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9.Сентябрь 2024\"/>
    </mc:Choice>
  </mc:AlternateContent>
  <bookViews>
    <workbookView xWindow="0" yWindow="0" windowWidth="28800" windowHeight="11700" tabRatio="646" activeTab="7"/>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F25" i="1" l="1"/>
  <c r="F32" i="1" s="1"/>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252" i="28"/>
  <c r="A183" i="28"/>
  <c r="A320" i="28"/>
  <c r="A218" i="28"/>
  <c r="A423" i="28"/>
  <c r="A389" i="28"/>
  <c r="A148" i="28"/>
  <c r="A355" i="28"/>
  <c r="A113" i="28"/>
  <c r="A249" i="21"/>
  <c r="A283" i="21"/>
  <c r="A214" i="21"/>
  <c r="A113" i="19"/>
  <c r="A77" i="19"/>
  <c r="A147" i="19"/>
  <c r="A110" i="21"/>
  <c r="A149" i="25"/>
  <c r="A145"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D40" i="25"/>
  <c r="H40" i="25"/>
  <c r="L40" i="25"/>
  <c r="P40" i="25"/>
  <c r="T40" i="25"/>
  <c r="X40" i="25"/>
  <c r="E40" i="25"/>
  <c r="I40" i="25"/>
  <c r="M40" i="25"/>
  <c r="Q40" i="25"/>
  <c r="U40" i="25"/>
  <c r="Y40" i="25"/>
  <c r="F40" i="25"/>
  <c r="N40" i="25"/>
  <c r="V40" i="25"/>
  <c r="J40" i="25"/>
  <c r="R40" i="25"/>
  <c r="K40" i="25"/>
  <c r="S40" i="25"/>
  <c r="G40" i="25"/>
  <c r="O40" i="25"/>
  <c r="W40" i="25"/>
  <c r="C40" i="25"/>
  <c r="B40" i="25"/>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356" i="28"/>
  <c r="A424" i="28"/>
  <c r="A321" i="28"/>
  <c r="A458" i="28"/>
  <c r="A149" i="28"/>
  <c r="A390" i="28"/>
  <c r="A184" i="28"/>
  <c r="A253" i="28"/>
  <c r="A287" i="28"/>
  <c r="A284" i="21"/>
  <c r="A250" i="21"/>
  <c r="A215" i="21"/>
  <c r="A181" i="21"/>
  <c r="A113" i="25"/>
  <c r="A111" i="21"/>
  <c r="A41"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459" i="28"/>
  <c r="A357" i="28"/>
  <c r="A251" i="21"/>
  <c r="A285" i="21"/>
  <c r="A216" i="21"/>
  <c r="A149" i="19"/>
  <c r="A147" i="21"/>
  <c r="A77" i="21"/>
  <c r="A112" i="21"/>
  <c r="A182" i="21"/>
  <c r="E220" i="28" l="1"/>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460" i="28"/>
  <c r="A255" i="28"/>
  <c r="A358" i="28"/>
  <c r="A221" i="28"/>
  <c r="A323" i="28"/>
  <c r="A289" i="28"/>
  <c r="A392" i="28"/>
  <c r="A426" i="28"/>
  <c r="A286" i="21"/>
  <c r="A252" i="21"/>
  <c r="A217" i="21"/>
  <c r="A183" i="21"/>
  <c r="A148" i="21"/>
  <c r="A113" i="21"/>
  <c r="E183" i="21" l="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56" i="28"/>
  <c r="A427" i="28"/>
  <c r="A359" i="28"/>
  <c r="A253" i="21"/>
  <c r="A287" i="21"/>
  <c r="A218" i="21"/>
  <c r="A149" i="21"/>
  <c r="A18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394" i="28"/>
  <c r="A428" i="28"/>
  <c r="A462" i="28"/>
  <c r="A325" i="28"/>
  <c r="A288" i="21"/>
  <c r="A254" i="21"/>
  <c r="A219"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E256" i="21" l="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<sst xmlns="http://schemas.openxmlformats.org/spreadsheetml/2006/main" count="1034" uniqueCount="191">
  <si>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</si>
  <si>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</si>
  <si>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</si>
  <si>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</si>
  <si>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</si>
  <si>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</si>
  <si>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</si>
  <si>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</si>
  <si>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</si>
  <si>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</si>
  <si>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</si>
  <si>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</si>
  <si>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</si>
  <si>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</si>
  <si>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</si>
  <si>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</si>
  <si>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</si>
  <si>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</si>
  <si>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</si>
  <si>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</si>
  <si>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</si>
  <si>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</si>
  <si>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</si>
  <si>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</si>
  <si>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</si>
  <si>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</si>
  <si>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</si>
  <si>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</si>
  <si>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</si>
  <si>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</si>
  <si>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</si>
  <si>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</si>
  <si>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</si>
  <si>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</si>
  <si>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</si>
  <si>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</si>
  <si>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</si>
  <si>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</si>
  <si>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</si>
  <si>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</si>
  <si>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</si>
  <si>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</si>
  <si>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</si>
  <si>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</si>
  <si>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</si>
  <si>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</si>
  <si>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</si>
  <si>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</si>
  <si>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</si>
  <si>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</si>
  <si>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</si>
  <si>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</si>
  <si>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</si>
  <si>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</si>
  <si>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</si>
  <si>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</si>
  <si>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</si>
  <si>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</si>
  <si>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</si>
  <si>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</si>
  <si>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</si>
  <si>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</si>
  <si>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</si>
  <si>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</si>
  <si>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</si>
  <si>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</si>
  <si>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</si>
  <si>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</si>
  <si>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</si>
  <si>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</si>
  <si>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</si>
  <si>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</si>
  <si>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</si>
  <si>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</si>
  <si>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</si>
  <si>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</si>
  <si>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</si>
  <si>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</si>
  <si>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</si>
  <si>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</si>
  <si>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</si>
  <si>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</si>
  <si>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</si>
  <si>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</si>
  <si>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</si>
  <si>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</si>
  <si>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</si>
  <si>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</si>
  <si>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</si>
  <si>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</si>
  <si>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</si>
  <si>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</si>
  <si>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</si>
  <si>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</si>
  <si>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</si>
  <si>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</si>
  <si>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</si>
  <si>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</si>
  <si>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</si>
  <si>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</si>
  <si>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</si>
  <si>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</si>
  <si>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</si>
  <si>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</si>
  <si>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</si>
  <si>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</si>
  <si>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</si>
  <si>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</si>
  <si>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</si>
  <si>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</si>
  <si>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</si>
  <si>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</si>
  <si>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</si>
  <si>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</si>
  <si>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</si>
  <si>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</si>
  <si>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</si>
  <si>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</si>
  <si>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</si>
  <si>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</si>
  <si>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</si>
  <si>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</si>
  <si>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</si>
  <si>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</si>
  <si>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</si>
  <si>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</si>
  <si>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</si>
  <si>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</si>
  <si>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</si>
  <si>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</si>
  <si>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</si>
  <si>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</si>
  <si>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</si>
  <si>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</si>
  <si>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</si>
  <si>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</si>
  <si>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</si>
  <si>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</si>
  <si>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</si>
  <si>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</si>
  <si>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</si>
  <si>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</si>
  <si>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</si>
  <si>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</si>
  <si>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</si>
  <si>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</si>
  <si>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</si>
  <si>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</si>
  <si>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</si>
  <si>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</si>
  <si>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</si>
  <si>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</si>
  <si>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</si>
  <si>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</si>
  <si>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</si>
  <si>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</si>
  <si>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Приказ Минэнерго России от 16 декабря 2021г. №1409</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</si>
  <si>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</si>
  <si>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сентябре 2024 г.</t>
  </si>
  <si>
    <t>2648,07</t>
  </si>
  <si>
    <t>сентябрь 2024 года</t>
  </si>
  <si>
    <t>01.09.2024</t>
  </si>
  <si>
    <t>02.09.2024</t>
  </si>
  <si>
    <t>03.09.2024</t>
  </si>
  <si>
    <t>04.09.2024</t>
  </si>
  <si>
    <t>05.09.2024</t>
  </si>
  <si>
    <t>06.09.2024</t>
  </si>
  <si>
    <t>07.09.2024</t>
  </si>
  <si>
    <t>08.09.2024</t>
  </si>
  <si>
    <t>09.09.2024</t>
  </si>
  <si>
    <t>10.09.2024</t>
  </si>
  <si>
    <t>11.09.2024</t>
  </si>
  <si>
    <t>12.09.2024</t>
  </si>
  <si>
    <t>13.09.2024</t>
  </si>
  <si>
    <t>14.09.2024</t>
  </si>
  <si>
    <t>15.09.2024</t>
  </si>
  <si>
    <t>16.09.2024</t>
  </si>
  <si>
    <t>17.09.2024</t>
  </si>
  <si>
    <t>18.09.2024</t>
  </si>
  <si>
    <t>19.09.2024</t>
  </si>
  <si>
    <t>20.09.2024</t>
  </si>
  <si>
    <t>21.09.2024</t>
  </si>
  <si>
    <t>22.09.2024</t>
  </si>
  <si>
    <t>23.09.2024</t>
  </si>
  <si>
    <t>24.09.2024</t>
  </si>
  <si>
    <t>25.09.2024</t>
  </si>
  <si>
    <t>26.09.2024</t>
  </si>
  <si>
    <t>27.09.2024</t>
  </si>
  <si>
    <t>28.09.2024</t>
  </si>
  <si>
    <t>29.09.2024</t>
  </si>
  <si>
    <t>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</si>
</sst>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1">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164" fontId="21" fillId="0" borderId="10" xfId="25" applyFont="1" applyFill="1" applyBorder="1" applyAlignment="1" applyProtection="1">
      <alignment horizontal="center" vertical="center" wrapText="1"/>
      <protection hidden="1"/>
    </xf>
    <xf numFmtId="10" fontId="21" fillId="0" borderId="10" xfId="55" applyNumberFormat="1" applyFont="1" applyFill="1" applyBorder="1" applyAlignment="1" applyProtection="1">
      <alignment horizontal="center" vertical="center" wrapText="1"/>
      <protection hidden="1"/>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209550</xdr:rowOff>
        </xdr:from>
        <xdr:to>
          <xdr:col>2</xdr:col>
          <xdr:colOff>1047750</xdr:colOff>
          <xdr:row>20</xdr:row>
          <xdr:rowOff>438150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190500</xdr:rowOff>
        </xdr:from>
        <xdr:to>
          <xdr:col>2</xdr:col>
          <xdr:colOff>904875</xdr:colOff>
          <xdr:row>22</xdr:row>
          <xdr:rowOff>438150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70" zoomScaleNormal="70" zoomScaleSheetLayoutView="80" workbookViewId="0">
      <selection activeCell="N15" sqref="N15"/>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11" t="s">
        <v>158</v>
      </c>
      <c r="B1" s="111"/>
      <c r="C1" s="111"/>
      <c r="D1" s="111"/>
      <c r="E1" s="111"/>
      <c r="F1" s="111"/>
    </row>
    <row r="2" spans="1:8" s="1" customFormat="1" ht="21.75" customHeight="1" x14ac:dyDescent="0.25">
      <c r="A2" s="112" t="s">
        <v>30</v>
      </c>
      <c r="B2" s="112"/>
      <c r="C2" s="112"/>
      <c r="D2" s="112"/>
      <c r="E2" s="112"/>
      <c r="F2" s="112"/>
      <c r="G2" s="1" t="s">
        <v>41</v>
      </c>
    </row>
    <row r="3" spans="1:8" ht="18" customHeight="1" x14ac:dyDescent="0.25">
      <c r="A3" s="113" t="s">
        <v>31</v>
      </c>
      <c r="B3" s="113"/>
      <c r="C3" s="113"/>
      <c r="D3" s="113"/>
      <c r="E3" s="113"/>
      <c r="F3" s="113"/>
    </row>
    <row r="4" spans="1:8" ht="34.5" customHeight="1" x14ac:dyDescent="0.25">
      <c r="A4" s="114" t="s">
        <v>45</v>
      </c>
      <c r="B4" s="114"/>
      <c r="C4" s="114"/>
      <c r="D4" s="114"/>
      <c r="E4" s="114"/>
      <c r="F4" s="114"/>
    </row>
    <row r="5" spans="1:8" x14ac:dyDescent="0.25">
      <c r="A5" s="118"/>
      <c r="B5" s="118"/>
      <c r="C5" s="119" t="s">
        <v>29</v>
      </c>
      <c r="D5" s="120"/>
      <c r="E5" s="120"/>
      <c r="F5" s="121"/>
    </row>
    <row r="6" spans="1:8" x14ac:dyDescent="0.25">
      <c r="A6" s="118"/>
      <c r="B6" s="118"/>
      <c r="C6" s="3" t="s">
        <v>0</v>
      </c>
      <c r="D6" s="3" t="s">
        <v>1</v>
      </c>
      <c r="E6" s="3" t="s">
        <v>2</v>
      </c>
      <c r="F6" s="3" t="s">
        <v>3</v>
      </c>
    </row>
    <row r="7" spans="1:8" s="6" customFormat="1" x14ac:dyDescent="0.25">
      <c r="A7" s="115" t="s">
        <v>44</v>
      </c>
      <c r="B7" s="116"/>
      <c r="C7" s="4">
        <f>$F$12+'СЕТ СН'!F5+СВЦЭМ!$D$10+'СЕТ СН'!F11-'СЕТ СН'!F$18</f>
        <v>5329.5136659199998</v>
      </c>
      <c r="D7" s="4">
        <f>$F$12+'СЕТ СН'!G5+СВЦЭМ!$D$10+'СЕТ СН'!G11-'СЕТ СН'!G$18</f>
        <v>5919.2136659200005</v>
      </c>
      <c r="E7" s="4">
        <f>$F$12+'СЕТ СН'!H5+СВЦЭМ!$D$10+'СЕТ СН'!H11-'СЕТ СН'!H$18</f>
        <v>6545.6636659200003</v>
      </c>
      <c r="F7" s="4">
        <f>$F$12+'СЕТ СН'!I5+СВЦЭМ!$D$10+'СЕТ СН'!I11-'СЕТ СН'!I$18</f>
        <v>6827.6736659199996</v>
      </c>
      <c r="G7" s="5"/>
    </row>
    <row r="8" spans="1:8" x14ac:dyDescent="0.25">
      <c r="F8" s="8"/>
    </row>
    <row r="9" spans="1:8" ht="45.75" customHeight="1" x14ac:dyDescent="0.25">
      <c r="A9" s="106" t="s">
        <v>46</v>
      </c>
      <c r="B9" s="106"/>
      <c r="C9" s="106"/>
      <c r="D9" s="106"/>
      <c r="E9" s="106"/>
      <c r="F9" s="106"/>
    </row>
    <row r="10" spans="1:8" x14ac:dyDescent="0.25">
      <c r="B10" s="2"/>
      <c r="H10" s="2" t="s">
        <v>41</v>
      </c>
    </row>
    <row r="11" spans="1:8" ht="31.5" x14ac:dyDescent="0.25">
      <c r="A11" s="9"/>
      <c r="B11" s="117" t="s">
        <v>5</v>
      </c>
      <c r="C11" s="117"/>
      <c r="D11" s="117"/>
      <c r="E11" s="10" t="s">
        <v>4</v>
      </c>
      <c r="F11" s="11" t="s">
        <v>12</v>
      </c>
      <c r="G11" s="2" t="s">
        <v>41</v>
      </c>
    </row>
    <row r="12" spans="1:8" ht="31.5" x14ac:dyDescent="0.25">
      <c r="A12" s="12">
        <v>1</v>
      </c>
      <c r="B12" s="105" t="s">
        <v>47</v>
      </c>
      <c r="C12" s="105"/>
      <c r="D12" s="105"/>
      <c r="E12" s="13" t="s">
        <v>22</v>
      </c>
      <c r="F12" s="11">
        <f>ROUND(F13+F14*F15,8)+F34</f>
        <v>2052.4626661000002</v>
      </c>
      <c r="H12" s="2" t="s">
        <v>41</v>
      </c>
    </row>
    <row r="13" spans="1:8" ht="31.5" x14ac:dyDescent="0.25">
      <c r="A13" s="12">
        <v>2</v>
      </c>
      <c r="B13" s="105" t="s">
        <v>48</v>
      </c>
      <c r="C13" s="105"/>
      <c r="D13" s="105"/>
      <c r="E13" s="13" t="s">
        <v>22</v>
      </c>
      <c r="F13" s="11">
        <f>СВЦЭМ!$D$11</f>
        <v>2052.4626661000002</v>
      </c>
    </row>
    <row r="14" spans="1:8" ht="36" customHeight="1" x14ac:dyDescent="0.25">
      <c r="A14" s="12">
        <v>3</v>
      </c>
      <c r="B14" s="105" t="s">
        <v>49</v>
      </c>
      <c r="C14" s="105"/>
      <c r="D14" s="105"/>
      <c r="E14" s="13" t="s">
        <v>23</v>
      </c>
      <c r="F14" s="11">
        <f>СВЦЭМ!$D$12</f>
        <v>712125.41331865708</v>
      </c>
    </row>
    <row r="15" spans="1:8" ht="30.75" customHeight="1" x14ac:dyDescent="0.25">
      <c r="A15" s="12">
        <v>4</v>
      </c>
      <c r="B15" s="105" t="s">
        <v>50</v>
      </c>
      <c r="C15" s="105" t="s">
        <v>24</v>
      </c>
      <c r="D15" s="105" t="s">
        <v>24</v>
      </c>
      <c r="E15" s="14" t="s">
        <v>51</v>
      </c>
      <c r="F15" s="15">
        <f>ROUND(IF(F25-(F26+F33)&lt;=0,0,MAX(0,(F16-(F17+F24))/(F25-(F26+F33)))),11)</f>
        <v>0</v>
      </c>
    </row>
    <row r="16" spans="1:8" ht="36" customHeight="1" x14ac:dyDescent="0.25">
      <c r="A16" s="12">
        <v>5</v>
      </c>
      <c r="B16" s="105" t="s">
        <v>52</v>
      </c>
      <c r="C16" s="105" t="s">
        <v>25</v>
      </c>
      <c r="D16" s="105" t="s">
        <v>6</v>
      </c>
      <c r="E16" s="13" t="s">
        <v>6</v>
      </c>
      <c r="F16" s="16">
        <f>СВЦЭМ!$D$27</f>
        <v>18.170000000000002</v>
      </c>
    </row>
    <row r="17" spans="1:6" ht="33" customHeight="1" x14ac:dyDescent="0.25">
      <c r="A17" s="12">
        <v>6</v>
      </c>
      <c r="B17" s="105" t="s">
        <v>53</v>
      </c>
      <c r="C17" s="105" t="s">
        <v>25</v>
      </c>
      <c r="D17" s="105" t="s">
        <v>6</v>
      </c>
      <c r="E17" s="13" t="s">
        <v>6</v>
      </c>
      <c r="F17" s="16">
        <f>SUM(F19:F23)</f>
        <v>18.170000000000002</v>
      </c>
    </row>
    <row r="18" spans="1:6" ht="13.5" customHeight="1" x14ac:dyDescent="0.25">
      <c r="A18" s="12"/>
      <c r="B18" s="108" t="s">
        <v>54</v>
      </c>
      <c r="C18" s="109"/>
      <c r="D18" s="109"/>
      <c r="E18" s="109"/>
      <c r="F18" s="110"/>
    </row>
    <row r="19" spans="1:6" x14ac:dyDescent="0.25">
      <c r="A19" s="12">
        <v>6.1</v>
      </c>
      <c r="B19" s="105" t="s">
        <v>55</v>
      </c>
      <c r="C19" s="105"/>
      <c r="D19" s="105"/>
      <c r="E19" s="13" t="s">
        <v>6</v>
      </c>
      <c r="F19" s="16">
        <v>0</v>
      </c>
    </row>
    <row r="20" spans="1:6" x14ac:dyDescent="0.25">
      <c r="A20" s="12">
        <v>6.2</v>
      </c>
      <c r="B20" s="105" t="s">
        <v>56</v>
      </c>
      <c r="C20" s="105"/>
      <c r="D20" s="105"/>
      <c r="E20" s="13" t="s">
        <v>6</v>
      </c>
      <c r="F20" s="16">
        <v>0</v>
      </c>
    </row>
    <row r="21" spans="1:6" x14ac:dyDescent="0.25">
      <c r="A21" s="12">
        <v>6.3</v>
      </c>
      <c r="B21" s="105" t="s">
        <v>57</v>
      </c>
      <c r="C21" s="105"/>
      <c r="D21" s="105"/>
      <c r="E21" s="13" t="s">
        <v>6</v>
      </c>
      <c r="F21" s="16">
        <v>0</v>
      </c>
    </row>
    <row r="22" spans="1:6" x14ac:dyDescent="0.25">
      <c r="A22" s="12">
        <v>6.4</v>
      </c>
      <c r="B22" s="105" t="s">
        <v>58</v>
      </c>
      <c r="C22" s="105"/>
      <c r="D22" s="105"/>
      <c r="E22" s="13" t="s">
        <v>6</v>
      </c>
      <c r="F22" s="16">
        <v>0</v>
      </c>
    </row>
    <row r="23" spans="1:6" x14ac:dyDescent="0.25">
      <c r="A23" s="12">
        <v>6.5</v>
      </c>
      <c r="B23" s="105" t="s">
        <v>59</v>
      </c>
      <c r="C23" s="105"/>
      <c r="D23" s="105"/>
      <c r="E23" s="13" t="s">
        <v>6</v>
      </c>
      <c r="F23" s="16">
        <f>F16</f>
        <v>18.170000000000002</v>
      </c>
    </row>
    <row r="24" spans="1:6" ht="31.5" customHeight="1" x14ac:dyDescent="0.25">
      <c r="A24" s="12">
        <v>7</v>
      </c>
      <c r="B24" s="105" t="s">
        <v>26</v>
      </c>
      <c r="C24" s="105" t="s">
        <v>25</v>
      </c>
      <c r="D24" s="105" t="s">
        <v>6</v>
      </c>
      <c r="E24" s="13" t="s">
        <v>6</v>
      </c>
      <c r="F24" s="16">
        <v>0</v>
      </c>
    </row>
    <row r="25" spans="1:6" ht="30" customHeight="1" x14ac:dyDescent="0.25">
      <c r="A25" s="12">
        <v>8</v>
      </c>
      <c r="B25" s="105" t="s">
        <v>60</v>
      </c>
      <c r="C25" s="105" t="s">
        <v>27</v>
      </c>
      <c r="D25" s="105" t="s">
        <v>28</v>
      </c>
      <c r="E25" s="13" t="s">
        <v>61</v>
      </c>
      <c r="F25" s="16">
        <f>СВЦЭМ!$D$26</f>
        <v>12908.375</v>
      </c>
    </row>
    <row r="26" spans="1:6" ht="30.75" customHeight="1" x14ac:dyDescent="0.25">
      <c r="A26" s="12">
        <v>9</v>
      </c>
      <c r="B26" s="105" t="s">
        <v>62</v>
      </c>
      <c r="C26" s="105" t="s">
        <v>27</v>
      </c>
      <c r="D26" s="105" t="s">
        <v>28</v>
      </c>
      <c r="E26" s="13" t="s">
        <v>61</v>
      </c>
      <c r="F26" s="16">
        <f>SUM(F28:F32)</f>
        <v>12908.375</v>
      </c>
    </row>
    <row r="27" spans="1:6" x14ac:dyDescent="0.25">
      <c r="A27" s="12"/>
      <c r="B27" s="108" t="s">
        <v>54</v>
      </c>
      <c r="C27" s="109"/>
      <c r="D27" s="109"/>
      <c r="E27" s="109"/>
      <c r="F27" s="110"/>
    </row>
    <row r="28" spans="1:6" x14ac:dyDescent="0.25">
      <c r="A28" s="12">
        <v>9.1</v>
      </c>
      <c r="B28" s="105" t="s">
        <v>55</v>
      </c>
      <c r="C28" s="105"/>
      <c r="D28" s="105"/>
      <c r="E28" s="13" t="s">
        <v>61</v>
      </c>
      <c r="F28" s="16">
        <v>0</v>
      </c>
    </row>
    <row r="29" spans="1:6" x14ac:dyDescent="0.25">
      <c r="A29" s="12">
        <v>9.1999999999999993</v>
      </c>
      <c r="B29" s="105" t="s">
        <v>56</v>
      </c>
      <c r="C29" s="105"/>
      <c r="D29" s="105"/>
      <c r="E29" s="13" t="s">
        <v>61</v>
      </c>
      <c r="F29" s="86">
        <v>0</v>
      </c>
    </row>
    <row r="30" spans="1:6" x14ac:dyDescent="0.25">
      <c r="A30" s="12">
        <v>9.3000000000000007</v>
      </c>
      <c r="B30" s="105" t="s">
        <v>57</v>
      </c>
      <c r="C30" s="105"/>
      <c r="D30" s="105"/>
      <c r="E30" s="13" t="s">
        <v>61</v>
      </c>
      <c r="F30" s="16">
        <v>0</v>
      </c>
    </row>
    <row r="31" spans="1:6" x14ac:dyDescent="0.25">
      <c r="A31" s="12">
        <v>9.4</v>
      </c>
      <c r="B31" s="105" t="s">
        <v>58</v>
      </c>
      <c r="C31" s="105"/>
      <c r="D31" s="105"/>
      <c r="E31" s="13" t="s">
        <v>61</v>
      </c>
      <c r="F31" s="16">
        <v>0</v>
      </c>
    </row>
    <row r="32" spans="1:6" x14ac:dyDescent="0.25">
      <c r="A32" s="12">
        <v>9.5</v>
      </c>
      <c r="B32" s="105" t="s">
        <v>59</v>
      </c>
      <c r="C32" s="105"/>
      <c r="D32" s="105"/>
      <c r="E32" s="13" t="s">
        <v>61</v>
      </c>
      <c r="F32" s="86">
        <f>F25</f>
        <v>12908.375</v>
      </c>
    </row>
    <row r="33" spans="1:6" ht="34.5" customHeight="1" x14ac:dyDescent="0.25">
      <c r="A33" s="12">
        <v>10</v>
      </c>
      <c r="B33" s="105" t="s">
        <v>63</v>
      </c>
      <c r="C33" s="105" t="s">
        <v>27</v>
      </c>
      <c r="D33" s="105" t="s">
        <v>28</v>
      </c>
      <c r="E33" s="13" t="s">
        <v>61</v>
      </c>
      <c r="F33" s="16">
        <v>0</v>
      </c>
    </row>
    <row r="34" spans="1:6" ht="42" customHeight="1" x14ac:dyDescent="0.25">
      <c r="A34" s="12">
        <v>11</v>
      </c>
      <c r="B34" s="105" t="s">
        <v>64</v>
      </c>
      <c r="C34" s="105"/>
      <c r="D34" s="105" t="s">
        <v>22</v>
      </c>
      <c r="E34" s="17" t="s">
        <v>22</v>
      </c>
      <c r="F34" s="11">
        <v>0</v>
      </c>
    </row>
    <row r="36" spans="1:6" ht="15.75" customHeight="1" x14ac:dyDescent="0.25">
      <c r="A36" s="107" t="s">
        <v>65</v>
      </c>
      <c r="B36" s="107"/>
      <c r="C36" s="107"/>
      <c r="D36" s="107"/>
      <c r="E36" s="107"/>
      <c r="F36" s="107"/>
    </row>
    <row r="37" spans="1:6" x14ac:dyDescent="0.25">
      <c r="A37" s="107"/>
      <c r="B37" s="107"/>
      <c r="C37" s="107"/>
      <c r="D37" s="107"/>
      <c r="E37" s="107"/>
      <c r="F37" s="107"/>
    </row>
    <row r="38" spans="1:6" x14ac:dyDescent="0.25">
      <c r="A38" s="107"/>
      <c r="B38" s="107"/>
      <c r="C38" s="107"/>
      <c r="D38" s="107"/>
      <c r="E38" s="107"/>
      <c r="F38" s="107"/>
    </row>
    <row r="39" spans="1:6" x14ac:dyDescent="0.25">
      <c r="A39" s="107"/>
      <c r="B39" s="107"/>
      <c r="C39" s="107"/>
      <c r="D39" s="107"/>
      <c r="E39" s="107"/>
      <c r="F39" s="107"/>
    </row>
    <row r="40" spans="1:6" x14ac:dyDescent="0.25">
      <c r="A40" s="107"/>
      <c r="B40" s="107"/>
      <c r="C40" s="107"/>
      <c r="D40" s="107"/>
      <c r="E40" s="107"/>
      <c r="F40" s="107"/>
    </row>
    <row r="41" spans="1:6" x14ac:dyDescent="0.25">
      <c r="A41" s="107"/>
      <c r="B41" s="107"/>
      <c r="C41" s="107"/>
      <c r="D41" s="107"/>
      <c r="E41" s="107"/>
      <c r="F41" s="107"/>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сентябре 2024 г.</v>
      </c>
      <c r="B1" s="122"/>
      <c r="C1" s="122"/>
      <c r="D1" s="122"/>
      <c r="E1" s="122"/>
      <c r="F1" s="18"/>
    </row>
    <row r="2" spans="1:6" x14ac:dyDescent="0.25">
      <c r="A2" s="19"/>
      <c r="B2" s="19"/>
      <c r="C2" s="19"/>
      <c r="D2" s="19"/>
      <c r="E2" s="19"/>
      <c r="F2" s="19"/>
    </row>
    <row r="3" spans="1:6" x14ac:dyDescent="0.25">
      <c r="A3" s="112" t="s">
        <v>13</v>
      </c>
      <c r="B3" s="112"/>
      <c r="C3" s="112"/>
      <c r="D3" s="112"/>
      <c r="E3" s="112"/>
      <c r="F3" s="20"/>
    </row>
    <row r="4" spans="1:6" x14ac:dyDescent="0.25">
      <c r="A4" s="113" t="s">
        <v>14</v>
      </c>
      <c r="B4" s="113"/>
      <c r="C4" s="113"/>
      <c r="D4" s="113"/>
      <c r="E4" s="113"/>
      <c r="F4" s="21"/>
    </row>
    <row r="5" spans="1:6" x14ac:dyDescent="0.25">
      <c r="A5" s="19"/>
      <c r="B5" s="19"/>
      <c r="C5" s="19"/>
      <c r="D5" s="19"/>
      <c r="E5" s="19"/>
      <c r="F5" s="19"/>
    </row>
    <row r="6" spans="1:6" x14ac:dyDescent="0.25">
      <c r="A6" s="22" t="s">
        <v>66</v>
      </c>
      <c r="B6" s="23"/>
    </row>
    <row r="7" spans="1:6" x14ac:dyDescent="0.25">
      <c r="A7" s="125" t="s">
        <v>67</v>
      </c>
      <c r="B7" s="123" t="s">
        <v>29</v>
      </c>
      <c r="C7" s="123"/>
      <c r="D7" s="123"/>
      <c r="E7" s="123"/>
      <c r="F7" s="24"/>
    </row>
    <row r="8" spans="1:6" x14ac:dyDescent="0.25">
      <c r="A8" s="126"/>
      <c r="B8" s="25" t="s">
        <v>0</v>
      </c>
      <c r="C8" s="25" t="s">
        <v>32</v>
      </c>
      <c r="D8" s="25" t="s">
        <v>33</v>
      </c>
      <c r="E8" s="25" t="s">
        <v>3</v>
      </c>
    </row>
    <row r="9" spans="1:6" x14ac:dyDescent="0.25">
      <c r="A9" s="26" t="s">
        <v>34</v>
      </c>
      <c r="B9" s="4">
        <f>СВЦЭМ!$D$14+'СЕТ СН'!F5+СВЦЭМ!$D$10+'СЕТ СН'!F11-'СЕТ СН'!F$19</f>
        <v>5516.24576127</v>
      </c>
      <c r="C9" s="4">
        <f>СВЦЭМ!$D$14+'СЕТ СН'!G5+СВЦЭМ!$D$10+'СЕТ СН'!G11-'СЕТ СН'!G$19</f>
        <v>6105.9457612699998</v>
      </c>
      <c r="D9" s="4">
        <f>СВЦЭМ!$D$14+'СЕТ СН'!H5+СВЦЭМ!$D$10+'СЕТ СН'!H11-'СЕТ СН'!H$19</f>
        <v>6732.3957612699996</v>
      </c>
      <c r="E9" s="4">
        <f>СВЦЭМ!$D$14+'СЕТ СН'!I5+СВЦЭМ!$D$10+'СЕТ СН'!I11-'СЕТ СН'!I$19</f>
        <v>7014.4057612699999</v>
      </c>
    </row>
    <row r="10" spans="1:6" x14ac:dyDescent="0.25">
      <c r="A10" s="26" t="s">
        <v>35</v>
      </c>
      <c r="B10" s="4">
        <f>СВЦЭМ!$D$15+'СЕТ СН'!F5+СВЦЭМ!$D$10+'СЕТ СН'!F11-'СЕТ СН'!F$19</f>
        <v>6244.3539329899995</v>
      </c>
      <c r="C10" s="4">
        <f>СВЦЭМ!$D$15+'СЕТ СН'!G5+СВЦЭМ!$D$10+'СЕТ СН'!G11-'СЕТ СН'!G$19</f>
        <v>6834.0539329900002</v>
      </c>
      <c r="D10" s="4">
        <f>СВЦЭМ!$D$15+'СЕТ СН'!H5+СВЦЭМ!$D$10+'СЕТ СН'!H11-'СЕТ СН'!H$19</f>
        <v>7460.5039329900001</v>
      </c>
      <c r="E10" s="4">
        <f>СВЦЭМ!$D$15+'СЕТ СН'!I5+СВЦЭМ!$D$10+'СЕТ СН'!I11-'СЕТ СН'!I$19</f>
        <v>7742.5139329899994</v>
      </c>
    </row>
    <row r="11" spans="1:6" x14ac:dyDescent="0.25">
      <c r="A11" s="26" t="s">
        <v>36</v>
      </c>
      <c r="B11" s="4">
        <f>СВЦЭМ!$D$16+'СЕТ СН'!F5+СВЦЭМ!$D$10+'СЕТ СН'!F11-'СЕТ СН'!F$19</f>
        <v>8260.2537249600009</v>
      </c>
      <c r="C11" s="4">
        <f>СВЦЭМ!$D$16+'СЕТ СН'!G5+СВЦЭМ!$D$10+'СЕТ СН'!G11-'СЕТ СН'!G$19</f>
        <v>8849.9537249599998</v>
      </c>
      <c r="D11" s="4">
        <f>СВЦЭМ!$D$16+'СЕТ СН'!H5+СВЦЭМ!$D$10+'СЕТ СН'!H11-'СЕТ СН'!H$19</f>
        <v>9476.4037249600005</v>
      </c>
      <c r="E11" s="4">
        <f>СВЦЭМ!$D$16+'СЕТ СН'!I5+СВЦЭМ!$D$10+'СЕТ СН'!I11-'СЕТ СН'!I$19</f>
        <v>9758.4137249600008</v>
      </c>
    </row>
    <row r="12" spans="1:6" x14ac:dyDescent="0.25">
      <c r="A12" s="124"/>
      <c r="B12" s="124"/>
      <c r="C12" s="124"/>
      <c r="D12" s="124"/>
      <c r="E12" s="124"/>
    </row>
    <row r="13" spans="1:6" x14ac:dyDescent="0.25">
      <c r="A13" s="27" t="s">
        <v>68</v>
      </c>
      <c r="B13" s="23"/>
    </row>
    <row r="14" spans="1:6" x14ac:dyDescent="0.25">
      <c r="A14" s="125" t="s">
        <v>67</v>
      </c>
      <c r="B14" s="123" t="s">
        <v>29</v>
      </c>
      <c r="C14" s="123"/>
      <c r="D14" s="123"/>
      <c r="E14" s="123"/>
    </row>
    <row r="15" spans="1:6" x14ac:dyDescent="0.25">
      <c r="A15" s="126"/>
      <c r="B15" s="25" t="s">
        <v>0</v>
      </c>
      <c r="C15" s="25" t="s">
        <v>32</v>
      </c>
      <c r="D15" s="25" t="s">
        <v>33</v>
      </c>
      <c r="E15" s="25" t="s">
        <v>3</v>
      </c>
    </row>
    <row r="16" spans="1:6" x14ac:dyDescent="0.25">
      <c r="A16" s="26" t="s">
        <v>34</v>
      </c>
      <c r="B16" s="28">
        <f>СВЦЭМ!$D$14+'СЕТ СН'!F5+СВЦЭМ!$D$10+'СЕТ СН'!F11-'СЕТ СН'!F$19</f>
        <v>5516.24576127</v>
      </c>
      <c r="C16" s="28">
        <f>СВЦЭМ!$D$14+'СЕТ СН'!G5+СВЦЭМ!$D$10+'СЕТ СН'!G11-'СЕТ СН'!G$19</f>
        <v>6105.9457612699998</v>
      </c>
      <c r="D16" s="28">
        <f>СВЦЭМ!$D$14+'СЕТ СН'!H5+СВЦЭМ!$D$10+'СЕТ СН'!H11-'СЕТ СН'!H$19</f>
        <v>6732.3957612699996</v>
      </c>
      <c r="E16" s="28">
        <f>СВЦЭМ!$D$14+'СЕТ СН'!I5+СВЦЭМ!$D$10+'СЕТ СН'!I11-'СЕТ СН'!I$19</f>
        <v>7014.4057612699999</v>
      </c>
    </row>
    <row r="17" spans="1:5" x14ac:dyDescent="0.25">
      <c r="A17" s="26" t="s">
        <v>37</v>
      </c>
      <c r="B17" s="28">
        <f>СВЦЭМ!$D$17+'СЕТ СН'!F5+СВЦЭМ!$D$10+'СЕТ СН'!F11-'СЕТ СН'!F$19</f>
        <v>6754.1795596399998</v>
      </c>
      <c r="C17" s="28">
        <f>СВЦЭМ!$D$17+'СЕТ СН'!G5+СВЦЭМ!$D$10+'СЕТ СН'!G11-'СЕТ СН'!G$19</f>
        <v>7343.8795596399996</v>
      </c>
      <c r="D17" s="28">
        <f>СВЦЭМ!$D$17+'СЕТ СН'!H5+СВЦЭМ!$D$10+'СЕТ СН'!H11-'СЕТ СН'!H$19</f>
        <v>7970.3295596400003</v>
      </c>
      <c r="E17" s="28">
        <f>СВЦЭМ!$D$17+'СЕТ СН'!I5+СВЦЭМ!$D$10+'СЕТ СН'!I11-'СЕТ СН'!I$19</f>
        <v>8252.3395596399987</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topLeftCell="A121" zoomScale="70" zoomScaleNormal="70" zoomScaleSheetLayoutView="80" workbookViewId="0">
      <selection activeCell="A150" sqref="A150:Y150"/>
    </sheetView>
  </sheetViews>
  <sheetFormatPr defaultColWidth="10.75" defaultRowHeight="15" x14ac:dyDescent="0.25"/>
  <cols>
    <col min="1" max="25" width="10.75" style="41"/>
    <col min="26" max="16384" width="10.75" style="30"/>
  </cols>
  <sheetData>
    <row r="1" spans="1:27" ht="38.25" customHeight="1" x14ac:dyDescent="0.2">
      <c r="A1" s="14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сентябре 2024 г.</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4" t="s">
        <v>38</v>
      </c>
      <c r="B3" s="144"/>
      <c r="C3" s="144"/>
      <c r="D3" s="144"/>
      <c r="E3" s="144"/>
      <c r="F3" s="144"/>
      <c r="G3" s="144"/>
      <c r="H3" s="144"/>
      <c r="I3" s="144"/>
      <c r="J3" s="144"/>
      <c r="K3" s="144"/>
      <c r="L3" s="144"/>
      <c r="M3" s="144"/>
      <c r="N3" s="144"/>
      <c r="O3" s="144"/>
      <c r="P3" s="144"/>
      <c r="Q3" s="144"/>
      <c r="R3" s="144"/>
      <c r="S3" s="144"/>
      <c r="T3" s="144"/>
      <c r="U3" s="144"/>
      <c r="V3" s="144"/>
      <c r="W3" s="144"/>
      <c r="X3" s="144"/>
      <c r="Y3" s="144"/>
    </row>
    <row r="4" spans="1:27" ht="15.75" x14ac:dyDescent="0.2">
      <c r="A4" s="144" t="s">
        <v>8</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8"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x14ac:dyDescent="0.2">
      <c r="A10" s="139"/>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4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01.09.2024</v>
      </c>
      <c r="B12" s="36">
        <f>SUMIFS(СВЦЭМ!$C$39:$C$758,СВЦЭМ!$A$39:$A$758,$A12,СВЦЭМ!$B$39:$B$758,B$11)+'СЕТ СН'!$F$12+СВЦЭМ!$D$10+'СЕТ СН'!$F$5-'СЕТ СН'!$F$20</f>
        <v>5472.267358269999</v>
      </c>
      <c r="C12" s="36">
        <f>SUMIFS(СВЦЭМ!$C$39:$C$758,СВЦЭМ!$A$39:$A$758,$A12,СВЦЭМ!$B$39:$B$758,C$11)+'СЕТ СН'!$F$12+СВЦЭМ!$D$10+'СЕТ СН'!$F$5-'СЕТ СН'!$F$20</f>
        <v>5539.1173657499994</v>
      </c>
      <c r="D12" s="36">
        <f>SUMIFS(СВЦЭМ!$C$39:$C$758,СВЦЭМ!$A$39:$A$758,$A12,СВЦЭМ!$B$39:$B$758,D$11)+'СЕТ СН'!$F$12+СВЦЭМ!$D$10+'СЕТ СН'!$F$5-'СЕТ СН'!$F$20</f>
        <v>5620.5496265999991</v>
      </c>
      <c r="E12" s="36">
        <f>SUMIFS(СВЦЭМ!$C$39:$C$758,СВЦЭМ!$A$39:$A$758,$A12,СВЦЭМ!$B$39:$B$758,E$11)+'СЕТ СН'!$F$12+СВЦЭМ!$D$10+'СЕТ СН'!$F$5-'СЕТ СН'!$F$20</f>
        <v>5621.7585838799996</v>
      </c>
      <c r="F12" s="36">
        <f>SUMIFS(СВЦЭМ!$C$39:$C$758,СВЦЭМ!$A$39:$A$758,$A12,СВЦЭМ!$B$39:$B$758,F$11)+'СЕТ СН'!$F$12+СВЦЭМ!$D$10+'СЕТ СН'!$F$5-'СЕТ СН'!$F$20</f>
        <v>5615.3194163999997</v>
      </c>
      <c r="G12" s="36">
        <f>SUMIFS(СВЦЭМ!$C$39:$C$758,СВЦЭМ!$A$39:$A$758,$A12,СВЦЭМ!$B$39:$B$758,G$11)+'СЕТ СН'!$F$12+СВЦЭМ!$D$10+'СЕТ СН'!$F$5-'СЕТ СН'!$F$20</f>
        <v>5584.5625765699997</v>
      </c>
      <c r="H12" s="36">
        <f>SUMIFS(СВЦЭМ!$C$39:$C$758,СВЦЭМ!$A$39:$A$758,$A12,СВЦЭМ!$B$39:$B$758,H$11)+'СЕТ СН'!$F$12+СВЦЭМ!$D$10+'СЕТ СН'!$F$5-'СЕТ СН'!$F$20</f>
        <v>5596.3116305699996</v>
      </c>
      <c r="I12" s="36">
        <f>SUMIFS(СВЦЭМ!$C$39:$C$758,СВЦЭМ!$A$39:$A$758,$A12,СВЦЭМ!$B$39:$B$758,I$11)+'СЕТ СН'!$F$12+СВЦЭМ!$D$10+'СЕТ СН'!$F$5-'СЕТ СН'!$F$20</f>
        <v>5533.6793196199997</v>
      </c>
      <c r="J12" s="36">
        <f>SUMIFS(СВЦЭМ!$C$39:$C$758,СВЦЭМ!$A$39:$A$758,$A12,СВЦЭМ!$B$39:$B$758,J$11)+'СЕТ СН'!$F$12+СВЦЭМ!$D$10+'СЕТ СН'!$F$5-'СЕТ СН'!$F$20</f>
        <v>5389.1675287999997</v>
      </c>
      <c r="K12" s="36">
        <f>SUMIFS(СВЦЭМ!$C$39:$C$758,СВЦЭМ!$A$39:$A$758,$A12,СВЦЭМ!$B$39:$B$758,K$11)+'СЕТ СН'!$F$12+СВЦЭМ!$D$10+'СЕТ СН'!$F$5-'СЕТ СН'!$F$20</f>
        <v>5257.6478921199996</v>
      </c>
      <c r="L12" s="36">
        <f>SUMIFS(СВЦЭМ!$C$39:$C$758,СВЦЭМ!$A$39:$A$758,$A12,СВЦЭМ!$B$39:$B$758,L$11)+'СЕТ СН'!$F$12+СВЦЭМ!$D$10+'СЕТ СН'!$F$5-'СЕТ СН'!$F$20</f>
        <v>5178.4357927299998</v>
      </c>
      <c r="M12" s="36">
        <f>SUMIFS(СВЦЭМ!$C$39:$C$758,СВЦЭМ!$A$39:$A$758,$A12,СВЦЭМ!$B$39:$B$758,M$11)+'СЕТ СН'!$F$12+СВЦЭМ!$D$10+'СЕТ СН'!$F$5-'СЕТ СН'!$F$20</f>
        <v>5151.2019519099995</v>
      </c>
      <c r="N12" s="36">
        <f>SUMIFS(СВЦЭМ!$C$39:$C$758,СВЦЭМ!$A$39:$A$758,$A12,СВЦЭМ!$B$39:$B$758,N$11)+'СЕТ СН'!$F$12+СВЦЭМ!$D$10+'СЕТ СН'!$F$5-'СЕТ СН'!$F$20</f>
        <v>5156.1534602499996</v>
      </c>
      <c r="O12" s="36">
        <f>SUMIFS(СВЦЭМ!$C$39:$C$758,СВЦЭМ!$A$39:$A$758,$A12,СВЦЭМ!$B$39:$B$758,O$11)+'СЕТ СН'!$F$12+СВЦЭМ!$D$10+'СЕТ СН'!$F$5-'СЕТ СН'!$F$20</f>
        <v>5155.4789342799995</v>
      </c>
      <c r="P12" s="36">
        <f>SUMIFS(СВЦЭМ!$C$39:$C$758,СВЦЭМ!$A$39:$A$758,$A12,СВЦЭМ!$B$39:$B$758,P$11)+'СЕТ СН'!$F$12+СВЦЭМ!$D$10+'СЕТ СН'!$F$5-'СЕТ СН'!$F$20</f>
        <v>5154.3752461999993</v>
      </c>
      <c r="Q12" s="36">
        <f>SUMIFS(СВЦЭМ!$C$39:$C$758,СВЦЭМ!$A$39:$A$758,$A12,СВЦЭМ!$B$39:$B$758,Q$11)+'СЕТ СН'!$F$12+СВЦЭМ!$D$10+'СЕТ СН'!$F$5-'СЕТ СН'!$F$20</f>
        <v>5170.96604106</v>
      </c>
      <c r="R12" s="36">
        <f>SUMIFS(СВЦЭМ!$C$39:$C$758,СВЦЭМ!$A$39:$A$758,$A12,СВЦЭМ!$B$39:$B$758,R$11)+'СЕТ СН'!$F$12+СВЦЭМ!$D$10+'СЕТ СН'!$F$5-'СЕТ СН'!$F$20</f>
        <v>5166.0262121199994</v>
      </c>
      <c r="S12" s="36">
        <f>SUMIFS(СВЦЭМ!$C$39:$C$758,СВЦЭМ!$A$39:$A$758,$A12,СВЦЭМ!$B$39:$B$758,S$11)+'СЕТ СН'!$F$12+СВЦЭМ!$D$10+'СЕТ СН'!$F$5-'СЕТ СН'!$F$20</f>
        <v>5144.7984446699993</v>
      </c>
      <c r="T12" s="36">
        <f>SUMIFS(СВЦЭМ!$C$39:$C$758,СВЦЭМ!$A$39:$A$758,$A12,СВЦЭМ!$B$39:$B$758,T$11)+'СЕТ СН'!$F$12+СВЦЭМ!$D$10+'СЕТ СН'!$F$5-'СЕТ СН'!$F$20</f>
        <v>5114.8602040200003</v>
      </c>
      <c r="U12" s="36">
        <f>SUMIFS(СВЦЭМ!$C$39:$C$758,СВЦЭМ!$A$39:$A$758,$A12,СВЦЭМ!$B$39:$B$758,U$11)+'СЕТ СН'!$F$12+СВЦЭМ!$D$10+'СЕТ СН'!$F$5-'СЕТ СН'!$F$20</f>
        <v>5116.3281883199998</v>
      </c>
      <c r="V12" s="36">
        <f>SUMIFS(СВЦЭМ!$C$39:$C$758,СВЦЭМ!$A$39:$A$758,$A12,СВЦЭМ!$B$39:$B$758,V$11)+'СЕТ СН'!$F$12+СВЦЭМ!$D$10+'СЕТ СН'!$F$5-'СЕТ СН'!$F$20</f>
        <v>5094.5002478099996</v>
      </c>
      <c r="W12" s="36">
        <f>SUMIFS(СВЦЭМ!$C$39:$C$758,СВЦЭМ!$A$39:$A$758,$A12,СВЦЭМ!$B$39:$B$758,W$11)+'СЕТ СН'!$F$12+СВЦЭМ!$D$10+'СЕТ СН'!$F$5-'СЕТ СН'!$F$20</f>
        <v>5095.7154567899997</v>
      </c>
      <c r="X12" s="36">
        <f>SUMIFS(СВЦЭМ!$C$39:$C$758,СВЦЭМ!$A$39:$A$758,$A12,СВЦЭМ!$B$39:$B$758,X$11)+'СЕТ СН'!$F$12+СВЦЭМ!$D$10+'СЕТ СН'!$F$5-'СЕТ СН'!$F$20</f>
        <v>5181.3390819599999</v>
      </c>
      <c r="Y12" s="36">
        <f>SUMIFS(СВЦЭМ!$C$39:$C$758,СВЦЭМ!$A$39:$A$758,$A12,СВЦЭМ!$B$39:$B$758,Y$11)+'СЕТ СН'!$F$12+СВЦЭМ!$D$10+'СЕТ СН'!$F$5-'СЕТ СН'!$F$20</f>
        <v>5311.9363508599999</v>
      </c>
      <c r="AA12" s="37"/>
    </row>
    <row r="13" spans="1:27" ht="15.75" x14ac:dyDescent="0.2">
      <c r="A13" s="35">
        <f>A12+1</f>
        <v>45537</v>
      </c>
      <c r="B13" s="36">
        <f>SUMIFS(СВЦЭМ!$C$39:$C$758,СВЦЭМ!$A$39:$A$758,$A13,СВЦЭМ!$B$39:$B$758,B$11)+'СЕТ СН'!$F$12+СВЦЭМ!$D$10+'СЕТ СН'!$F$5-'СЕТ СН'!$F$20</f>
        <v>5399.1360640399998</v>
      </c>
      <c r="C13" s="36">
        <f>SUMIFS(СВЦЭМ!$C$39:$C$758,СВЦЭМ!$A$39:$A$758,$A13,СВЦЭМ!$B$39:$B$758,C$11)+'СЕТ СН'!$F$12+СВЦЭМ!$D$10+'СЕТ СН'!$F$5-'СЕТ СН'!$F$20</f>
        <v>5511.3459899600002</v>
      </c>
      <c r="D13" s="36">
        <f>SUMIFS(СВЦЭМ!$C$39:$C$758,СВЦЭМ!$A$39:$A$758,$A13,СВЦЭМ!$B$39:$B$758,D$11)+'СЕТ СН'!$F$12+СВЦЭМ!$D$10+'СЕТ СН'!$F$5-'СЕТ СН'!$F$20</f>
        <v>5556.3458464099995</v>
      </c>
      <c r="E13" s="36">
        <f>SUMIFS(СВЦЭМ!$C$39:$C$758,СВЦЭМ!$A$39:$A$758,$A13,СВЦЭМ!$B$39:$B$758,E$11)+'СЕТ СН'!$F$12+СВЦЭМ!$D$10+'СЕТ СН'!$F$5-'СЕТ СН'!$F$20</f>
        <v>5565.9510434499989</v>
      </c>
      <c r="F13" s="36">
        <f>SUMIFS(СВЦЭМ!$C$39:$C$758,СВЦЭМ!$A$39:$A$758,$A13,СВЦЭМ!$B$39:$B$758,F$11)+'СЕТ СН'!$F$12+СВЦЭМ!$D$10+'СЕТ СН'!$F$5-'СЕТ СН'!$F$20</f>
        <v>5577.1329055099995</v>
      </c>
      <c r="G13" s="36">
        <f>SUMIFS(СВЦЭМ!$C$39:$C$758,СВЦЭМ!$A$39:$A$758,$A13,СВЦЭМ!$B$39:$B$758,G$11)+'СЕТ СН'!$F$12+СВЦЭМ!$D$10+'СЕТ СН'!$F$5-'СЕТ СН'!$F$20</f>
        <v>5523.71119817</v>
      </c>
      <c r="H13" s="36">
        <f>SUMIFS(СВЦЭМ!$C$39:$C$758,СВЦЭМ!$A$39:$A$758,$A13,СВЦЭМ!$B$39:$B$758,H$11)+'СЕТ СН'!$F$12+СВЦЭМ!$D$10+'СЕТ СН'!$F$5-'СЕТ СН'!$F$20</f>
        <v>5507.9029331099991</v>
      </c>
      <c r="I13" s="36">
        <f>SUMIFS(СВЦЭМ!$C$39:$C$758,СВЦЭМ!$A$39:$A$758,$A13,СВЦЭМ!$B$39:$B$758,I$11)+'СЕТ СН'!$F$12+СВЦЭМ!$D$10+'СЕТ СН'!$F$5-'СЕТ СН'!$F$20</f>
        <v>5389.4799172599996</v>
      </c>
      <c r="J13" s="36">
        <f>SUMIFS(СВЦЭМ!$C$39:$C$758,СВЦЭМ!$A$39:$A$758,$A13,СВЦЭМ!$B$39:$B$758,J$11)+'СЕТ СН'!$F$12+СВЦЭМ!$D$10+'СЕТ СН'!$F$5-'СЕТ СН'!$F$20</f>
        <v>5210.9935660499996</v>
      </c>
      <c r="K13" s="36">
        <f>SUMIFS(СВЦЭМ!$C$39:$C$758,СВЦЭМ!$A$39:$A$758,$A13,СВЦЭМ!$B$39:$B$758,K$11)+'СЕТ СН'!$F$12+СВЦЭМ!$D$10+'СЕТ СН'!$F$5-'СЕТ СН'!$F$20</f>
        <v>5102.8580829399998</v>
      </c>
      <c r="L13" s="36">
        <f>SUMIFS(СВЦЭМ!$C$39:$C$758,СВЦЭМ!$A$39:$A$758,$A13,СВЦЭМ!$B$39:$B$758,L$11)+'СЕТ СН'!$F$12+СВЦЭМ!$D$10+'СЕТ СН'!$F$5-'СЕТ СН'!$F$20</f>
        <v>5087.3082084199996</v>
      </c>
      <c r="M13" s="36">
        <f>SUMIFS(СВЦЭМ!$C$39:$C$758,СВЦЭМ!$A$39:$A$758,$A13,СВЦЭМ!$B$39:$B$758,M$11)+'СЕТ СН'!$F$12+СВЦЭМ!$D$10+'СЕТ СН'!$F$5-'СЕТ СН'!$F$20</f>
        <v>5073.4479410999993</v>
      </c>
      <c r="N13" s="36">
        <f>SUMIFS(СВЦЭМ!$C$39:$C$758,СВЦЭМ!$A$39:$A$758,$A13,СВЦЭМ!$B$39:$B$758,N$11)+'СЕТ СН'!$F$12+СВЦЭМ!$D$10+'СЕТ СН'!$F$5-'СЕТ СН'!$F$20</f>
        <v>5073.6499540799996</v>
      </c>
      <c r="O13" s="36">
        <f>SUMIFS(СВЦЭМ!$C$39:$C$758,СВЦЭМ!$A$39:$A$758,$A13,СВЦЭМ!$B$39:$B$758,O$11)+'СЕТ СН'!$F$12+СВЦЭМ!$D$10+'СЕТ СН'!$F$5-'СЕТ СН'!$F$20</f>
        <v>5079.0828415099995</v>
      </c>
      <c r="P13" s="36">
        <f>SUMIFS(СВЦЭМ!$C$39:$C$758,СВЦЭМ!$A$39:$A$758,$A13,СВЦЭМ!$B$39:$B$758,P$11)+'СЕТ СН'!$F$12+СВЦЭМ!$D$10+'СЕТ СН'!$F$5-'СЕТ СН'!$F$20</f>
        <v>5069.4778328599996</v>
      </c>
      <c r="Q13" s="36">
        <f>SUMIFS(СВЦЭМ!$C$39:$C$758,СВЦЭМ!$A$39:$A$758,$A13,СВЦЭМ!$B$39:$B$758,Q$11)+'СЕТ СН'!$F$12+СВЦЭМ!$D$10+'СЕТ СН'!$F$5-'СЕТ СН'!$F$20</f>
        <v>5071.31840448</v>
      </c>
      <c r="R13" s="36">
        <f>SUMIFS(СВЦЭМ!$C$39:$C$758,СВЦЭМ!$A$39:$A$758,$A13,СВЦЭМ!$B$39:$B$758,R$11)+'СЕТ СН'!$F$12+СВЦЭМ!$D$10+'СЕТ СН'!$F$5-'СЕТ СН'!$F$20</f>
        <v>5077.8689620099994</v>
      </c>
      <c r="S13" s="36">
        <f>SUMIFS(СВЦЭМ!$C$39:$C$758,СВЦЭМ!$A$39:$A$758,$A13,СВЦЭМ!$B$39:$B$758,S$11)+'СЕТ СН'!$F$12+СВЦЭМ!$D$10+'СЕТ СН'!$F$5-'СЕТ СН'!$F$20</f>
        <v>5073.9521767699998</v>
      </c>
      <c r="T13" s="36">
        <f>SUMIFS(СВЦЭМ!$C$39:$C$758,СВЦЭМ!$A$39:$A$758,$A13,СВЦЭМ!$B$39:$B$758,T$11)+'СЕТ СН'!$F$12+СВЦЭМ!$D$10+'СЕТ СН'!$F$5-'СЕТ СН'!$F$20</f>
        <v>5056.0918011899994</v>
      </c>
      <c r="U13" s="36">
        <f>SUMIFS(СВЦЭМ!$C$39:$C$758,СВЦЭМ!$A$39:$A$758,$A13,СВЦЭМ!$B$39:$B$758,U$11)+'СЕТ СН'!$F$12+СВЦЭМ!$D$10+'СЕТ СН'!$F$5-'СЕТ СН'!$F$20</f>
        <v>5059.1389479700001</v>
      </c>
      <c r="V13" s="36">
        <f>SUMIFS(СВЦЭМ!$C$39:$C$758,СВЦЭМ!$A$39:$A$758,$A13,СВЦЭМ!$B$39:$B$758,V$11)+'СЕТ СН'!$F$12+СВЦЭМ!$D$10+'СЕТ СН'!$F$5-'СЕТ СН'!$F$20</f>
        <v>5042.4034403699998</v>
      </c>
      <c r="W13" s="36">
        <f>SUMIFS(СВЦЭМ!$C$39:$C$758,СВЦЭМ!$A$39:$A$758,$A13,СВЦЭМ!$B$39:$B$758,W$11)+'СЕТ СН'!$F$12+СВЦЭМ!$D$10+'СЕТ СН'!$F$5-'СЕТ СН'!$F$20</f>
        <v>5065.5183962399997</v>
      </c>
      <c r="X13" s="36">
        <f>SUMIFS(СВЦЭМ!$C$39:$C$758,СВЦЭМ!$A$39:$A$758,$A13,СВЦЭМ!$B$39:$B$758,X$11)+'СЕТ СН'!$F$12+СВЦЭМ!$D$10+'СЕТ СН'!$F$5-'СЕТ СН'!$F$20</f>
        <v>5156.3341416699996</v>
      </c>
      <c r="Y13" s="36">
        <f>SUMIFS(СВЦЭМ!$C$39:$C$758,СВЦЭМ!$A$39:$A$758,$A13,СВЦЭМ!$B$39:$B$758,Y$11)+'СЕТ СН'!$F$12+СВЦЭМ!$D$10+'СЕТ СН'!$F$5-'СЕТ СН'!$F$20</f>
        <v>5251.8241985899995</v>
      </c>
    </row>
    <row r="14" spans="1:27" ht="15.75" x14ac:dyDescent="0.2">
      <c r="A14" s="35">
        <f t="shared" ref="A14:A41" si="0">A13+1</f>
        <v>45538</v>
      </c>
      <c r="B14" s="36">
        <f>SUMIFS(СВЦЭМ!$C$39:$C$758,СВЦЭМ!$A$39:$A$758,$A14,СВЦЭМ!$B$39:$B$758,B$11)+'СЕТ СН'!$F$12+СВЦЭМ!$D$10+'СЕТ СН'!$F$5-'СЕТ СН'!$F$20</f>
        <v>5384.4548757599996</v>
      </c>
      <c r="C14" s="36">
        <f>SUMIFS(СВЦЭМ!$C$39:$C$758,СВЦЭМ!$A$39:$A$758,$A14,СВЦЭМ!$B$39:$B$758,C$11)+'СЕТ СН'!$F$12+СВЦЭМ!$D$10+'СЕТ СН'!$F$5-'СЕТ СН'!$F$20</f>
        <v>5494.460705309999</v>
      </c>
      <c r="D14" s="36">
        <f>SUMIFS(СВЦЭМ!$C$39:$C$758,СВЦЭМ!$A$39:$A$758,$A14,СВЦЭМ!$B$39:$B$758,D$11)+'СЕТ СН'!$F$12+СВЦЭМ!$D$10+'СЕТ СН'!$F$5-'СЕТ СН'!$F$20</f>
        <v>5589.6179639000002</v>
      </c>
      <c r="E14" s="36">
        <f>SUMIFS(СВЦЭМ!$C$39:$C$758,СВЦЭМ!$A$39:$A$758,$A14,СВЦЭМ!$B$39:$B$758,E$11)+'СЕТ СН'!$F$12+СВЦЭМ!$D$10+'СЕТ СН'!$F$5-'СЕТ СН'!$F$20</f>
        <v>5634.8858815999993</v>
      </c>
      <c r="F14" s="36">
        <f>SUMIFS(СВЦЭМ!$C$39:$C$758,СВЦЭМ!$A$39:$A$758,$A14,СВЦЭМ!$B$39:$B$758,F$11)+'СЕТ СН'!$F$12+СВЦЭМ!$D$10+'СЕТ СН'!$F$5-'СЕТ СН'!$F$20</f>
        <v>5656.3151840999999</v>
      </c>
      <c r="G14" s="36">
        <f>SUMIFS(СВЦЭМ!$C$39:$C$758,СВЦЭМ!$A$39:$A$758,$A14,СВЦЭМ!$B$39:$B$758,G$11)+'СЕТ СН'!$F$12+СВЦЭМ!$D$10+'СЕТ СН'!$F$5-'СЕТ СН'!$F$20</f>
        <v>5668.5361044299989</v>
      </c>
      <c r="H14" s="36">
        <f>SUMIFS(СВЦЭМ!$C$39:$C$758,СВЦЭМ!$A$39:$A$758,$A14,СВЦЭМ!$B$39:$B$758,H$11)+'СЕТ СН'!$F$12+СВЦЭМ!$D$10+'СЕТ СН'!$F$5-'СЕТ СН'!$F$20</f>
        <v>5649.1270956099997</v>
      </c>
      <c r="I14" s="36">
        <f>SUMIFS(СВЦЭМ!$C$39:$C$758,СВЦЭМ!$A$39:$A$758,$A14,СВЦЭМ!$B$39:$B$758,I$11)+'СЕТ СН'!$F$12+СВЦЭМ!$D$10+'СЕТ СН'!$F$5-'СЕТ СН'!$F$20</f>
        <v>5552.4099576199997</v>
      </c>
      <c r="J14" s="36">
        <f>SUMIFS(СВЦЭМ!$C$39:$C$758,СВЦЭМ!$A$39:$A$758,$A14,СВЦЭМ!$B$39:$B$758,J$11)+'СЕТ СН'!$F$12+СВЦЭМ!$D$10+'СЕТ СН'!$F$5-'СЕТ СН'!$F$20</f>
        <v>5443.1791724300001</v>
      </c>
      <c r="K14" s="36">
        <f>SUMIFS(СВЦЭМ!$C$39:$C$758,СВЦЭМ!$A$39:$A$758,$A14,СВЦЭМ!$B$39:$B$758,K$11)+'СЕТ СН'!$F$12+СВЦЭМ!$D$10+'СЕТ СН'!$F$5-'СЕТ СН'!$F$20</f>
        <v>5327.3834682599991</v>
      </c>
      <c r="L14" s="36">
        <f>SUMIFS(СВЦЭМ!$C$39:$C$758,СВЦЭМ!$A$39:$A$758,$A14,СВЦЭМ!$B$39:$B$758,L$11)+'СЕТ СН'!$F$12+СВЦЭМ!$D$10+'СЕТ СН'!$F$5-'СЕТ СН'!$F$20</f>
        <v>5292.3555905399999</v>
      </c>
      <c r="M14" s="36">
        <f>SUMIFS(СВЦЭМ!$C$39:$C$758,СВЦЭМ!$A$39:$A$758,$A14,СВЦЭМ!$B$39:$B$758,M$11)+'СЕТ СН'!$F$12+СВЦЭМ!$D$10+'СЕТ СН'!$F$5-'СЕТ СН'!$F$20</f>
        <v>5269.45630394</v>
      </c>
      <c r="N14" s="36">
        <f>SUMIFS(СВЦЭМ!$C$39:$C$758,СВЦЭМ!$A$39:$A$758,$A14,СВЦЭМ!$B$39:$B$758,N$11)+'СЕТ СН'!$F$12+СВЦЭМ!$D$10+'СЕТ СН'!$F$5-'СЕТ СН'!$F$20</f>
        <v>5241.5935099799999</v>
      </c>
      <c r="O14" s="36">
        <f>SUMIFS(СВЦЭМ!$C$39:$C$758,СВЦЭМ!$A$39:$A$758,$A14,СВЦЭМ!$B$39:$B$758,O$11)+'СЕТ СН'!$F$12+СВЦЭМ!$D$10+'СЕТ СН'!$F$5-'СЕТ СН'!$F$20</f>
        <v>5218.3136943</v>
      </c>
      <c r="P14" s="36">
        <f>SUMIFS(СВЦЭМ!$C$39:$C$758,СВЦЭМ!$A$39:$A$758,$A14,СВЦЭМ!$B$39:$B$758,P$11)+'СЕТ СН'!$F$12+СВЦЭМ!$D$10+'СЕТ СН'!$F$5-'СЕТ СН'!$F$20</f>
        <v>5219.3289992600003</v>
      </c>
      <c r="Q14" s="36">
        <f>SUMIFS(СВЦЭМ!$C$39:$C$758,СВЦЭМ!$A$39:$A$758,$A14,СВЦЭМ!$B$39:$B$758,Q$11)+'СЕТ СН'!$F$12+СВЦЭМ!$D$10+'СЕТ СН'!$F$5-'СЕТ СН'!$F$20</f>
        <v>5214.1044881199996</v>
      </c>
      <c r="R14" s="36">
        <f>SUMIFS(СВЦЭМ!$C$39:$C$758,СВЦЭМ!$A$39:$A$758,$A14,СВЦЭМ!$B$39:$B$758,R$11)+'СЕТ СН'!$F$12+СВЦЭМ!$D$10+'СЕТ СН'!$F$5-'СЕТ СН'!$F$20</f>
        <v>5242.9182630400001</v>
      </c>
      <c r="S14" s="36">
        <f>SUMIFS(СВЦЭМ!$C$39:$C$758,СВЦЭМ!$A$39:$A$758,$A14,СВЦЭМ!$B$39:$B$758,S$11)+'СЕТ СН'!$F$12+СВЦЭМ!$D$10+'СЕТ СН'!$F$5-'СЕТ СН'!$F$20</f>
        <v>5230.6070189000002</v>
      </c>
      <c r="T14" s="36">
        <f>SUMIFS(СВЦЭМ!$C$39:$C$758,СВЦЭМ!$A$39:$A$758,$A14,СВЦЭМ!$B$39:$B$758,T$11)+'СЕТ СН'!$F$12+СВЦЭМ!$D$10+'СЕТ СН'!$F$5-'СЕТ СН'!$F$20</f>
        <v>5226.5369433799997</v>
      </c>
      <c r="U14" s="36">
        <f>SUMIFS(СВЦЭМ!$C$39:$C$758,СВЦЭМ!$A$39:$A$758,$A14,СВЦЭМ!$B$39:$B$758,U$11)+'СЕТ СН'!$F$12+СВЦЭМ!$D$10+'СЕТ СН'!$F$5-'СЕТ СН'!$F$20</f>
        <v>5251.3364244499999</v>
      </c>
      <c r="V14" s="36">
        <f>SUMIFS(СВЦЭМ!$C$39:$C$758,СВЦЭМ!$A$39:$A$758,$A14,СВЦЭМ!$B$39:$B$758,V$11)+'СЕТ СН'!$F$12+СВЦЭМ!$D$10+'СЕТ СН'!$F$5-'СЕТ СН'!$F$20</f>
        <v>5269.9153654299998</v>
      </c>
      <c r="W14" s="36">
        <f>SUMIFS(СВЦЭМ!$C$39:$C$758,СВЦЭМ!$A$39:$A$758,$A14,СВЦЭМ!$B$39:$B$758,W$11)+'СЕТ СН'!$F$12+СВЦЭМ!$D$10+'СЕТ СН'!$F$5-'СЕТ СН'!$F$20</f>
        <v>5270.1513559599998</v>
      </c>
      <c r="X14" s="36">
        <f>SUMIFS(СВЦЭМ!$C$39:$C$758,СВЦЭМ!$A$39:$A$758,$A14,СВЦЭМ!$B$39:$B$758,X$11)+'СЕТ СН'!$F$12+СВЦЭМ!$D$10+'СЕТ СН'!$F$5-'СЕТ СН'!$F$20</f>
        <v>5376.0238026199995</v>
      </c>
      <c r="Y14" s="36">
        <f>SUMIFS(СВЦЭМ!$C$39:$C$758,СВЦЭМ!$A$39:$A$758,$A14,СВЦЭМ!$B$39:$B$758,Y$11)+'СЕТ СН'!$F$12+СВЦЭМ!$D$10+'СЕТ СН'!$F$5-'СЕТ СН'!$F$20</f>
        <v>5470.7645663499998</v>
      </c>
    </row>
    <row r="15" spans="1:27" ht="15.75" x14ac:dyDescent="0.2">
      <c r="A15" s="35">
        <f t="shared" si="0"/>
        <v>45539</v>
      </c>
      <c r="B15" s="36">
        <f>SUMIFS(СВЦЭМ!$C$39:$C$758,СВЦЭМ!$A$39:$A$758,$A15,СВЦЭМ!$B$39:$B$758,B$11)+'СЕТ СН'!$F$12+СВЦЭМ!$D$10+'СЕТ СН'!$F$5-'СЕТ СН'!$F$20</f>
        <v>5408.23264156</v>
      </c>
      <c r="C15" s="36">
        <f>SUMIFS(СВЦЭМ!$C$39:$C$758,СВЦЭМ!$A$39:$A$758,$A15,СВЦЭМ!$B$39:$B$758,C$11)+'СЕТ СН'!$F$12+СВЦЭМ!$D$10+'СЕТ СН'!$F$5-'СЕТ СН'!$F$20</f>
        <v>5581.4722106600002</v>
      </c>
      <c r="D15" s="36">
        <f>SUMIFS(СВЦЭМ!$C$39:$C$758,СВЦЭМ!$A$39:$A$758,$A15,СВЦЭМ!$B$39:$B$758,D$11)+'СЕТ СН'!$F$12+СВЦЭМ!$D$10+'СЕТ СН'!$F$5-'СЕТ СН'!$F$20</f>
        <v>5612.6049682599996</v>
      </c>
      <c r="E15" s="36">
        <f>SUMIFS(СВЦЭМ!$C$39:$C$758,СВЦЭМ!$A$39:$A$758,$A15,СВЦЭМ!$B$39:$B$758,E$11)+'СЕТ СН'!$F$12+СВЦЭМ!$D$10+'СЕТ СН'!$F$5-'СЕТ СН'!$F$20</f>
        <v>5594.9870339499994</v>
      </c>
      <c r="F15" s="36">
        <f>SUMIFS(СВЦЭМ!$C$39:$C$758,СВЦЭМ!$A$39:$A$758,$A15,СВЦЭМ!$B$39:$B$758,F$11)+'СЕТ СН'!$F$12+СВЦЭМ!$D$10+'СЕТ СН'!$F$5-'СЕТ СН'!$F$20</f>
        <v>5590.3061230899993</v>
      </c>
      <c r="G15" s="36">
        <f>SUMIFS(СВЦЭМ!$C$39:$C$758,СВЦЭМ!$A$39:$A$758,$A15,СВЦЭМ!$B$39:$B$758,G$11)+'СЕТ СН'!$F$12+СВЦЭМ!$D$10+'СЕТ СН'!$F$5-'СЕТ СН'!$F$20</f>
        <v>5611.2957687299995</v>
      </c>
      <c r="H15" s="36">
        <f>SUMIFS(СВЦЭМ!$C$39:$C$758,СВЦЭМ!$A$39:$A$758,$A15,СВЦЭМ!$B$39:$B$758,H$11)+'СЕТ СН'!$F$12+СВЦЭМ!$D$10+'СЕТ СН'!$F$5-'СЕТ СН'!$F$20</f>
        <v>5626.3162546099993</v>
      </c>
      <c r="I15" s="36">
        <f>SUMIFS(СВЦЭМ!$C$39:$C$758,СВЦЭМ!$A$39:$A$758,$A15,СВЦЭМ!$B$39:$B$758,I$11)+'СЕТ СН'!$F$12+СВЦЭМ!$D$10+'СЕТ СН'!$F$5-'СЕТ СН'!$F$20</f>
        <v>5461.8403929399992</v>
      </c>
      <c r="J15" s="36">
        <f>SUMIFS(СВЦЭМ!$C$39:$C$758,СВЦЭМ!$A$39:$A$758,$A15,СВЦЭМ!$B$39:$B$758,J$11)+'СЕТ СН'!$F$12+СВЦЭМ!$D$10+'СЕТ СН'!$F$5-'СЕТ СН'!$F$20</f>
        <v>5303.4673150199997</v>
      </c>
      <c r="K15" s="36">
        <f>SUMIFS(СВЦЭМ!$C$39:$C$758,СВЦЭМ!$A$39:$A$758,$A15,СВЦЭМ!$B$39:$B$758,K$11)+'СЕТ СН'!$F$12+СВЦЭМ!$D$10+'СЕТ СН'!$F$5-'СЕТ СН'!$F$20</f>
        <v>5201.0367055500001</v>
      </c>
      <c r="L15" s="36">
        <f>SUMIFS(СВЦЭМ!$C$39:$C$758,СВЦЭМ!$A$39:$A$758,$A15,СВЦЭМ!$B$39:$B$758,L$11)+'СЕТ СН'!$F$12+СВЦЭМ!$D$10+'СЕТ СН'!$F$5-'СЕТ СН'!$F$20</f>
        <v>5215.3834448999996</v>
      </c>
      <c r="M15" s="36">
        <f>SUMIFS(СВЦЭМ!$C$39:$C$758,СВЦЭМ!$A$39:$A$758,$A15,СВЦЭМ!$B$39:$B$758,M$11)+'СЕТ СН'!$F$12+СВЦЭМ!$D$10+'СЕТ СН'!$F$5-'СЕТ СН'!$F$20</f>
        <v>5218.9907731099993</v>
      </c>
      <c r="N15" s="36">
        <f>SUMIFS(СВЦЭМ!$C$39:$C$758,СВЦЭМ!$A$39:$A$758,$A15,СВЦЭМ!$B$39:$B$758,N$11)+'СЕТ СН'!$F$12+СВЦЭМ!$D$10+'СЕТ СН'!$F$5-'СЕТ СН'!$F$20</f>
        <v>5209.4861443</v>
      </c>
      <c r="O15" s="36">
        <f>SUMIFS(СВЦЭМ!$C$39:$C$758,СВЦЭМ!$A$39:$A$758,$A15,СВЦЭМ!$B$39:$B$758,O$11)+'СЕТ СН'!$F$12+СВЦЭМ!$D$10+'СЕТ СН'!$F$5-'СЕТ СН'!$F$20</f>
        <v>5183.0018678799997</v>
      </c>
      <c r="P15" s="36">
        <f>SUMIFS(СВЦЭМ!$C$39:$C$758,СВЦЭМ!$A$39:$A$758,$A15,СВЦЭМ!$B$39:$B$758,P$11)+'СЕТ СН'!$F$12+СВЦЭМ!$D$10+'СЕТ СН'!$F$5-'СЕТ СН'!$F$20</f>
        <v>5190.7360558</v>
      </c>
      <c r="Q15" s="36">
        <f>SUMIFS(СВЦЭМ!$C$39:$C$758,СВЦЭМ!$A$39:$A$758,$A15,СВЦЭМ!$B$39:$B$758,Q$11)+'СЕТ СН'!$F$12+СВЦЭМ!$D$10+'СЕТ СН'!$F$5-'СЕТ СН'!$F$20</f>
        <v>5195.3369123599996</v>
      </c>
      <c r="R15" s="36">
        <f>SUMIFS(СВЦЭМ!$C$39:$C$758,СВЦЭМ!$A$39:$A$758,$A15,СВЦЭМ!$B$39:$B$758,R$11)+'СЕТ СН'!$F$12+СВЦЭМ!$D$10+'СЕТ СН'!$F$5-'СЕТ СН'!$F$20</f>
        <v>5209.4996817199999</v>
      </c>
      <c r="S15" s="36">
        <f>SUMIFS(СВЦЭМ!$C$39:$C$758,СВЦЭМ!$A$39:$A$758,$A15,СВЦЭМ!$B$39:$B$758,S$11)+'СЕТ СН'!$F$12+СВЦЭМ!$D$10+'СЕТ СН'!$F$5-'СЕТ СН'!$F$20</f>
        <v>5184.0386019699999</v>
      </c>
      <c r="T15" s="36">
        <f>SUMIFS(СВЦЭМ!$C$39:$C$758,СВЦЭМ!$A$39:$A$758,$A15,СВЦЭМ!$B$39:$B$758,T$11)+'СЕТ СН'!$F$12+СВЦЭМ!$D$10+'СЕТ СН'!$F$5-'СЕТ СН'!$F$20</f>
        <v>5178.66375178</v>
      </c>
      <c r="U15" s="36">
        <f>SUMIFS(СВЦЭМ!$C$39:$C$758,СВЦЭМ!$A$39:$A$758,$A15,СВЦЭМ!$B$39:$B$758,U$11)+'СЕТ СН'!$F$12+СВЦЭМ!$D$10+'СЕТ СН'!$F$5-'СЕТ СН'!$F$20</f>
        <v>5169.6999552300003</v>
      </c>
      <c r="V15" s="36">
        <f>SUMIFS(СВЦЭМ!$C$39:$C$758,СВЦЭМ!$A$39:$A$758,$A15,СВЦЭМ!$B$39:$B$758,V$11)+'СЕТ СН'!$F$12+СВЦЭМ!$D$10+'СЕТ СН'!$F$5-'СЕТ СН'!$F$20</f>
        <v>5167.2815561799998</v>
      </c>
      <c r="W15" s="36">
        <f>SUMIFS(СВЦЭМ!$C$39:$C$758,СВЦЭМ!$A$39:$A$758,$A15,СВЦЭМ!$B$39:$B$758,W$11)+'СЕТ СН'!$F$12+СВЦЭМ!$D$10+'СЕТ СН'!$F$5-'СЕТ СН'!$F$20</f>
        <v>5174.9658171800002</v>
      </c>
      <c r="X15" s="36">
        <f>SUMIFS(СВЦЭМ!$C$39:$C$758,СВЦЭМ!$A$39:$A$758,$A15,СВЦЭМ!$B$39:$B$758,X$11)+'СЕТ СН'!$F$12+СВЦЭМ!$D$10+'СЕТ СН'!$F$5-'СЕТ СН'!$F$20</f>
        <v>5274.9484088499994</v>
      </c>
      <c r="Y15" s="36">
        <f>SUMIFS(СВЦЭМ!$C$39:$C$758,СВЦЭМ!$A$39:$A$758,$A15,СВЦЭМ!$B$39:$B$758,Y$11)+'СЕТ СН'!$F$12+СВЦЭМ!$D$10+'СЕТ СН'!$F$5-'СЕТ СН'!$F$20</f>
        <v>5379.5146001499998</v>
      </c>
    </row>
    <row r="16" spans="1:27" ht="15.75" x14ac:dyDescent="0.2">
      <c r="A16" s="35">
        <f t="shared" si="0"/>
        <v>45540</v>
      </c>
      <c r="B16" s="36">
        <f>SUMIFS(СВЦЭМ!$C$39:$C$758,СВЦЭМ!$A$39:$A$758,$A16,СВЦЭМ!$B$39:$B$758,B$11)+'СЕТ СН'!$F$12+СВЦЭМ!$D$10+'СЕТ СН'!$F$5-'СЕТ СН'!$F$20</f>
        <v>5444.7762109099995</v>
      </c>
      <c r="C16" s="36">
        <f>SUMIFS(СВЦЭМ!$C$39:$C$758,СВЦЭМ!$A$39:$A$758,$A16,СВЦЭМ!$B$39:$B$758,C$11)+'СЕТ СН'!$F$12+СВЦЭМ!$D$10+'СЕТ СН'!$F$5-'СЕТ СН'!$F$20</f>
        <v>5454.1949149599996</v>
      </c>
      <c r="D16" s="36">
        <f>SUMIFS(СВЦЭМ!$C$39:$C$758,СВЦЭМ!$A$39:$A$758,$A16,СВЦЭМ!$B$39:$B$758,D$11)+'СЕТ СН'!$F$12+СВЦЭМ!$D$10+'СЕТ СН'!$F$5-'СЕТ СН'!$F$20</f>
        <v>5479.7078964399998</v>
      </c>
      <c r="E16" s="36">
        <f>SUMIFS(СВЦЭМ!$C$39:$C$758,СВЦЭМ!$A$39:$A$758,$A16,СВЦЭМ!$B$39:$B$758,E$11)+'СЕТ СН'!$F$12+СВЦЭМ!$D$10+'СЕТ СН'!$F$5-'СЕТ СН'!$F$20</f>
        <v>5470.2133167800002</v>
      </c>
      <c r="F16" s="36">
        <f>SUMIFS(СВЦЭМ!$C$39:$C$758,СВЦЭМ!$A$39:$A$758,$A16,СВЦЭМ!$B$39:$B$758,F$11)+'СЕТ СН'!$F$12+СВЦЭМ!$D$10+'СЕТ СН'!$F$5-'СЕТ СН'!$F$20</f>
        <v>5469.8091807700002</v>
      </c>
      <c r="G16" s="36">
        <f>SUMIFS(СВЦЭМ!$C$39:$C$758,СВЦЭМ!$A$39:$A$758,$A16,СВЦЭМ!$B$39:$B$758,G$11)+'СЕТ СН'!$F$12+СВЦЭМ!$D$10+'СЕТ СН'!$F$5-'СЕТ СН'!$F$20</f>
        <v>5487.5155816099996</v>
      </c>
      <c r="H16" s="36">
        <f>SUMIFS(СВЦЭМ!$C$39:$C$758,СВЦЭМ!$A$39:$A$758,$A16,СВЦЭМ!$B$39:$B$758,H$11)+'СЕТ СН'!$F$12+СВЦЭМ!$D$10+'СЕТ СН'!$F$5-'СЕТ СН'!$F$20</f>
        <v>5339.2924887099998</v>
      </c>
      <c r="I16" s="36">
        <f>SUMIFS(СВЦЭМ!$C$39:$C$758,СВЦЭМ!$A$39:$A$758,$A16,СВЦЭМ!$B$39:$B$758,I$11)+'СЕТ СН'!$F$12+СВЦЭМ!$D$10+'СЕТ СН'!$F$5-'СЕТ СН'!$F$20</f>
        <v>5374.8887397999997</v>
      </c>
      <c r="J16" s="36">
        <f>SUMIFS(СВЦЭМ!$C$39:$C$758,СВЦЭМ!$A$39:$A$758,$A16,СВЦЭМ!$B$39:$B$758,J$11)+'СЕТ СН'!$F$12+СВЦЭМ!$D$10+'СЕТ СН'!$F$5-'СЕТ СН'!$F$20</f>
        <v>5158.2026874000003</v>
      </c>
      <c r="K16" s="36">
        <f>SUMIFS(СВЦЭМ!$C$39:$C$758,СВЦЭМ!$A$39:$A$758,$A16,СВЦЭМ!$B$39:$B$758,K$11)+'СЕТ СН'!$F$12+СВЦЭМ!$D$10+'СЕТ СН'!$F$5-'СЕТ СН'!$F$20</f>
        <v>5217.5059202599996</v>
      </c>
      <c r="L16" s="36">
        <f>SUMIFS(СВЦЭМ!$C$39:$C$758,СВЦЭМ!$A$39:$A$758,$A16,СВЦЭМ!$B$39:$B$758,L$11)+'СЕТ СН'!$F$12+СВЦЭМ!$D$10+'СЕТ СН'!$F$5-'СЕТ СН'!$F$20</f>
        <v>5209.6517676000003</v>
      </c>
      <c r="M16" s="36">
        <f>SUMIFS(СВЦЭМ!$C$39:$C$758,СВЦЭМ!$A$39:$A$758,$A16,СВЦЭМ!$B$39:$B$758,M$11)+'СЕТ СН'!$F$12+СВЦЭМ!$D$10+'СЕТ СН'!$F$5-'СЕТ СН'!$F$20</f>
        <v>5247.2036186999994</v>
      </c>
      <c r="N16" s="36">
        <f>SUMIFS(СВЦЭМ!$C$39:$C$758,СВЦЭМ!$A$39:$A$758,$A16,СВЦЭМ!$B$39:$B$758,N$11)+'СЕТ СН'!$F$12+СВЦЭМ!$D$10+'СЕТ СН'!$F$5-'СЕТ СН'!$F$20</f>
        <v>5255.8634873699993</v>
      </c>
      <c r="O16" s="36">
        <f>SUMIFS(СВЦЭМ!$C$39:$C$758,СВЦЭМ!$A$39:$A$758,$A16,СВЦЭМ!$B$39:$B$758,O$11)+'СЕТ СН'!$F$12+СВЦЭМ!$D$10+'СЕТ СН'!$F$5-'СЕТ СН'!$F$20</f>
        <v>5258.6409996000002</v>
      </c>
      <c r="P16" s="36">
        <f>SUMIFS(СВЦЭМ!$C$39:$C$758,СВЦЭМ!$A$39:$A$758,$A16,СВЦЭМ!$B$39:$B$758,P$11)+'СЕТ СН'!$F$12+СВЦЭМ!$D$10+'СЕТ СН'!$F$5-'СЕТ СН'!$F$20</f>
        <v>5250.4730688</v>
      </c>
      <c r="Q16" s="36">
        <f>SUMIFS(СВЦЭМ!$C$39:$C$758,СВЦЭМ!$A$39:$A$758,$A16,СВЦЭМ!$B$39:$B$758,Q$11)+'СЕТ СН'!$F$12+СВЦЭМ!$D$10+'СЕТ СН'!$F$5-'СЕТ СН'!$F$20</f>
        <v>5248.2093655399995</v>
      </c>
      <c r="R16" s="36">
        <f>SUMIFS(СВЦЭМ!$C$39:$C$758,СВЦЭМ!$A$39:$A$758,$A16,СВЦЭМ!$B$39:$B$758,R$11)+'СЕТ СН'!$F$12+СВЦЭМ!$D$10+'СЕТ СН'!$F$5-'СЕТ СН'!$F$20</f>
        <v>5261.1653590899996</v>
      </c>
      <c r="S16" s="36">
        <f>SUMIFS(СВЦЭМ!$C$39:$C$758,СВЦЭМ!$A$39:$A$758,$A16,СВЦЭМ!$B$39:$B$758,S$11)+'СЕТ СН'!$F$12+СВЦЭМ!$D$10+'СЕТ СН'!$F$5-'СЕТ СН'!$F$20</f>
        <v>5240.7450177299997</v>
      </c>
      <c r="T16" s="36">
        <f>SUMIFS(СВЦЭМ!$C$39:$C$758,СВЦЭМ!$A$39:$A$758,$A16,СВЦЭМ!$B$39:$B$758,T$11)+'СЕТ СН'!$F$12+СВЦЭМ!$D$10+'СЕТ СН'!$F$5-'СЕТ СН'!$F$20</f>
        <v>5225.3339838100001</v>
      </c>
      <c r="U16" s="36">
        <f>SUMIFS(СВЦЭМ!$C$39:$C$758,СВЦЭМ!$A$39:$A$758,$A16,СВЦЭМ!$B$39:$B$758,U$11)+'СЕТ СН'!$F$12+СВЦЭМ!$D$10+'СЕТ СН'!$F$5-'СЕТ СН'!$F$20</f>
        <v>5201.2469383400003</v>
      </c>
      <c r="V16" s="36">
        <f>SUMIFS(СВЦЭМ!$C$39:$C$758,СВЦЭМ!$A$39:$A$758,$A16,СВЦЭМ!$B$39:$B$758,V$11)+'СЕТ СН'!$F$12+СВЦЭМ!$D$10+'СЕТ СН'!$F$5-'СЕТ СН'!$F$20</f>
        <v>5201.1909429799998</v>
      </c>
      <c r="W16" s="36">
        <f>SUMIFS(СВЦЭМ!$C$39:$C$758,СВЦЭМ!$A$39:$A$758,$A16,СВЦЭМ!$B$39:$B$758,W$11)+'СЕТ СН'!$F$12+СВЦЭМ!$D$10+'СЕТ СН'!$F$5-'СЕТ СН'!$F$20</f>
        <v>5210.74257863</v>
      </c>
      <c r="X16" s="36">
        <f>SUMIFS(СВЦЭМ!$C$39:$C$758,СВЦЭМ!$A$39:$A$758,$A16,СВЦЭМ!$B$39:$B$758,X$11)+'СЕТ СН'!$F$12+СВЦЭМ!$D$10+'СЕТ СН'!$F$5-'СЕТ СН'!$F$20</f>
        <v>5305.2038370800001</v>
      </c>
      <c r="Y16" s="36">
        <f>SUMIFS(СВЦЭМ!$C$39:$C$758,СВЦЭМ!$A$39:$A$758,$A16,СВЦЭМ!$B$39:$B$758,Y$11)+'СЕТ СН'!$F$12+СВЦЭМ!$D$10+'СЕТ СН'!$F$5-'СЕТ СН'!$F$20</f>
        <v>5433.8351884899994</v>
      </c>
    </row>
    <row r="17" spans="1:25" ht="15.75" x14ac:dyDescent="0.2">
      <c r="A17" s="35">
        <f t="shared" si="0"/>
        <v>45541</v>
      </c>
      <c r="B17" s="36">
        <f>SUMIFS(СВЦЭМ!$C$39:$C$758,СВЦЭМ!$A$39:$A$758,$A17,СВЦЭМ!$B$39:$B$758,B$11)+'СЕТ СН'!$F$12+СВЦЭМ!$D$10+'СЕТ СН'!$F$5-'СЕТ СН'!$F$20</f>
        <v>5474.9318731599997</v>
      </c>
      <c r="C17" s="36">
        <f>SUMIFS(СВЦЭМ!$C$39:$C$758,СВЦЭМ!$A$39:$A$758,$A17,СВЦЭМ!$B$39:$B$758,C$11)+'СЕТ СН'!$F$12+СВЦЭМ!$D$10+'СЕТ СН'!$F$5-'СЕТ СН'!$F$20</f>
        <v>5535.0702294499997</v>
      </c>
      <c r="D17" s="36">
        <f>SUMIFS(СВЦЭМ!$C$39:$C$758,СВЦЭМ!$A$39:$A$758,$A17,СВЦЭМ!$B$39:$B$758,D$11)+'СЕТ СН'!$F$12+СВЦЭМ!$D$10+'СЕТ СН'!$F$5-'СЕТ СН'!$F$20</f>
        <v>5641.2767143299998</v>
      </c>
      <c r="E17" s="36">
        <f>SUMIFS(СВЦЭМ!$C$39:$C$758,СВЦЭМ!$A$39:$A$758,$A17,СВЦЭМ!$B$39:$B$758,E$11)+'СЕТ СН'!$F$12+СВЦЭМ!$D$10+'СЕТ СН'!$F$5-'СЕТ СН'!$F$20</f>
        <v>5637.4327942299997</v>
      </c>
      <c r="F17" s="36">
        <f>SUMIFS(СВЦЭМ!$C$39:$C$758,СВЦЭМ!$A$39:$A$758,$A17,СВЦЭМ!$B$39:$B$758,F$11)+'СЕТ СН'!$F$12+СВЦЭМ!$D$10+'СЕТ СН'!$F$5-'СЕТ СН'!$F$20</f>
        <v>5633.4326099599994</v>
      </c>
      <c r="G17" s="36">
        <f>SUMIFS(СВЦЭМ!$C$39:$C$758,СВЦЭМ!$A$39:$A$758,$A17,СВЦЭМ!$B$39:$B$758,G$11)+'СЕТ СН'!$F$12+СВЦЭМ!$D$10+'СЕТ СН'!$F$5-'СЕТ СН'!$F$20</f>
        <v>5629.65277006</v>
      </c>
      <c r="H17" s="36">
        <f>SUMIFS(СВЦЭМ!$C$39:$C$758,СВЦЭМ!$A$39:$A$758,$A17,СВЦЭМ!$B$39:$B$758,H$11)+'СЕТ СН'!$F$12+СВЦЭМ!$D$10+'СЕТ СН'!$F$5-'СЕТ СН'!$F$20</f>
        <v>5566.876353579999</v>
      </c>
      <c r="I17" s="36">
        <f>SUMIFS(СВЦЭМ!$C$39:$C$758,СВЦЭМ!$A$39:$A$758,$A17,СВЦЭМ!$B$39:$B$758,I$11)+'СЕТ СН'!$F$12+СВЦЭМ!$D$10+'СЕТ СН'!$F$5-'СЕТ СН'!$F$20</f>
        <v>5420.9998203699997</v>
      </c>
      <c r="J17" s="36">
        <f>SUMIFS(СВЦЭМ!$C$39:$C$758,СВЦЭМ!$A$39:$A$758,$A17,СВЦЭМ!$B$39:$B$758,J$11)+'СЕТ СН'!$F$12+СВЦЭМ!$D$10+'СЕТ СН'!$F$5-'СЕТ СН'!$F$20</f>
        <v>5294.6960243199992</v>
      </c>
      <c r="K17" s="36">
        <f>SUMIFS(СВЦЭМ!$C$39:$C$758,СВЦЭМ!$A$39:$A$758,$A17,СВЦЭМ!$B$39:$B$758,K$11)+'СЕТ СН'!$F$12+СВЦЭМ!$D$10+'СЕТ СН'!$F$5-'СЕТ СН'!$F$20</f>
        <v>5234.6480100299996</v>
      </c>
      <c r="L17" s="36">
        <f>SUMIFS(СВЦЭМ!$C$39:$C$758,СВЦЭМ!$A$39:$A$758,$A17,СВЦЭМ!$B$39:$B$758,L$11)+'СЕТ СН'!$F$12+СВЦЭМ!$D$10+'СЕТ СН'!$F$5-'СЕТ СН'!$F$20</f>
        <v>5226.4856128299998</v>
      </c>
      <c r="M17" s="36">
        <f>SUMIFS(СВЦЭМ!$C$39:$C$758,СВЦЭМ!$A$39:$A$758,$A17,СВЦЭМ!$B$39:$B$758,M$11)+'СЕТ СН'!$F$12+СВЦЭМ!$D$10+'СЕТ СН'!$F$5-'СЕТ СН'!$F$20</f>
        <v>5200.9508249</v>
      </c>
      <c r="N17" s="36">
        <f>SUMIFS(СВЦЭМ!$C$39:$C$758,СВЦЭМ!$A$39:$A$758,$A17,СВЦЭМ!$B$39:$B$758,N$11)+'СЕТ СН'!$F$12+СВЦЭМ!$D$10+'СЕТ СН'!$F$5-'СЕТ СН'!$F$20</f>
        <v>5182.1323527899995</v>
      </c>
      <c r="O17" s="36">
        <f>SUMIFS(СВЦЭМ!$C$39:$C$758,СВЦЭМ!$A$39:$A$758,$A17,СВЦЭМ!$B$39:$B$758,O$11)+'СЕТ СН'!$F$12+СВЦЭМ!$D$10+'СЕТ СН'!$F$5-'СЕТ СН'!$F$20</f>
        <v>5201.00480358</v>
      </c>
      <c r="P17" s="36">
        <f>SUMIFS(СВЦЭМ!$C$39:$C$758,СВЦЭМ!$A$39:$A$758,$A17,СВЦЭМ!$B$39:$B$758,P$11)+'СЕТ СН'!$F$12+СВЦЭМ!$D$10+'СЕТ СН'!$F$5-'СЕТ СН'!$F$20</f>
        <v>5209.4868897199995</v>
      </c>
      <c r="Q17" s="36">
        <f>SUMIFS(СВЦЭМ!$C$39:$C$758,СВЦЭМ!$A$39:$A$758,$A17,СВЦЭМ!$B$39:$B$758,Q$11)+'СЕТ СН'!$F$12+СВЦЭМ!$D$10+'СЕТ СН'!$F$5-'СЕТ СН'!$F$20</f>
        <v>5206.4003035699998</v>
      </c>
      <c r="R17" s="36">
        <f>SUMIFS(СВЦЭМ!$C$39:$C$758,СВЦЭМ!$A$39:$A$758,$A17,СВЦЭМ!$B$39:$B$758,R$11)+'СЕТ СН'!$F$12+СВЦЭМ!$D$10+'СЕТ СН'!$F$5-'СЕТ СН'!$F$20</f>
        <v>5206.5984881499999</v>
      </c>
      <c r="S17" s="36">
        <f>SUMIFS(СВЦЭМ!$C$39:$C$758,СВЦЭМ!$A$39:$A$758,$A17,СВЦЭМ!$B$39:$B$758,S$11)+'СЕТ СН'!$F$12+СВЦЭМ!$D$10+'СЕТ СН'!$F$5-'СЕТ СН'!$F$20</f>
        <v>5193.1305788999998</v>
      </c>
      <c r="T17" s="36">
        <f>SUMIFS(СВЦЭМ!$C$39:$C$758,СВЦЭМ!$A$39:$A$758,$A17,СВЦЭМ!$B$39:$B$758,T$11)+'СЕТ СН'!$F$12+СВЦЭМ!$D$10+'СЕТ СН'!$F$5-'СЕТ СН'!$F$20</f>
        <v>5178.6719894799999</v>
      </c>
      <c r="U17" s="36">
        <f>SUMIFS(СВЦЭМ!$C$39:$C$758,СВЦЭМ!$A$39:$A$758,$A17,СВЦЭМ!$B$39:$B$758,U$11)+'СЕТ СН'!$F$12+СВЦЭМ!$D$10+'СЕТ СН'!$F$5-'СЕТ СН'!$F$20</f>
        <v>5165.5745774500001</v>
      </c>
      <c r="V17" s="36">
        <f>SUMIFS(СВЦЭМ!$C$39:$C$758,СВЦЭМ!$A$39:$A$758,$A17,СВЦЭМ!$B$39:$B$758,V$11)+'СЕТ СН'!$F$12+СВЦЭМ!$D$10+'СЕТ СН'!$F$5-'СЕТ СН'!$F$20</f>
        <v>5162.7346183099999</v>
      </c>
      <c r="W17" s="36">
        <f>SUMIFS(СВЦЭМ!$C$39:$C$758,СВЦЭМ!$A$39:$A$758,$A17,СВЦЭМ!$B$39:$B$758,W$11)+'СЕТ СН'!$F$12+СВЦЭМ!$D$10+'СЕТ СН'!$F$5-'СЕТ СН'!$F$20</f>
        <v>5186.3005171200002</v>
      </c>
      <c r="X17" s="36">
        <f>SUMIFS(СВЦЭМ!$C$39:$C$758,СВЦЭМ!$A$39:$A$758,$A17,СВЦЭМ!$B$39:$B$758,X$11)+'СЕТ СН'!$F$12+СВЦЭМ!$D$10+'СЕТ СН'!$F$5-'СЕТ СН'!$F$20</f>
        <v>5279.02132471</v>
      </c>
      <c r="Y17" s="36">
        <f>SUMIFS(СВЦЭМ!$C$39:$C$758,СВЦЭМ!$A$39:$A$758,$A17,СВЦЭМ!$B$39:$B$758,Y$11)+'СЕТ СН'!$F$12+СВЦЭМ!$D$10+'СЕТ СН'!$F$5-'СЕТ СН'!$F$20</f>
        <v>5406.8572346199999</v>
      </c>
    </row>
    <row r="18" spans="1:25" ht="15.75" x14ac:dyDescent="0.2">
      <c r="A18" s="35">
        <f t="shared" si="0"/>
        <v>45542</v>
      </c>
      <c r="B18" s="36">
        <f>SUMIFS(СВЦЭМ!$C$39:$C$758,СВЦЭМ!$A$39:$A$758,$A18,СВЦЭМ!$B$39:$B$758,B$11)+'СЕТ СН'!$F$12+СВЦЭМ!$D$10+'СЕТ СН'!$F$5-'СЕТ СН'!$F$20</f>
        <v>5486.1226162499997</v>
      </c>
      <c r="C18" s="36">
        <f>SUMIFS(СВЦЭМ!$C$39:$C$758,СВЦЭМ!$A$39:$A$758,$A18,СВЦЭМ!$B$39:$B$758,C$11)+'СЕТ СН'!$F$12+СВЦЭМ!$D$10+'СЕТ СН'!$F$5-'СЕТ СН'!$F$20</f>
        <v>5447.19227417</v>
      </c>
      <c r="D18" s="36">
        <f>SUMIFS(СВЦЭМ!$C$39:$C$758,СВЦЭМ!$A$39:$A$758,$A18,СВЦЭМ!$B$39:$B$758,D$11)+'СЕТ СН'!$F$12+СВЦЭМ!$D$10+'СЕТ СН'!$F$5-'СЕТ СН'!$F$20</f>
        <v>5465.3656065799996</v>
      </c>
      <c r="E18" s="36">
        <f>SUMIFS(СВЦЭМ!$C$39:$C$758,СВЦЭМ!$A$39:$A$758,$A18,СВЦЭМ!$B$39:$B$758,E$11)+'СЕТ СН'!$F$12+СВЦЭМ!$D$10+'СЕТ СН'!$F$5-'СЕТ СН'!$F$20</f>
        <v>5500.1687910000001</v>
      </c>
      <c r="F18" s="36">
        <f>SUMIFS(СВЦЭМ!$C$39:$C$758,СВЦЭМ!$A$39:$A$758,$A18,СВЦЭМ!$B$39:$B$758,F$11)+'СЕТ СН'!$F$12+СВЦЭМ!$D$10+'СЕТ СН'!$F$5-'СЕТ СН'!$F$20</f>
        <v>5489.5666642300002</v>
      </c>
      <c r="G18" s="36">
        <f>SUMIFS(СВЦЭМ!$C$39:$C$758,СВЦЭМ!$A$39:$A$758,$A18,СВЦЭМ!$B$39:$B$758,G$11)+'СЕТ СН'!$F$12+СВЦЭМ!$D$10+'СЕТ СН'!$F$5-'СЕТ СН'!$F$20</f>
        <v>5479.9432841999997</v>
      </c>
      <c r="H18" s="36">
        <f>SUMIFS(СВЦЭМ!$C$39:$C$758,СВЦЭМ!$A$39:$A$758,$A18,СВЦЭМ!$B$39:$B$758,H$11)+'СЕТ СН'!$F$12+СВЦЭМ!$D$10+'СЕТ СН'!$F$5-'СЕТ СН'!$F$20</f>
        <v>5460.5416971099994</v>
      </c>
      <c r="I18" s="36">
        <f>SUMIFS(СВЦЭМ!$C$39:$C$758,СВЦЭМ!$A$39:$A$758,$A18,СВЦЭМ!$B$39:$B$758,I$11)+'СЕТ СН'!$F$12+СВЦЭМ!$D$10+'СЕТ СН'!$F$5-'СЕТ СН'!$F$20</f>
        <v>5366.0202711299989</v>
      </c>
      <c r="J18" s="36">
        <f>SUMIFS(СВЦЭМ!$C$39:$C$758,СВЦЭМ!$A$39:$A$758,$A18,СВЦЭМ!$B$39:$B$758,J$11)+'СЕТ СН'!$F$12+СВЦЭМ!$D$10+'СЕТ СН'!$F$5-'СЕТ СН'!$F$20</f>
        <v>5395.5940886499993</v>
      </c>
      <c r="K18" s="36">
        <f>SUMIFS(СВЦЭМ!$C$39:$C$758,СВЦЭМ!$A$39:$A$758,$A18,СВЦЭМ!$B$39:$B$758,K$11)+'СЕТ СН'!$F$12+СВЦЭМ!$D$10+'СЕТ СН'!$F$5-'СЕТ СН'!$F$20</f>
        <v>5262.5479220300003</v>
      </c>
      <c r="L18" s="36">
        <f>SUMIFS(СВЦЭМ!$C$39:$C$758,СВЦЭМ!$A$39:$A$758,$A18,СВЦЭМ!$B$39:$B$758,L$11)+'СЕТ СН'!$F$12+СВЦЭМ!$D$10+'СЕТ СН'!$F$5-'СЕТ СН'!$F$20</f>
        <v>5187.2367878099994</v>
      </c>
      <c r="M18" s="36">
        <f>SUMIFS(СВЦЭМ!$C$39:$C$758,СВЦЭМ!$A$39:$A$758,$A18,СВЦЭМ!$B$39:$B$758,M$11)+'СЕТ СН'!$F$12+СВЦЭМ!$D$10+'СЕТ СН'!$F$5-'СЕТ СН'!$F$20</f>
        <v>5179.8229264299998</v>
      </c>
      <c r="N18" s="36">
        <f>SUMIFS(СВЦЭМ!$C$39:$C$758,СВЦЭМ!$A$39:$A$758,$A18,СВЦЭМ!$B$39:$B$758,N$11)+'СЕТ СН'!$F$12+СВЦЭМ!$D$10+'СЕТ СН'!$F$5-'СЕТ СН'!$F$20</f>
        <v>5179.4530901799999</v>
      </c>
      <c r="O18" s="36">
        <f>SUMIFS(СВЦЭМ!$C$39:$C$758,СВЦЭМ!$A$39:$A$758,$A18,СВЦЭМ!$B$39:$B$758,O$11)+'СЕТ СН'!$F$12+СВЦЭМ!$D$10+'СЕТ СН'!$F$5-'СЕТ СН'!$F$20</f>
        <v>5193.4605633900001</v>
      </c>
      <c r="P18" s="36">
        <f>SUMIFS(СВЦЭМ!$C$39:$C$758,СВЦЭМ!$A$39:$A$758,$A18,СВЦЭМ!$B$39:$B$758,P$11)+'СЕТ СН'!$F$12+СВЦЭМ!$D$10+'СЕТ СН'!$F$5-'СЕТ СН'!$F$20</f>
        <v>5185.0189517999997</v>
      </c>
      <c r="Q18" s="36">
        <f>SUMIFS(СВЦЭМ!$C$39:$C$758,СВЦЭМ!$A$39:$A$758,$A18,СВЦЭМ!$B$39:$B$758,Q$11)+'СЕТ СН'!$F$12+СВЦЭМ!$D$10+'СЕТ СН'!$F$5-'СЕТ СН'!$F$20</f>
        <v>5217.4337364499997</v>
      </c>
      <c r="R18" s="36">
        <f>SUMIFS(СВЦЭМ!$C$39:$C$758,СВЦЭМ!$A$39:$A$758,$A18,СВЦЭМ!$B$39:$B$758,R$11)+'СЕТ СН'!$F$12+СВЦЭМ!$D$10+'СЕТ СН'!$F$5-'СЕТ СН'!$F$20</f>
        <v>5212.2567839200001</v>
      </c>
      <c r="S18" s="36">
        <f>SUMIFS(СВЦЭМ!$C$39:$C$758,СВЦЭМ!$A$39:$A$758,$A18,СВЦЭМ!$B$39:$B$758,S$11)+'СЕТ СН'!$F$12+СВЦЭМ!$D$10+'СЕТ СН'!$F$5-'СЕТ СН'!$F$20</f>
        <v>5210.2093610699994</v>
      </c>
      <c r="T18" s="36">
        <f>SUMIFS(СВЦЭМ!$C$39:$C$758,СВЦЭМ!$A$39:$A$758,$A18,СВЦЭМ!$B$39:$B$758,T$11)+'СЕТ СН'!$F$12+СВЦЭМ!$D$10+'СЕТ СН'!$F$5-'СЕТ СН'!$F$20</f>
        <v>5195.5089718299996</v>
      </c>
      <c r="U18" s="36">
        <f>SUMIFS(СВЦЭМ!$C$39:$C$758,СВЦЭМ!$A$39:$A$758,$A18,СВЦЭМ!$B$39:$B$758,U$11)+'СЕТ СН'!$F$12+СВЦЭМ!$D$10+'СЕТ СН'!$F$5-'СЕТ СН'!$F$20</f>
        <v>5182.2661106199994</v>
      </c>
      <c r="V18" s="36">
        <f>SUMIFS(СВЦЭМ!$C$39:$C$758,СВЦЭМ!$A$39:$A$758,$A18,СВЦЭМ!$B$39:$B$758,V$11)+'СЕТ СН'!$F$12+СВЦЭМ!$D$10+'СЕТ СН'!$F$5-'СЕТ СН'!$F$20</f>
        <v>5171.05745209</v>
      </c>
      <c r="W18" s="36">
        <f>SUMIFS(СВЦЭМ!$C$39:$C$758,СВЦЭМ!$A$39:$A$758,$A18,СВЦЭМ!$B$39:$B$758,W$11)+'СЕТ СН'!$F$12+СВЦЭМ!$D$10+'СЕТ СН'!$F$5-'СЕТ СН'!$F$20</f>
        <v>5180.2101710699999</v>
      </c>
      <c r="X18" s="36">
        <f>SUMIFS(СВЦЭМ!$C$39:$C$758,СВЦЭМ!$A$39:$A$758,$A18,СВЦЭМ!$B$39:$B$758,X$11)+'СЕТ СН'!$F$12+СВЦЭМ!$D$10+'СЕТ СН'!$F$5-'СЕТ СН'!$F$20</f>
        <v>5255.9091436899998</v>
      </c>
      <c r="Y18" s="36">
        <f>SUMIFS(СВЦЭМ!$C$39:$C$758,СВЦЭМ!$A$39:$A$758,$A18,СВЦЭМ!$B$39:$B$758,Y$11)+'СЕТ СН'!$F$12+СВЦЭМ!$D$10+'СЕТ СН'!$F$5-'СЕТ СН'!$F$20</f>
        <v>5375.3904859499999</v>
      </c>
    </row>
    <row r="19" spans="1:25" ht="15.75" x14ac:dyDescent="0.2">
      <c r="A19" s="35">
        <f t="shared" si="0"/>
        <v>45543</v>
      </c>
      <c r="B19" s="36">
        <f>SUMIFS(СВЦЭМ!$C$39:$C$758,СВЦЭМ!$A$39:$A$758,$A19,СВЦЭМ!$B$39:$B$758,B$11)+'СЕТ СН'!$F$12+СВЦЭМ!$D$10+'СЕТ СН'!$F$5-'СЕТ СН'!$F$20</f>
        <v>5389.7877526100001</v>
      </c>
      <c r="C19" s="36">
        <f>SUMIFS(СВЦЭМ!$C$39:$C$758,СВЦЭМ!$A$39:$A$758,$A19,СВЦЭМ!$B$39:$B$758,C$11)+'СЕТ СН'!$F$12+СВЦЭМ!$D$10+'СЕТ СН'!$F$5-'СЕТ СН'!$F$20</f>
        <v>5481.1192050699992</v>
      </c>
      <c r="D19" s="36">
        <f>SUMIFS(СВЦЭМ!$C$39:$C$758,СВЦЭМ!$A$39:$A$758,$A19,СВЦЭМ!$B$39:$B$758,D$11)+'СЕТ СН'!$F$12+СВЦЭМ!$D$10+'СЕТ СН'!$F$5-'СЕТ СН'!$F$20</f>
        <v>5614.678281479999</v>
      </c>
      <c r="E19" s="36">
        <f>SUMIFS(СВЦЭМ!$C$39:$C$758,СВЦЭМ!$A$39:$A$758,$A19,СВЦЭМ!$B$39:$B$758,E$11)+'СЕТ СН'!$F$12+СВЦЭМ!$D$10+'СЕТ СН'!$F$5-'СЕТ СН'!$F$20</f>
        <v>5700.4307193799996</v>
      </c>
      <c r="F19" s="36">
        <f>SUMIFS(СВЦЭМ!$C$39:$C$758,СВЦЭМ!$A$39:$A$758,$A19,СВЦЭМ!$B$39:$B$758,F$11)+'СЕТ СН'!$F$12+СВЦЭМ!$D$10+'СЕТ СН'!$F$5-'СЕТ СН'!$F$20</f>
        <v>5700.1133296299995</v>
      </c>
      <c r="G19" s="36">
        <f>SUMIFS(СВЦЭМ!$C$39:$C$758,СВЦЭМ!$A$39:$A$758,$A19,СВЦЭМ!$B$39:$B$758,G$11)+'СЕТ СН'!$F$12+СВЦЭМ!$D$10+'СЕТ СН'!$F$5-'СЕТ СН'!$F$20</f>
        <v>5687.969590929999</v>
      </c>
      <c r="H19" s="36">
        <f>SUMIFS(СВЦЭМ!$C$39:$C$758,СВЦЭМ!$A$39:$A$758,$A19,СВЦЭМ!$B$39:$B$758,H$11)+'СЕТ СН'!$F$12+СВЦЭМ!$D$10+'СЕТ СН'!$F$5-'СЕТ СН'!$F$20</f>
        <v>5684.1791146399992</v>
      </c>
      <c r="I19" s="36">
        <f>SUMIFS(СВЦЭМ!$C$39:$C$758,СВЦЭМ!$A$39:$A$758,$A19,СВЦЭМ!$B$39:$B$758,I$11)+'СЕТ СН'!$F$12+СВЦЭМ!$D$10+'СЕТ СН'!$F$5-'СЕТ СН'!$F$20</f>
        <v>5352.1441702899992</v>
      </c>
      <c r="J19" s="36">
        <f>SUMIFS(СВЦЭМ!$C$39:$C$758,СВЦЭМ!$A$39:$A$758,$A19,СВЦЭМ!$B$39:$B$758,J$11)+'СЕТ СН'!$F$12+СВЦЭМ!$D$10+'СЕТ СН'!$F$5-'СЕТ СН'!$F$20</f>
        <v>5355.6227976199989</v>
      </c>
      <c r="K19" s="36">
        <f>SUMIFS(СВЦЭМ!$C$39:$C$758,СВЦЭМ!$A$39:$A$758,$A19,СВЦЭМ!$B$39:$B$758,K$11)+'СЕТ СН'!$F$12+СВЦЭМ!$D$10+'СЕТ СН'!$F$5-'СЕТ СН'!$F$20</f>
        <v>5242.9432953199994</v>
      </c>
      <c r="L19" s="36">
        <f>SUMIFS(СВЦЭМ!$C$39:$C$758,СВЦЭМ!$A$39:$A$758,$A19,СВЦЭМ!$B$39:$B$758,L$11)+'СЕТ СН'!$F$12+СВЦЭМ!$D$10+'СЕТ СН'!$F$5-'СЕТ СН'!$F$20</f>
        <v>5278.1492078199999</v>
      </c>
      <c r="M19" s="36">
        <f>SUMIFS(СВЦЭМ!$C$39:$C$758,СВЦЭМ!$A$39:$A$758,$A19,СВЦЭМ!$B$39:$B$758,M$11)+'СЕТ СН'!$F$12+СВЦЭМ!$D$10+'СЕТ СН'!$F$5-'СЕТ СН'!$F$20</f>
        <v>5257.32026761</v>
      </c>
      <c r="N19" s="36">
        <f>SUMIFS(СВЦЭМ!$C$39:$C$758,СВЦЭМ!$A$39:$A$758,$A19,СВЦЭМ!$B$39:$B$758,N$11)+'СЕТ СН'!$F$12+СВЦЭМ!$D$10+'СЕТ СН'!$F$5-'СЕТ СН'!$F$20</f>
        <v>5260.8018115799996</v>
      </c>
      <c r="O19" s="36">
        <f>SUMIFS(СВЦЭМ!$C$39:$C$758,СВЦЭМ!$A$39:$A$758,$A19,СВЦЭМ!$B$39:$B$758,O$11)+'СЕТ СН'!$F$12+СВЦЭМ!$D$10+'СЕТ СН'!$F$5-'СЕТ СН'!$F$20</f>
        <v>5269.4164074599994</v>
      </c>
      <c r="P19" s="36">
        <f>SUMIFS(СВЦЭМ!$C$39:$C$758,СВЦЭМ!$A$39:$A$758,$A19,СВЦЭМ!$B$39:$B$758,P$11)+'СЕТ СН'!$F$12+СВЦЭМ!$D$10+'СЕТ СН'!$F$5-'СЕТ СН'!$F$20</f>
        <v>5265.51865748</v>
      </c>
      <c r="Q19" s="36">
        <f>SUMIFS(СВЦЭМ!$C$39:$C$758,СВЦЭМ!$A$39:$A$758,$A19,СВЦЭМ!$B$39:$B$758,Q$11)+'СЕТ СН'!$F$12+СВЦЭМ!$D$10+'СЕТ СН'!$F$5-'СЕТ СН'!$F$20</f>
        <v>5269.6564660599997</v>
      </c>
      <c r="R19" s="36">
        <f>SUMIFS(СВЦЭМ!$C$39:$C$758,СВЦЭМ!$A$39:$A$758,$A19,СВЦЭМ!$B$39:$B$758,R$11)+'СЕТ СН'!$F$12+СВЦЭМ!$D$10+'СЕТ СН'!$F$5-'СЕТ СН'!$F$20</f>
        <v>5283.5493705399995</v>
      </c>
      <c r="S19" s="36">
        <f>SUMIFS(СВЦЭМ!$C$39:$C$758,СВЦЭМ!$A$39:$A$758,$A19,СВЦЭМ!$B$39:$B$758,S$11)+'СЕТ СН'!$F$12+СВЦЭМ!$D$10+'СЕТ СН'!$F$5-'СЕТ СН'!$F$20</f>
        <v>5252.8132331199995</v>
      </c>
      <c r="T19" s="36">
        <f>SUMIFS(СВЦЭМ!$C$39:$C$758,СВЦЭМ!$A$39:$A$758,$A19,СВЦЭМ!$B$39:$B$758,T$11)+'СЕТ СН'!$F$12+СВЦЭМ!$D$10+'СЕТ СН'!$F$5-'СЕТ СН'!$F$20</f>
        <v>5238.5357310500003</v>
      </c>
      <c r="U19" s="36">
        <f>SUMIFS(СВЦЭМ!$C$39:$C$758,СВЦЭМ!$A$39:$A$758,$A19,СВЦЭМ!$B$39:$B$758,U$11)+'СЕТ СН'!$F$12+СВЦЭМ!$D$10+'СЕТ СН'!$F$5-'СЕТ СН'!$F$20</f>
        <v>5229.1534174199996</v>
      </c>
      <c r="V19" s="36">
        <f>SUMIFS(СВЦЭМ!$C$39:$C$758,СВЦЭМ!$A$39:$A$758,$A19,СВЦЭМ!$B$39:$B$758,V$11)+'СЕТ СН'!$F$12+СВЦЭМ!$D$10+'СЕТ СН'!$F$5-'СЕТ СН'!$F$20</f>
        <v>5172.1858949799998</v>
      </c>
      <c r="W19" s="36">
        <f>SUMIFS(СВЦЭМ!$C$39:$C$758,СВЦЭМ!$A$39:$A$758,$A19,СВЦЭМ!$B$39:$B$758,W$11)+'СЕТ СН'!$F$12+СВЦЭМ!$D$10+'СЕТ СН'!$F$5-'СЕТ СН'!$F$20</f>
        <v>5193.8099095600001</v>
      </c>
      <c r="X19" s="36">
        <f>SUMIFS(СВЦЭМ!$C$39:$C$758,СВЦЭМ!$A$39:$A$758,$A19,СВЦЭМ!$B$39:$B$758,X$11)+'СЕТ СН'!$F$12+СВЦЭМ!$D$10+'СЕТ СН'!$F$5-'СЕТ СН'!$F$20</f>
        <v>5259.7185732299995</v>
      </c>
      <c r="Y19" s="36">
        <f>SUMIFS(СВЦЭМ!$C$39:$C$758,СВЦЭМ!$A$39:$A$758,$A19,СВЦЭМ!$B$39:$B$758,Y$11)+'СЕТ СН'!$F$12+СВЦЭМ!$D$10+'СЕТ СН'!$F$5-'СЕТ СН'!$F$20</f>
        <v>5410.6874592599997</v>
      </c>
    </row>
    <row r="20" spans="1:25" ht="15.75" x14ac:dyDescent="0.2">
      <c r="A20" s="35">
        <f t="shared" si="0"/>
        <v>45544</v>
      </c>
      <c r="B20" s="36">
        <f>SUMIFS(СВЦЭМ!$C$39:$C$758,СВЦЭМ!$A$39:$A$758,$A20,СВЦЭМ!$B$39:$B$758,B$11)+'СЕТ СН'!$F$12+СВЦЭМ!$D$10+'СЕТ СН'!$F$5-'СЕТ СН'!$F$20</f>
        <v>5579.1554000999995</v>
      </c>
      <c r="C20" s="36">
        <f>SUMIFS(СВЦЭМ!$C$39:$C$758,СВЦЭМ!$A$39:$A$758,$A20,СВЦЭМ!$B$39:$B$758,C$11)+'СЕТ СН'!$F$12+СВЦЭМ!$D$10+'СЕТ СН'!$F$5-'СЕТ СН'!$F$20</f>
        <v>5683.447773169999</v>
      </c>
      <c r="D20" s="36">
        <f>SUMIFS(СВЦЭМ!$C$39:$C$758,СВЦЭМ!$A$39:$A$758,$A20,СВЦЭМ!$B$39:$B$758,D$11)+'СЕТ СН'!$F$12+СВЦЭМ!$D$10+'СЕТ СН'!$F$5-'СЕТ СН'!$F$20</f>
        <v>5677.8978756199995</v>
      </c>
      <c r="E20" s="36">
        <f>SUMIFS(СВЦЭМ!$C$39:$C$758,СВЦЭМ!$A$39:$A$758,$A20,СВЦЭМ!$B$39:$B$758,E$11)+'СЕТ СН'!$F$12+СВЦЭМ!$D$10+'СЕТ СН'!$F$5-'СЕТ СН'!$F$20</f>
        <v>5667.3058506099997</v>
      </c>
      <c r="F20" s="36">
        <f>SUMIFS(СВЦЭМ!$C$39:$C$758,СВЦЭМ!$A$39:$A$758,$A20,СВЦЭМ!$B$39:$B$758,F$11)+'СЕТ СН'!$F$12+СВЦЭМ!$D$10+'СЕТ СН'!$F$5-'СЕТ СН'!$F$20</f>
        <v>5665.4072931800001</v>
      </c>
      <c r="G20" s="36">
        <f>SUMIFS(СВЦЭМ!$C$39:$C$758,СВЦЭМ!$A$39:$A$758,$A20,СВЦЭМ!$B$39:$B$758,G$11)+'СЕТ СН'!$F$12+СВЦЭМ!$D$10+'СЕТ СН'!$F$5-'СЕТ СН'!$F$20</f>
        <v>5688.0666610299995</v>
      </c>
      <c r="H20" s="36">
        <f>SUMIFS(СВЦЭМ!$C$39:$C$758,СВЦЭМ!$A$39:$A$758,$A20,СВЦЭМ!$B$39:$B$758,H$11)+'СЕТ СН'!$F$12+СВЦЭМ!$D$10+'СЕТ СН'!$F$5-'СЕТ СН'!$F$20</f>
        <v>5640.8265635699991</v>
      </c>
      <c r="I20" s="36">
        <f>SUMIFS(СВЦЭМ!$C$39:$C$758,СВЦЭМ!$A$39:$A$758,$A20,СВЦЭМ!$B$39:$B$758,I$11)+'СЕТ СН'!$F$12+СВЦЭМ!$D$10+'СЕТ СН'!$F$5-'СЕТ СН'!$F$20</f>
        <v>5487.5659385199997</v>
      </c>
      <c r="J20" s="36">
        <f>SUMIFS(СВЦЭМ!$C$39:$C$758,СВЦЭМ!$A$39:$A$758,$A20,СВЦЭМ!$B$39:$B$758,J$11)+'СЕТ СН'!$F$12+СВЦЭМ!$D$10+'СЕТ СН'!$F$5-'СЕТ СН'!$F$20</f>
        <v>5367.395606439999</v>
      </c>
      <c r="K20" s="36">
        <f>SUMIFS(СВЦЭМ!$C$39:$C$758,СВЦЭМ!$A$39:$A$758,$A20,СВЦЭМ!$B$39:$B$758,K$11)+'СЕТ СН'!$F$12+СВЦЭМ!$D$10+'СЕТ СН'!$F$5-'СЕТ СН'!$F$20</f>
        <v>5290.0226134099994</v>
      </c>
      <c r="L20" s="36">
        <f>SUMIFS(СВЦЭМ!$C$39:$C$758,СВЦЭМ!$A$39:$A$758,$A20,СВЦЭМ!$B$39:$B$758,L$11)+'СЕТ СН'!$F$12+СВЦЭМ!$D$10+'СЕТ СН'!$F$5-'СЕТ СН'!$F$20</f>
        <v>5236.3088194499996</v>
      </c>
      <c r="M20" s="36">
        <f>SUMIFS(СВЦЭМ!$C$39:$C$758,СВЦЭМ!$A$39:$A$758,$A20,СВЦЭМ!$B$39:$B$758,M$11)+'СЕТ СН'!$F$12+СВЦЭМ!$D$10+'СЕТ СН'!$F$5-'СЕТ СН'!$F$20</f>
        <v>5229.9711490699992</v>
      </c>
      <c r="N20" s="36">
        <f>SUMIFS(СВЦЭМ!$C$39:$C$758,СВЦЭМ!$A$39:$A$758,$A20,СВЦЭМ!$B$39:$B$758,N$11)+'СЕТ СН'!$F$12+СВЦЭМ!$D$10+'СЕТ СН'!$F$5-'СЕТ СН'!$F$20</f>
        <v>5224.0903447199998</v>
      </c>
      <c r="O20" s="36">
        <f>SUMIFS(СВЦЭМ!$C$39:$C$758,СВЦЭМ!$A$39:$A$758,$A20,СВЦЭМ!$B$39:$B$758,O$11)+'СЕТ СН'!$F$12+СВЦЭМ!$D$10+'СЕТ СН'!$F$5-'СЕТ СН'!$F$20</f>
        <v>5220.7018522199996</v>
      </c>
      <c r="P20" s="36">
        <f>SUMIFS(СВЦЭМ!$C$39:$C$758,СВЦЭМ!$A$39:$A$758,$A20,СВЦЭМ!$B$39:$B$758,P$11)+'СЕТ СН'!$F$12+СВЦЭМ!$D$10+'СЕТ СН'!$F$5-'СЕТ СН'!$F$20</f>
        <v>5223.8698886000002</v>
      </c>
      <c r="Q20" s="36">
        <f>SUMIFS(СВЦЭМ!$C$39:$C$758,СВЦЭМ!$A$39:$A$758,$A20,СВЦЭМ!$B$39:$B$758,Q$11)+'СЕТ СН'!$F$12+СВЦЭМ!$D$10+'СЕТ СН'!$F$5-'СЕТ СН'!$F$20</f>
        <v>5222.0222611299996</v>
      </c>
      <c r="R20" s="36">
        <f>SUMIFS(СВЦЭМ!$C$39:$C$758,СВЦЭМ!$A$39:$A$758,$A20,СВЦЭМ!$B$39:$B$758,R$11)+'СЕТ СН'!$F$12+СВЦЭМ!$D$10+'СЕТ СН'!$F$5-'СЕТ СН'!$F$20</f>
        <v>5219.8335000400002</v>
      </c>
      <c r="S20" s="36">
        <f>SUMIFS(СВЦЭМ!$C$39:$C$758,СВЦЭМ!$A$39:$A$758,$A20,СВЦЭМ!$B$39:$B$758,S$11)+'СЕТ СН'!$F$12+СВЦЭМ!$D$10+'СЕТ СН'!$F$5-'СЕТ СН'!$F$20</f>
        <v>5205.7836890099998</v>
      </c>
      <c r="T20" s="36">
        <f>SUMIFS(СВЦЭМ!$C$39:$C$758,СВЦЭМ!$A$39:$A$758,$A20,СВЦЭМ!$B$39:$B$758,T$11)+'СЕТ СН'!$F$12+СВЦЭМ!$D$10+'СЕТ СН'!$F$5-'СЕТ СН'!$F$20</f>
        <v>5184.4938324199993</v>
      </c>
      <c r="U20" s="36">
        <f>SUMIFS(СВЦЭМ!$C$39:$C$758,СВЦЭМ!$A$39:$A$758,$A20,СВЦЭМ!$B$39:$B$758,U$11)+'СЕТ СН'!$F$12+СВЦЭМ!$D$10+'СЕТ СН'!$F$5-'СЕТ СН'!$F$20</f>
        <v>5204.0193527199999</v>
      </c>
      <c r="V20" s="36">
        <f>SUMIFS(СВЦЭМ!$C$39:$C$758,СВЦЭМ!$A$39:$A$758,$A20,СВЦЭМ!$B$39:$B$758,V$11)+'СЕТ СН'!$F$12+СВЦЭМ!$D$10+'СЕТ СН'!$F$5-'СЕТ СН'!$F$20</f>
        <v>5213.6638095399994</v>
      </c>
      <c r="W20" s="36">
        <f>SUMIFS(СВЦЭМ!$C$39:$C$758,СВЦЭМ!$A$39:$A$758,$A20,СВЦЭМ!$B$39:$B$758,W$11)+'СЕТ СН'!$F$12+СВЦЭМ!$D$10+'СЕТ СН'!$F$5-'СЕТ СН'!$F$20</f>
        <v>5256.9448013700003</v>
      </c>
      <c r="X20" s="36">
        <f>SUMIFS(СВЦЭМ!$C$39:$C$758,СВЦЭМ!$A$39:$A$758,$A20,СВЦЭМ!$B$39:$B$758,X$11)+'СЕТ СН'!$F$12+СВЦЭМ!$D$10+'СЕТ СН'!$F$5-'СЕТ СН'!$F$20</f>
        <v>5343.3649860699998</v>
      </c>
      <c r="Y20" s="36">
        <f>SUMIFS(СВЦЭМ!$C$39:$C$758,СВЦЭМ!$A$39:$A$758,$A20,СВЦЭМ!$B$39:$B$758,Y$11)+'СЕТ СН'!$F$12+СВЦЭМ!$D$10+'СЕТ СН'!$F$5-'СЕТ СН'!$F$20</f>
        <v>5423.1610625799995</v>
      </c>
    </row>
    <row r="21" spans="1:25" ht="15.75" x14ac:dyDescent="0.2">
      <c r="A21" s="35">
        <f t="shared" si="0"/>
        <v>45545</v>
      </c>
      <c r="B21" s="36">
        <f>SUMIFS(СВЦЭМ!$C$39:$C$758,СВЦЭМ!$A$39:$A$758,$A21,СВЦЭМ!$B$39:$B$758,B$11)+'СЕТ СН'!$F$12+СВЦЭМ!$D$10+'СЕТ СН'!$F$5-'СЕТ СН'!$F$20</f>
        <v>5525.3265952599995</v>
      </c>
      <c r="C21" s="36">
        <f>SUMIFS(СВЦЭМ!$C$39:$C$758,СВЦЭМ!$A$39:$A$758,$A21,СВЦЭМ!$B$39:$B$758,C$11)+'СЕТ СН'!$F$12+СВЦЭМ!$D$10+'СЕТ СН'!$F$5-'СЕТ СН'!$F$20</f>
        <v>5574.4525934699996</v>
      </c>
      <c r="D21" s="36">
        <f>SUMIFS(СВЦЭМ!$C$39:$C$758,СВЦЭМ!$A$39:$A$758,$A21,СВЦЭМ!$B$39:$B$758,D$11)+'СЕТ СН'!$F$12+СВЦЭМ!$D$10+'СЕТ СН'!$F$5-'СЕТ СН'!$F$20</f>
        <v>5670.306935749999</v>
      </c>
      <c r="E21" s="36">
        <f>SUMIFS(СВЦЭМ!$C$39:$C$758,СВЦЭМ!$A$39:$A$758,$A21,СВЦЭМ!$B$39:$B$758,E$11)+'СЕТ СН'!$F$12+СВЦЭМ!$D$10+'СЕТ СН'!$F$5-'СЕТ СН'!$F$20</f>
        <v>5717.8943639099998</v>
      </c>
      <c r="F21" s="36">
        <f>SUMIFS(СВЦЭМ!$C$39:$C$758,СВЦЭМ!$A$39:$A$758,$A21,СВЦЭМ!$B$39:$B$758,F$11)+'СЕТ СН'!$F$12+СВЦЭМ!$D$10+'СЕТ СН'!$F$5-'СЕТ СН'!$F$20</f>
        <v>5713.0955739799992</v>
      </c>
      <c r="G21" s="36">
        <f>SUMIFS(СВЦЭМ!$C$39:$C$758,СВЦЭМ!$A$39:$A$758,$A21,СВЦЭМ!$B$39:$B$758,G$11)+'СЕТ СН'!$F$12+СВЦЭМ!$D$10+'СЕТ СН'!$F$5-'СЕТ СН'!$F$20</f>
        <v>5683.1438242699996</v>
      </c>
      <c r="H21" s="36">
        <f>SUMIFS(СВЦЭМ!$C$39:$C$758,СВЦЭМ!$A$39:$A$758,$A21,СВЦЭМ!$B$39:$B$758,H$11)+'СЕТ СН'!$F$12+СВЦЭМ!$D$10+'СЕТ СН'!$F$5-'СЕТ СН'!$F$20</f>
        <v>5594.0174794300001</v>
      </c>
      <c r="I21" s="36">
        <f>SUMIFS(СВЦЭМ!$C$39:$C$758,СВЦЭМ!$A$39:$A$758,$A21,СВЦЭМ!$B$39:$B$758,I$11)+'СЕТ СН'!$F$12+СВЦЭМ!$D$10+'СЕТ СН'!$F$5-'СЕТ СН'!$F$20</f>
        <v>5495.6558992499995</v>
      </c>
      <c r="J21" s="36">
        <f>SUMIFS(СВЦЭМ!$C$39:$C$758,СВЦЭМ!$A$39:$A$758,$A21,СВЦЭМ!$B$39:$B$758,J$11)+'СЕТ СН'!$F$12+СВЦЭМ!$D$10+'СЕТ СН'!$F$5-'СЕТ СН'!$F$20</f>
        <v>5395.7663198199989</v>
      </c>
      <c r="K21" s="36">
        <f>SUMIFS(СВЦЭМ!$C$39:$C$758,СВЦЭМ!$A$39:$A$758,$A21,СВЦЭМ!$B$39:$B$758,K$11)+'СЕТ СН'!$F$12+СВЦЭМ!$D$10+'СЕТ СН'!$F$5-'СЕТ СН'!$F$20</f>
        <v>5305.46639134</v>
      </c>
      <c r="L21" s="36">
        <f>SUMIFS(СВЦЭМ!$C$39:$C$758,СВЦЭМ!$A$39:$A$758,$A21,СВЦЭМ!$B$39:$B$758,L$11)+'СЕТ СН'!$F$12+СВЦЭМ!$D$10+'СЕТ СН'!$F$5-'СЕТ СН'!$F$20</f>
        <v>5297.6004423599998</v>
      </c>
      <c r="M21" s="36">
        <f>SUMIFS(СВЦЭМ!$C$39:$C$758,СВЦЭМ!$A$39:$A$758,$A21,СВЦЭМ!$B$39:$B$758,M$11)+'СЕТ СН'!$F$12+СВЦЭМ!$D$10+'СЕТ СН'!$F$5-'СЕТ СН'!$F$20</f>
        <v>5319.8919433999999</v>
      </c>
      <c r="N21" s="36">
        <f>SUMIFS(СВЦЭМ!$C$39:$C$758,СВЦЭМ!$A$39:$A$758,$A21,СВЦЭМ!$B$39:$B$758,N$11)+'СЕТ СН'!$F$12+СВЦЭМ!$D$10+'СЕТ СН'!$F$5-'СЕТ СН'!$F$20</f>
        <v>5294.8883511499998</v>
      </c>
      <c r="O21" s="36">
        <f>SUMIFS(СВЦЭМ!$C$39:$C$758,СВЦЭМ!$A$39:$A$758,$A21,СВЦЭМ!$B$39:$B$758,O$11)+'СЕТ СН'!$F$12+СВЦЭМ!$D$10+'СЕТ СН'!$F$5-'СЕТ СН'!$F$20</f>
        <v>5296.8667720499998</v>
      </c>
      <c r="P21" s="36">
        <f>SUMIFS(СВЦЭМ!$C$39:$C$758,СВЦЭМ!$A$39:$A$758,$A21,СВЦЭМ!$B$39:$B$758,P$11)+'СЕТ СН'!$F$12+СВЦЭМ!$D$10+'СЕТ СН'!$F$5-'СЕТ СН'!$F$20</f>
        <v>5311.3796551299993</v>
      </c>
      <c r="Q21" s="36">
        <f>SUMIFS(СВЦЭМ!$C$39:$C$758,СВЦЭМ!$A$39:$A$758,$A21,СВЦЭМ!$B$39:$B$758,Q$11)+'СЕТ СН'!$F$12+СВЦЭМ!$D$10+'СЕТ СН'!$F$5-'СЕТ СН'!$F$20</f>
        <v>5313.9595239499995</v>
      </c>
      <c r="R21" s="36">
        <f>SUMIFS(СВЦЭМ!$C$39:$C$758,СВЦЭМ!$A$39:$A$758,$A21,СВЦЭМ!$B$39:$B$758,R$11)+'СЕТ СН'!$F$12+СВЦЭМ!$D$10+'СЕТ СН'!$F$5-'СЕТ СН'!$F$20</f>
        <v>5316.2254704499992</v>
      </c>
      <c r="S21" s="36">
        <f>SUMIFS(СВЦЭМ!$C$39:$C$758,СВЦЭМ!$A$39:$A$758,$A21,СВЦЭМ!$B$39:$B$758,S$11)+'СЕТ СН'!$F$12+СВЦЭМ!$D$10+'СЕТ СН'!$F$5-'СЕТ СН'!$F$20</f>
        <v>5311.6425210199995</v>
      </c>
      <c r="T21" s="36">
        <f>SUMIFS(СВЦЭМ!$C$39:$C$758,СВЦЭМ!$A$39:$A$758,$A21,СВЦЭМ!$B$39:$B$758,T$11)+'СЕТ СН'!$F$12+СВЦЭМ!$D$10+'СЕТ СН'!$F$5-'СЕТ СН'!$F$20</f>
        <v>5295.48368983</v>
      </c>
      <c r="U21" s="36">
        <f>SUMIFS(СВЦЭМ!$C$39:$C$758,СВЦЭМ!$A$39:$A$758,$A21,СВЦЭМ!$B$39:$B$758,U$11)+'СЕТ СН'!$F$12+СВЦЭМ!$D$10+'СЕТ СН'!$F$5-'СЕТ СН'!$F$20</f>
        <v>5278.0902794099993</v>
      </c>
      <c r="V21" s="36">
        <f>SUMIFS(СВЦЭМ!$C$39:$C$758,СВЦЭМ!$A$39:$A$758,$A21,СВЦЭМ!$B$39:$B$758,V$11)+'СЕТ СН'!$F$12+СВЦЭМ!$D$10+'СЕТ СН'!$F$5-'СЕТ СН'!$F$20</f>
        <v>5260.11913998</v>
      </c>
      <c r="W21" s="36">
        <f>SUMIFS(СВЦЭМ!$C$39:$C$758,СВЦЭМ!$A$39:$A$758,$A21,СВЦЭМ!$B$39:$B$758,W$11)+'СЕТ СН'!$F$12+СВЦЭМ!$D$10+'СЕТ СН'!$F$5-'СЕТ СН'!$F$20</f>
        <v>5279.2067798600001</v>
      </c>
      <c r="X21" s="36">
        <f>SUMIFS(СВЦЭМ!$C$39:$C$758,СВЦЭМ!$A$39:$A$758,$A21,СВЦЭМ!$B$39:$B$758,X$11)+'СЕТ СН'!$F$12+СВЦЭМ!$D$10+'СЕТ СН'!$F$5-'СЕТ СН'!$F$20</f>
        <v>5396.1936717799999</v>
      </c>
      <c r="Y21" s="36">
        <f>SUMIFS(СВЦЭМ!$C$39:$C$758,СВЦЭМ!$A$39:$A$758,$A21,СВЦЭМ!$B$39:$B$758,Y$11)+'СЕТ СН'!$F$12+СВЦЭМ!$D$10+'СЕТ СН'!$F$5-'СЕТ СН'!$F$20</f>
        <v>5470.2581993099993</v>
      </c>
    </row>
    <row r="22" spans="1:25" ht="15.75" x14ac:dyDescent="0.2">
      <c r="A22" s="35">
        <f t="shared" si="0"/>
        <v>45546</v>
      </c>
      <c r="B22" s="36">
        <f>SUMIFS(СВЦЭМ!$C$39:$C$758,СВЦЭМ!$A$39:$A$758,$A22,СВЦЭМ!$B$39:$B$758,B$11)+'СЕТ СН'!$F$12+СВЦЭМ!$D$10+'СЕТ СН'!$F$5-'СЕТ СН'!$F$20</f>
        <v>5470.5274679099994</v>
      </c>
      <c r="C22" s="36">
        <f>SUMIFS(СВЦЭМ!$C$39:$C$758,СВЦЭМ!$A$39:$A$758,$A22,СВЦЭМ!$B$39:$B$758,C$11)+'СЕТ СН'!$F$12+СВЦЭМ!$D$10+'СЕТ СН'!$F$5-'СЕТ СН'!$F$20</f>
        <v>5522.0808773499994</v>
      </c>
      <c r="D22" s="36">
        <f>SUMIFS(СВЦЭМ!$C$39:$C$758,СВЦЭМ!$A$39:$A$758,$A22,СВЦЭМ!$B$39:$B$758,D$11)+'СЕТ СН'!$F$12+СВЦЭМ!$D$10+'СЕТ СН'!$F$5-'СЕТ СН'!$F$20</f>
        <v>5567.22283264</v>
      </c>
      <c r="E22" s="36">
        <f>SUMIFS(СВЦЭМ!$C$39:$C$758,СВЦЭМ!$A$39:$A$758,$A22,СВЦЭМ!$B$39:$B$758,E$11)+'СЕТ СН'!$F$12+СВЦЭМ!$D$10+'СЕТ СН'!$F$5-'СЕТ СН'!$F$20</f>
        <v>5576.7773654499997</v>
      </c>
      <c r="F22" s="36">
        <f>SUMIFS(СВЦЭМ!$C$39:$C$758,СВЦЭМ!$A$39:$A$758,$A22,СВЦЭМ!$B$39:$B$758,F$11)+'СЕТ СН'!$F$12+СВЦЭМ!$D$10+'СЕТ СН'!$F$5-'СЕТ СН'!$F$20</f>
        <v>5571.6702671799994</v>
      </c>
      <c r="G22" s="36">
        <f>SUMIFS(СВЦЭМ!$C$39:$C$758,СВЦЭМ!$A$39:$A$758,$A22,СВЦЭМ!$B$39:$B$758,G$11)+'СЕТ СН'!$F$12+СВЦЭМ!$D$10+'СЕТ СН'!$F$5-'СЕТ СН'!$F$20</f>
        <v>5584.77231708</v>
      </c>
      <c r="H22" s="36">
        <f>SUMIFS(СВЦЭМ!$C$39:$C$758,СВЦЭМ!$A$39:$A$758,$A22,СВЦЭМ!$B$39:$B$758,H$11)+'СЕТ СН'!$F$12+СВЦЭМ!$D$10+'СЕТ СН'!$F$5-'СЕТ СН'!$F$20</f>
        <v>5540.7118009199994</v>
      </c>
      <c r="I22" s="36">
        <f>SUMIFS(СВЦЭМ!$C$39:$C$758,СВЦЭМ!$A$39:$A$758,$A22,СВЦЭМ!$B$39:$B$758,I$11)+'СЕТ СН'!$F$12+СВЦЭМ!$D$10+'СЕТ СН'!$F$5-'СЕТ СН'!$F$20</f>
        <v>5390.8925157699996</v>
      </c>
      <c r="J22" s="36">
        <f>SUMIFS(СВЦЭМ!$C$39:$C$758,СВЦЭМ!$A$39:$A$758,$A22,СВЦЭМ!$B$39:$B$758,J$11)+'СЕТ СН'!$F$12+СВЦЭМ!$D$10+'СЕТ СН'!$F$5-'СЕТ СН'!$F$20</f>
        <v>5322.8523772799999</v>
      </c>
      <c r="K22" s="36">
        <f>SUMIFS(СВЦЭМ!$C$39:$C$758,СВЦЭМ!$A$39:$A$758,$A22,СВЦЭМ!$B$39:$B$758,K$11)+'СЕТ СН'!$F$12+СВЦЭМ!$D$10+'СЕТ СН'!$F$5-'СЕТ СН'!$F$20</f>
        <v>5226.0381110999997</v>
      </c>
      <c r="L22" s="36">
        <f>SUMIFS(СВЦЭМ!$C$39:$C$758,СВЦЭМ!$A$39:$A$758,$A22,СВЦЭМ!$B$39:$B$758,L$11)+'СЕТ СН'!$F$12+СВЦЭМ!$D$10+'СЕТ СН'!$F$5-'СЕТ СН'!$F$20</f>
        <v>5211.9639424799998</v>
      </c>
      <c r="M22" s="36">
        <f>SUMIFS(СВЦЭМ!$C$39:$C$758,СВЦЭМ!$A$39:$A$758,$A22,СВЦЭМ!$B$39:$B$758,M$11)+'СЕТ СН'!$F$12+СВЦЭМ!$D$10+'СЕТ СН'!$F$5-'СЕТ СН'!$F$20</f>
        <v>5244.32279088</v>
      </c>
      <c r="N22" s="36">
        <f>SUMIFS(СВЦЭМ!$C$39:$C$758,СВЦЭМ!$A$39:$A$758,$A22,СВЦЭМ!$B$39:$B$758,N$11)+'СЕТ СН'!$F$12+СВЦЭМ!$D$10+'СЕТ СН'!$F$5-'СЕТ СН'!$F$20</f>
        <v>5216.7338936699998</v>
      </c>
      <c r="O22" s="36">
        <f>SUMIFS(СВЦЭМ!$C$39:$C$758,СВЦЭМ!$A$39:$A$758,$A22,СВЦЭМ!$B$39:$B$758,O$11)+'СЕТ СН'!$F$12+СВЦЭМ!$D$10+'СЕТ СН'!$F$5-'СЕТ СН'!$F$20</f>
        <v>5224.3058210299996</v>
      </c>
      <c r="P22" s="36">
        <f>SUMIFS(СВЦЭМ!$C$39:$C$758,СВЦЭМ!$A$39:$A$758,$A22,СВЦЭМ!$B$39:$B$758,P$11)+'СЕТ СН'!$F$12+СВЦЭМ!$D$10+'СЕТ СН'!$F$5-'СЕТ СН'!$F$20</f>
        <v>5226.5210725500001</v>
      </c>
      <c r="Q22" s="36">
        <f>SUMIFS(СВЦЭМ!$C$39:$C$758,СВЦЭМ!$A$39:$A$758,$A22,СВЦЭМ!$B$39:$B$758,Q$11)+'СЕТ СН'!$F$12+СВЦЭМ!$D$10+'СЕТ СН'!$F$5-'СЕТ СН'!$F$20</f>
        <v>5226.3507968100002</v>
      </c>
      <c r="R22" s="36">
        <f>SUMIFS(СВЦЭМ!$C$39:$C$758,СВЦЭМ!$A$39:$A$758,$A22,СВЦЭМ!$B$39:$B$758,R$11)+'СЕТ СН'!$F$12+СВЦЭМ!$D$10+'СЕТ СН'!$F$5-'СЕТ СН'!$F$20</f>
        <v>5229.9762670599994</v>
      </c>
      <c r="S22" s="36">
        <f>SUMIFS(СВЦЭМ!$C$39:$C$758,СВЦЭМ!$A$39:$A$758,$A22,СВЦЭМ!$B$39:$B$758,S$11)+'СЕТ СН'!$F$12+СВЦЭМ!$D$10+'СЕТ СН'!$F$5-'СЕТ СН'!$F$20</f>
        <v>5230.63317216</v>
      </c>
      <c r="T22" s="36">
        <f>SUMIFS(СВЦЭМ!$C$39:$C$758,СВЦЭМ!$A$39:$A$758,$A22,СВЦЭМ!$B$39:$B$758,T$11)+'СЕТ СН'!$F$12+СВЦЭМ!$D$10+'СЕТ СН'!$F$5-'СЕТ СН'!$F$20</f>
        <v>5190.2780737399999</v>
      </c>
      <c r="U22" s="36">
        <f>SUMIFS(СВЦЭМ!$C$39:$C$758,СВЦЭМ!$A$39:$A$758,$A22,СВЦЭМ!$B$39:$B$758,U$11)+'СЕТ СН'!$F$12+СВЦЭМ!$D$10+'СЕТ СН'!$F$5-'СЕТ СН'!$F$20</f>
        <v>5181.4694204400002</v>
      </c>
      <c r="V22" s="36">
        <f>SUMIFS(СВЦЭМ!$C$39:$C$758,СВЦЭМ!$A$39:$A$758,$A22,СВЦЭМ!$B$39:$B$758,V$11)+'СЕТ СН'!$F$12+СВЦЭМ!$D$10+'СЕТ СН'!$F$5-'СЕТ СН'!$F$20</f>
        <v>5156.5660577399995</v>
      </c>
      <c r="W22" s="36">
        <f>SUMIFS(СВЦЭМ!$C$39:$C$758,СВЦЭМ!$A$39:$A$758,$A22,СВЦЭМ!$B$39:$B$758,W$11)+'СЕТ СН'!$F$12+СВЦЭМ!$D$10+'СЕТ СН'!$F$5-'СЕТ СН'!$F$20</f>
        <v>5172.44390957</v>
      </c>
      <c r="X22" s="36">
        <f>SUMIFS(СВЦЭМ!$C$39:$C$758,СВЦЭМ!$A$39:$A$758,$A22,СВЦЭМ!$B$39:$B$758,X$11)+'СЕТ СН'!$F$12+СВЦЭМ!$D$10+'СЕТ СН'!$F$5-'СЕТ СН'!$F$20</f>
        <v>5277.3679072399991</v>
      </c>
      <c r="Y22" s="36">
        <f>SUMIFS(СВЦЭМ!$C$39:$C$758,СВЦЭМ!$A$39:$A$758,$A22,СВЦЭМ!$B$39:$B$758,Y$11)+'СЕТ СН'!$F$12+СВЦЭМ!$D$10+'СЕТ СН'!$F$5-'СЕТ СН'!$F$20</f>
        <v>5372.7622288099992</v>
      </c>
    </row>
    <row r="23" spans="1:25" ht="15.75" x14ac:dyDescent="0.2">
      <c r="A23" s="35">
        <f t="shared" si="0"/>
        <v>45547</v>
      </c>
      <c r="B23" s="36">
        <f>SUMIFS(СВЦЭМ!$C$39:$C$758,СВЦЭМ!$A$39:$A$758,$A23,СВЦЭМ!$B$39:$B$758,B$11)+'СЕТ СН'!$F$12+СВЦЭМ!$D$10+'СЕТ СН'!$F$5-'СЕТ СН'!$F$20</f>
        <v>5412.2495186399992</v>
      </c>
      <c r="C23" s="36">
        <f>SUMIFS(СВЦЭМ!$C$39:$C$758,СВЦЭМ!$A$39:$A$758,$A23,СВЦЭМ!$B$39:$B$758,C$11)+'СЕТ СН'!$F$12+СВЦЭМ!$D$10+'СЕТ СН'!$F$5-'СЕТ СН'!$F$20</f>
        <v>5491.71315211</v>
      </c>
      <c r="D23" s="36">
        <f>SUMIFS(СВЦЭМ!$C$39:$C$758,СВЦЭМ!$A$39:$A$758,$A23,СВЦЭМ!$B$39:$B$758,D$11)+'СЕТ СН'!$F$12+СВЦЭМ!$D$10+'СЕТ СН'!$F$5-'СЕТ СН'!$F$20</f>
        <v>5546.3495130800002</v>
      </c>
      <c r="E23" s="36">
        <f>SUMIFS(СВЦЭМ!$C$39:$C$758,СВЦЭМ!$A$39:$A$758,$A23,СВЦЭМ!$B$39:$B$758,E$11)+'СЕТ СН'!$F$12+СВЦЭМ!$D$10+'СЕТ СН'!$F$5-'СЕТ СН'!$F$20</f>
        <v>5554.019241689999</v>
      </c>
      <c r="F23" s="36">
        <f>SUMIFS(СВЦЭМ!$C$39:$C$758,СВЦЭМ!$A$39:$A$758,$A23,СВЦЭМ!$B$39:$B$758,F$11)+'СЕТ СН'!$F$12+СВЦЭМ!$D$10+'СЕТ СН'!$F$5-'СЕТ СН'!$F$20</f>
        <v>5538.7008305599993</v>
      </c>
      <c r="G23" s="36">
        <f>SUMIFS(СВЦЭМ!$C$39:$C$758,СВЦЭМ!$A$39:$A$758,$A23,СВЦЭМ!$B$39:$B$758,G$11)+'СЕТ СН'!$F$12+СВЦЭМ!$D$10+'СЕТ СН'!$F$5-'СЕТ СН'!$F$20</f>
        <v>5538.1615227399998</v>
      </c>
      <c r="H23" s="36">
        <f>SUMIFS(СВЦЭМ!$C$39:$C$758,СВЦЭМ!$A$39:$A$758,$A23,СВЦЭМ!$B$39:$B$758,H$11)+'СЕТ СН'!$F$12+СВЦЭМ!$D$10+'СЕТ СН'!$F$5-'СЕТ СН'!$F$20</f>
        <v>5494.3436964100001</v>
      </c>
      <c r="I23" s="36">
        <f>SUMIFS(СВЦЭМ!$C$39:$C$758,СВЦЭМ!$A$39:$A$758,$A23,СВЦЭМ!$B$39:$B$758,I$11)+'СЕТ СН'!$F$12+СВЦЭМ!$D$10+'СЕТ СН'!$F$5-'СЕТ СН'!$F$20</f>
        <v>5344.96253316</v>
      </c>
      <c r="J23" s="36">
        <f>SUMIFS(СВЦЭМ!$C$39:$C$758,СВЦЭМ!$A$39:$A$758,$A23,СВЦЭМ!$B$39:$B$758,J$11)+'СЕТ СН'!$F$12+СВЦЭМ!$D$10+'СЕТ СН'!$F$5-'СЕТ СН'!$F$20</f>
        <v>5283.7365758999995</v>
      </c>
      <c r="K23" s="36">
        <f>SUMIFS(СВЦЭМ!$C$39:$C$758,СВЦЭМ!$A$39:$A$758,$A23,СВЦЭМ!$B$39:$B$758,K$11)+'СЕТ СН'!$F$12+СВЦЭМ!$D$10+'СЕТ СН'!$F$5-'СЕТ СН'!$F$20</f>
        <v>5206.2428402999994</v>
      </c>
      <c r="L23" s="36">
        <f>SUMIFS(СВЦЭМ!$C$39:$C$758,СВЦЭМ!$A$39:$A$758,$A23,СВЦЭМ!$B$39:$B$758,L$11)+'СЕТ СН'!$F$12+СВЦЭМ!$D$10+'СЕТ СН'!$F$5-'СЕТ СН'!$F$20</f>
        <v>5176.5341616899996</v>
      </c>
      <c r="M23" s="36">
        <f>SUMIFS(СВЦЭМ!$C$39:$C$758,СВЦЭМ!$A$39:$A$758,$A23,СВЦЭМ!$B$39:$B$758,M$11)+'СЕТ СН'!$F$12+СВЦЭМ!$D$10+'СЕТ СН'!$F$5-'СЕТ СН'!$F$20</f>
        <v>5190.65910308</v>
      </c>
      <c r="N23" s="36">
        <f>SUMIFS(СВЦЭМ!$C$39:$C$758,СВЦЭМ!$A$39:$A$758,$A23,СВЦЭМ!$B$39:$B$758,N$11)+'СЕТ СН'!$F$12+СВЦЭМ!$D$10+'СЕТ СН'!$F$5-'СЕТ СН'!$F$20</f>
        <v>5203.3581822699998</v>
      </c>
      <c r="O23" s="36">
        <f>SUMIFS(СВЦЭМ!$C$39:$C$758,СВЦЭМ!$A$39:$A$758,$A23,СВЦЭМ!$B$39:$B$758,O$11)+'СЕТ СН'!$F$12+СВЦЭМ!$D$10+'СЕТ СН'!$F$5-'СЕТ СН'!$F$20</f>
        <v>5217.9555044799999</v>
      </c>
      <c r="P23" s="36">
        <f>SUMIFS(СВЦЭМ!$C$39:$C$758,СВЦЭМ!$A$39:$A$758,$A23,СВЦЭМ!$B$39:$B$758,P$11)+'СЕТ СН'!$F$12+СВЦЭМ!$D$10+'СЕТ СН'!$F$5-'СЕТ СН'!$F$20</f>
        <v>5225.6374903300002</v>
      </c>
      <c r="Q23" s="36">
        <f>SUMIFS(СВЦЭМ!$C$39:$C$758,СВЦЭМ!$A$39:$A$758,$A23,СВЦЭМ!$B$39:$B$758,Q$11)+'СЕТ СН'!$F$12+СВЦЭМ!$D$10+'СЕТ СН'!$F$5-'СЕТ СН'!$F$20</f>
        <v>5224.4273885799994</v>
      </c>
      <c r="R23" s="36">
        <f>SUMIFS(СВЦЭМ!$C$39:$C$758,СВЦЭМ!$A$39:$A$758,$A23,СВЦЭМ!$B$39:$B$758,R$11)+'СЕТ СН'!$F$12+СВЦЭМ!$D$10+'СЕТ СН'!$F$5-'СЕТ СН'!$F$20</f>
        <v>5204.8834620099997</v>
      </c>
      <c r="S23" s="36">
        <f>SUMIFS(СВЦЭМ!$C$39:$C$758,СВЦЭМ!$A$39:$A$758,$A23,СВЦЭМ!$B$39:$B$758,S$11)+'СЕТ СН'!$F$12+СВЦЭМ!$D$10+'СЕТ СН'!$F$5-'СЕТ СН'!$F$20</f>
        <v>5179.2645011300001</v>
      </c>
      <c r="T23" s="36">
        <f>SUMIFS(СВЦЭМ!$C$39:$C$758,СВЦЭМ!$A$39:$A$758,$A23,СВЦЭМ!$B$39:$B$758,T$11)+'СЕТ СН'!$F$12+СВЦЭМ!$D$10+'СЕТ СН'!$F$5-'СЕТ СН'!$F$20</f>
        <v>5143.25746815</v>
      </c>
      <c r="U23" s="36">
        <f>SUMIFS(СВЦЭМ!$C$39:$C$758,СВЦЭМ!$A$39:$A$758,$A23,СВЦЭМ!$B$39:$B$758,U$11)+'СЕТ СН'!$F$12+СВЦЭМ!$D$10+'СЕТ СН'!$F$5-'СЕТ СН'!$F$20</f>
        <v>5146.0045313499995</v>
      </c>
      <c r="V23" s="36">
        <f>SUMIFS(СВЦЭМ!$C$39:$C$758,СВЦЭМ!$A$39:$A$758,$A23,СВЦЭМ!$B$39:$B$758,V$11)+'СЕТ СН'!$F$12+СВЦЭМ!$D$10+'СЕТ СН'!$F$5-'СЕТ СН'!$F$20</f>
        <v>5129.0260189700002</v>
      </c>
      <c r="W23" s="36">
        <f>SUMIFS(СВЦЭМ!$C$39:$C$758,СВЦЭМ!$A$39:$A$758,$A23,СВЦЭМ!$B$39:$B$758,W$11)+'СЕТ СН'!$F$12+СВЦЭМ!$D$10+'СЕТ СН'!$F$5-'СЕТ СН'!$F$20</f>
        <v>5137.3398119399999</v>
      </c>
      <c r="X23" s="36">
        <f>SUMIFS(СВЦЭМ!$C$39:$C$758,СВЦЭМ!$A$39:$A$758,$A23,СВЦЭМ!$B$39:$B$758,X$11)+'СЕТ СН'!$F$12+СВЦЭМ!$D$10+'СЕТ СН'!$F$5-'СЕТ СН'!$F$20</f>
        <v>5257.3971359199995</v>
      </c>
      <c r="Y23" s="36">
        <f>SUMIFS(СВЦЭМ!$C$39:$C$758,СВЦЭМ!$A$39:$A$758,$A23,СВЦЭМ!$B$39:$B$758,Y$11)+'СЕТ СН'!$F$12+СВЦЭМ!$D$10+'СЕТ СН'!$F$5-'СЕТ СН'!$F$20</f>
        <v>5380.5889871599993</v>
      </c>
    </row>
    <row r="24" spans="1:25" ht="15.75" x14ac:dyDescent="0.2">
      <c r="A24" s="35">
        <f t="shared" si="0"/>
        <v>45548</v>
      </c>
      <c r="B24" s="36">
        <f>SUMIFS(СВЦЭМ!$C$39:$C$758,СВЦЭМ!$A$39:$A$758,$A24,СВЦЭМ!$B$39:$B$758,B$11)+'СЕТ СН'!$F$12+СВЦЭМ!$D$10+'СЕТ СН'!$F$5-'СЕТ СН'!$F$20</f>
        <v>5431.42362288</v>
      </c>
      <c r="C24" s="36">
        <f>SUMIFS(СВЦЭМ!$C$39:$C$758,СВЦЭМ!$A$39:$A$758,$A24,СВЦЭМ!$B$39:$B$758,C$11)+'СЕТ СН'!$F$12+СВЦЭМ!$D$10+'СЕТ СН'!$F$5-'СЕТ СН'!$F$20</f>
        <v>5499.9824419999995</v>
      </c>
      <c r="D24" s="36">
        <f>SUMIFS(СВЦЭМ!$C$39:$C$758,СВЦЭМ!$A$39:$A$758,$A24,СВЦЭМ!$B$39:$B$758,D$11)+'СЕТ СН'!$F$12+СВЦЭМ!$D$10+'СЕТ СН'!$F$5-'СЕТ СН'!$F$20</f>
        <v>5507.73643429</v>
      </c>
      <c r="E24" s="36">
        <f>SUMIFS(СВЦЭМ!$C$39:$C$758,СВЦЭМ!$A$39:$A$758,$A24,СВЦЭМ!$B$39:$B$758,E$11)+'СЕТ СН'!$F$12+СВЦЭМ!$D$10+'СЕТ СН'!$F$5-'СЕТ СН'!$F$20</f>
        <v>5500.01150848</v>
      </c>
      <c r="F24" s="36">
        <f>SUMIFS(СВЦЭМ!$C$39:$C$758,СВЦЭМ!$A$39:$A$758,$A24,СВЦЭМ!$B$39:$B$758,F$11)+'СЕТ СН'!$F$12+СВЦЭМ!$D$10+'СЕТ СН'!$F$5-'СЕТ СН'!$F$20</f>
        <v>5499.1234932399993</v>
      </c>
      <c r="G24" s="36">
        <f>SUMIFS(СВЦЭМ!$C$39:$C$758,СВЦЭМ!$A$39:$A$758,$A24,СВЦЭМ!$B$39:$B$758,G$11)+'СЕТ СН'!$F$12+СВЦЭМ!$D$10+'СЕТ СН'!$F$5-'СЕТ СН'!$F$20</f>
        <v>5522.9665655399995</v>
      </c>
      <c r="H24" s="36">
        <f>SUMIFS(СВЦЭМ!$C$39:$C$758,СВЦЭМ!$A$39:$A$758,$A24,СВЦЭМ!$B$39:$B$758,H$11)+'СЕТ СН'!$F$12+СВЦЭМ!$D$10+'СЕТ СН'!$F$5-'СЕТ СН'!$F$20</f>
        <v>5483.7390219999997</v>
      </c>
      <c r="I24" s="36">
        <f>SUMIFS(СВЦЭМ!$C$39:$C$758,СВЦЭМ!$A$39:$A$758,$A24,СВЦЭМ!$B$39:$B$758,I$11)+'СЕТ СН'!$F$12+СВЦЭМ!$D$10+'СЕТ СН'!$F$5-'СЕТ СН'!$F$20</f>
        <v>5348.3351193399994</v>
      </c>
      <c r="J24" s="36">
        <f>SUMIFS(СВЦЭМ!$C$39:$C$758,СВЦЭМ!$A$39:$A$758,$A24,СВЦЭМ!$B$39:$B$758,J$11)+'СЕТ СН'!$F$12+СВЦЭМ!$D$10+'СЕТ СН'!$F$5-'СЕТ СН'!$F$20</f>
        <v>5235.9045631600002</v>
      </c>
      <c r="K24" s="36">
        <f>SUMIFS(СВЦЭМ!$C$39:$C$758,СВЦЭМ!$A$39:$A$758,$A24,СВЦЭМ!$B$39:$B$758,K$11)+'СЕТ СН'!$F$12+СВЦЭМ!$D$10+'СЕТ СН'!$F$5-'СЕТ СН'!$F$20</f>
        <v>5161.6977499099994</v>
      </c>
      <c r="L24" s="36">
        <f>SUMIFS(СВЦЭМ!$C$39:$C$758,СВЦЭМ!$A$39:$A$758,$A24,СВЦЭМ!$B$39:$B$758,L$11)+'СЕТ СН'!$F$12+СВЦЭМ!$D$10+'СЕТ СН'!$F$5-'СЕТ СН'!$F$20</f>
        <v>5121.5005623099996</v>
      </c>
      <c r="M24" s="36">
        <f>SUMIFS(СВЦЭМ!$C$39:$C$758,СВЦЭМ!$A$39:$A$758,$A24,СВЦЭМ!$B$39:$B$758,M$11)+'СЕТ СН'!$F$12+СВЦЭМ!$D$10+'СЕТ СН'!$F$5-'СЕТ СН'!$F$20</f>
        <v>5116.5415436099993</v>
      </c>
      <c r="N24" s="36">
        <f>SUMIFS(СВЦЭМ!$C$39:$C$758,СВЦЭМ!$A$39:$A$758,$A24,СВЦЭМ!$B$39:$B$758,N$11)+'СЕТ СН'!$F$12+СВЦЭМ!$D$10+'СЕТ СН'!$F$5-'СЕТ СН'!$F$20</f>
        <v>5118.80917202</v>
      </c>
      <c r="O24" s="36">
        <f>SUMIFS(СВЦЭМ!$C$39:$C$758,СВЦЭМ!$A$39:$A$758,$A24,СВЦЭМ!$B$39:$B$758,O$11)+'СЕТ СН'!$F$12+СВЦЭМ!$D$10+'СЕТ СН'!$F$5-'СЕТ СН'!$F$20</f>
        <v>5128.4359062499998</v>
      </c>
      <c r="P24" s="36">
        <f>SUMIFS(СВЦЭМ!$C$39:$C$758,СВЦЭМ!$A$39:$A$758,$A24,СВЦЭМ!$B$39:$B$758,P$11)+'СЕТ СН'!$F$12+СВЦЭМ!$D$10+'СЕТ СН'!$F$5-'СЕТ СН'!$F$20</f>
        <v>5124.4964840299999</v>
      </c>
      <c r="Q24" s="36">
        <f>SUMIFS(СВЦЭМ!$C$39:$C$758,СВЦЭМ!$A$39:$A$758,$A24,СВЦЭМ!$B$39:$B$758,Q$11)+'СЕТ СН'!$F$12+СВЦЭМ!$D$10+'СЕТ СН'!$F$5-'СЕТ СН'!$F$20</f>
        <v>5158.1881410899996</v>
      </c>
      <c r="R24" s="36">
        <f>SUMIFS(СВЦЭМ!$C$39:$C$758,СВЦЭМ!$A$39:$A$758,$A24,СВЦЭМ!$B$39:$B$758,R$11)+'СЕТ СН'!$F$12+СВЦЭМ!$D$10+'СЕТ СН'!$F$5-'СЕТ СН'!$F$20</f>
        <v>5148.3720607599998</v>
      </c>
      <c r="S24" s="36">
        <f>SUMIFS(СВЦЭМ!$C$39:$C$758,СВЦЭМ!$A$39:$A$758,$A24,СВЦЭМ!$B$39:$B$758,S$11)+'СЕТ СН'!$F$12+СВЦЭМ!$D$10+'СЕТ СН'!$F$5-'СЕТ СН'!$F$20</f>
        <v>5142.8519012500001</v>
      </c>
      <c r="T24" s="36">
        <f>SUMIFS(СВЦЭМ!$C$39:$C$758,СВЦЭМ!$A$39:$A$758,$A24,СВЦЭМ!$B$39:$B$758,T$11)+'СЕТ СН'!$F$12+СВЦЭМ!$D$10+'СЕТ СН'!$F$5-'СЕТ СН'!$F$20</f>
        <v>5119.2581804599995</v>
      </c>
      <c r="U24" s="36">
        <f>SUMIFS(СВЦЭМ!$C$39:$C$758,СВЦЭМ!$A$39:$A$758,$A24,СВЦЭМ!$B$39:$B$758,U$11)+'СЕТ СН'!$F$12+СВЦЭМ!$D$10+'СЕТ СН'!$F$5-'СЕТ СН'!$F$20</f>
        <v>5118.0038141899995</v>
      </c>
      <c r="V24" s="36">
        <f>SUMIFS(СВЦЭМ!$C$39:$C$758,СВЦЭМ!$A$39:$A$758,$A24,СВЦЭМ!$B$39:$B$758,V$11)+'СЕТ СН'!$F$12+СВЦЭМ!$D$10+'СЕТ СН'!$F$5-'СЕТ СН'!$F$20</f>
        <v>5106.6647827999996</v>
      </c>
      <c r="W24" s="36">
        <f>SUMIFS(СВЦЭМ!$C$39:$C$758,СВЦЭМ!$A$39:$A$758,$A24,СВЦЭМ!$B$39:$B$758,W$11)+'СЕТ СН'!$F$12+СВЦЭМ!$D$10+'СЕТ СН'!$F$5-'СЕТ СН'!$F$20</f>
        <v>5133.9462993899997</v>
      </c>
      <c r="X24" s="36">
        <f>SUMIFS(СВЦЭМ!$C$39:$C$758,СВЦЭМ!$A$39:$A$758,$A24,СВЦЭМ!$B$39:$B$758,X$11)+'СЕТ СН'!$F$12+СВЦЭМ!$D$10+'СЕТ СН'!$F$5-'СЕТ СН'!$F$20</f>
        <v>5209.7032910500002</v>
      </c>
      <c r="Y24" s="36">
        <f>SUMIFS(СВЦЭМ!$C$39:$C$758,СВЦЭМ!$A$39:$A$758,$A24,СВЦЭМ!$B$39:$B$758,Y$11)+'СЕТ СН'!$F$12+СВЦЭМ!$D$10+'СЕТ СН'!$F$5-'СЕТ СН'!$F$20</f>
        <v>5285.0318844099993</v>
      </c>
    </row>
    <row r="25" spans="1:25" ht="15.75" x14ac:dyDescent="0.2">
      <c r="A25" s="35">
        <f t="shared" si="0"/>
        <v>45549</v>
      </c>
      <c r="B25" s="36">
        <f>SUMIFS(СВЦЭМ!$C$39:$C$758,СВЦЭМ!$A$39:$A$758,$A25,СВЦЭМ!$B$39:$B$758,B$11)+'СЕТ СН'!$F$12+СВЦЭМ!$D$10+'СЕТ СН'!$F$5-'СЕТ СН'!$F$20</f>
        <v>5462.1147576699996</v>
      </c>
      <c r="C25" s="36">
        <f>SUMIFS(СВЦЭМ!$C$39:$C$758,СВЦЭМ!$A$39:$A$758,$A25,СВЦЭМ!$B$39:$B$758,C$11)+'СЕТ СН'!$F$12+СВЦЭМ!$D$10+'СЕТ СН'!$F$5-'СЕТ СН'!$F$20</f>
        <v>5461.175625169999</v>
      </c>
      <c r="D25" s="36">
        <f>SUMIFS(СВЦЭМ!$C$39:$C$758,СВЦЭМ!$A$39:$A$758,$A25,СВЦЭМ!$B$39:$B$758,D$11)+'СЕТ СН'!$F$12+СВЦЭМ!$D$10+'СЕТ СН'!$F$5-'СЕТ СН'!$F$20</f>
        <v>5545.6877121999996</v>
      </c>
      <c r="E25" s="36">
        <f>SUMIFS(СВЦЭМ!$C$39:$C$758,СВЦЭМ!$A$39:$A$758,$A25,СВЦЭМ!$B$39:$B$758,E$11)+'СЕТ СН'!$F$12+СВЦЭМ!$D$10+'СЕТ СН'!$F$5-'СЕТ СН'!$F$20</f>
        <v>5517.8608471099997</v>
      </c>
      <c r="F25" s="36">
        <f>SUMIFS(СВЦЭМ!$C$39:$C$758,СВЦЭМ!$A$39:$A$758,$A25,СВЦЭМ!$B$39:$B$758,F$11)+'СЕТ СН'!$F$12+СВЦЭМ!$D$10+'СЕТ СН'!$F$5-'СЕТ СН'!$F$20</f>
        <v>5551.1933519300001</v>
      </c>
      <c r="G25" s="36">
        <f>SUMIFS(СВЦЭМ!$C$39:$C$758,СВЦЭМ!$A$39:$A$758,$A25,СВЦЭМ!$B$39:$B$758,G$11)+'СЕТ СН'!$F$12+СВЦЭМ!$D$10+'СЕТ СН'!$F$5-'СЕТ СН'!$F$20</f>
        <v>5552.3395567799998</v>
      </c>
      <c r="H25" s="36">
        <f>SUMIFS(СВЦЭМ!$C$39:$C$758,СВЦЭМ!$A$39:$A$758,$A25,СВЦЭМ!$B$39:$B$758,H$11)+'СЕТ СН'!$F$12+СВЦЭМ!$D$10+'СЕТ СН'!$F$5-'СЕТ СН'!$F$20</f>
        <v>5567.5107317000002</v>
      </c>
      <c r="I25" s="36">
        <f>SUMIFS(СВЦЭМ!$C$39:$C$758,СВЦЭМ!$A$39:$A$758,$A25,СВЦЭМ!$B$39:$B$758,I$11)+'СЕТ СН'!$F$12+СВЦЭМ!$D$10+'СЕТ СН'!$F$5-'СЕТ СН'!$F$20</f>
        <v>5492.4744784699997</v>
      </c>
      <c r="J25" s="36">
        <f>SUMIFS(СВЦЭМ!$C$39:$C$758,СВЦЭМ!$A$39:$A$758,$A25,СВЦЭМ!$B$39:$B$758,J$11)+'СЕТ СН'!$F$12+СВЦЭМ!$D$10+'СЕТ СН'!$F$5-'СЕТ СН'!$F$20</f>
        <v>5312.3908321799991</v>
      </c>
      <c r="K25" s="36">
        <f>SUMIFS(СВЦЭМ!$C$39:$C$758,СВЦЭМ!$A$39:$A$758,$A25,СВЦЭМ!$B$39:$B$758,K$11)+'СЕТ СН'!$F$12+СВЦЭМ!$D$10+'СЕТ СН'!$F$5-'СЕТ СН'!$F$20</f>
        <v>5186.3700795099994</v>
      </c>
      <c r="L25" s="36">
        <f>SUMIFS(СВЦЭМ!$C$39:$C$758,СВЦЭМ!$A$39:$A$758,$A25,СВЦЭМ!$B$39:$B$758,L$11)+'СЕТ СН'!$F$12+СВЦЭМ!$D$10+'СЕТ СН'!$F$5-'СЕТ СН'!$F$20</f>
        <v>5117.3013702499993</v>
      </c>
      <c r="M25" s="36">
        <f>SUMIFS(СВЦЭМ!$C$39:$C$758,СВЦЭМ!$A$39:$A$758,$A25,СВЦЭМ!$B$39:$B$758,M$11)+'СЕТ СН'!$F$12+СВЦЭМ!$D$10+'СЕТ СН'!$F$5-'СЕТ СН'!$F$20</f>
        <v>5105.8722745899995</v>
      </c>
      <c r="N25" s="36">
        <f>SUMIFS(СВЦЭМ!$C$39:$C$758,СВЦЭМ!$A$39:$A$758,$A25,СВЦЭМ!$B$39:$B$758,N$11)+'СЕТ СН'!$F$12+СВЦЭМ!$D$10+'СЕТ СН'!$F$5-'СЕТ СН'!$F$20</f>
        <v>5114.3198902200002</v>
      </c>
      <c r="O25" s="36">
        <f>SUMIFS(СВЦЭМ!$C$39:$C$758,СВЦЭМ!$A$39:$A$758,$A25,СВЦЭМ!$B$39:$B$758,O$11)+'СЕТ СН'!$F$12+СВЦЭМ!$D$10+'СЕТ СН'!$F$5-'СЕТ СН'!$F$20</f>
        <v>5139.8071794799998</v>
      </c>
      <c r="P25" s="36">
        <f>SUMIFS(СВЦЭМ!$C$39:$C$758,СВЦЭМ!$A$39:$A$758,$A25,СВЦЭМ!$B$39:$B$758,P$11)+'СЕТ СН'!$F$12+СВЦЭМ!$D$10+'СЕТ СН'!$F$5-'СЕТ СН'!$F$20</f>
        <v>5143.9031650500001</v>
      </c>
      <c r="Q25" s="36">
        <f>SUMIFS(СВЦЭМ!$C$39:$C$758,СВЦЭМ!$A$39:$A$758,$A25,СВЦЭМ!$B$39:$B$758,Q$11)+'СЕТ СН'!$F$12+СВЦЭМ!$D$10+'СЕТ СН'!$F$5-'СЕТ СН'!$F$20</f>
        <v>5147.0709205599996</v>
      </c>
      <c r="R25" s="36">
        <f>SUMIFS(СВЦЭМ!$C$39:$C$758,СВЦЭМ!$A$39:$A$758,$A25,СВЦЭМ!$B$39:$B$758,R$11)+'СЕТ СН'!$F$12+СВЦЭМ!$D$10+'СЕТ СН'!$F$5-'СЕТ СН'!$F$20</f>
        <v>5164.2952905100001</v>
      </c>
      <c r="S25" s="36">
        <f>SUMIFS(СВЦЭМ!$C$39:$C$758,СВЦЭМ!$A$39:$A$758,$A25,СВЦЭМ!$B$39:$B$758,S$11)+'СЕТ СН'!$F$12+СВЦЭМ!$D$10+'СЕТ СН'!$F$5-'СЕТ СН'!$F$20</f>
        <v>5152.9972065299999</v>
      </c>
      <c r="T25" s="36">
        <f>SUMIFS(СВЦЭМ!$C$39:$C$758,СВЦЭМ!$A$39:$A$758,$A25,СВЦЭМ!$B$39:$B$758,T$11)+'СЕТ СН'!$F$12+СВЦЭМ!$D$10+'СЕТ СН'!$F$5-'СЕТ СН'!$F$20</f>
        <v>5133.8351501899997</v>
      </c>
      <c r="U25" s="36">
        <f>SUMIFS(СВЦЭМ!$C$39:$C$758,СВЦЭМ!$A$39:$A$758,$A25,СВЦЭМ!$B$39:$B$758,U$11)+'СЕТ СН'!$F$12+СВЦЭМ!$D$10+'СЕТ СН'!$F$5-'СЕТ СН'!$F$20</f>
        <v>5119.7165086999994</v>
      </c>
      <c r="V25" s="36">
        <f>SUMIFS(СВЦЭМ!$C$39:$C$758,СВЦЭМ!$A$39:$A$758,$A25,СВЦЭМ!$B$39:$B$758,V$11)+'СЕТ СН'!$F$12+СВЦЭМ!$D$10+'СЕТ СН'!$F$5-'СЕТ СН'!$F$20</f>
        <v>5125.6493280699997</v>
      </c>
      <c r="W25" s="36">
        <f>SUMIFS(СВЦЭМ!$C$39:$C$758,СВЦЭМ!$A$39:$A$758,$A25,СВЦЭМ!$B$39:$B$758,W$11)+'СЕТ СН'!$F$12+СВЦЭМ!$D$10+'СЕТ СН'!$F$5-'СЕТ СН'!$F$20</f>
        <v>5150.8080793299996</v>
      </c>
      <c r="X25" s="36">
        <f>SUMIFS(СВЦЭМ!$C$39:$C$758,СВЦЭМ!$A$39:$A$758,$A25,СВЦЭМ!$B$39:$B$758,X$11)+'СЕТ СН'!$F$12+СВЦЭМ!$D$10+'СЕТ СН'!$F$5-'СЕТ СН'!$F$20</f>
        <v>5221.4224475800002</v>
      </c>
      <c r="Y25" s="36">
        <f>SUMIFS(СВЦЭМ!$C$39:$C$758,СВЦЭМ!$A$39:$A$758,$A25,СВЦЭМ!$B$39:$B$758,Y$11)+'СЕТ СН'!$F$12+СВЦЭМ!$D$10+'СЕТ СН'!$F$5-'СЕТ СН'!$F$20</f>
        <v>5335.5848152099998</v>
      </c>
    </row>
    <row r="26" spans="1:25" ht="15.75" x14ac:dyDescent="0.2">
      <c r="A26" s="35">
        <f t="shared" si="0"/>
        <v>45550</v>
      </c>
      <c r="B26" s="36">
        <f>SUMIFS(СВЦЭМ!$C$39:$C$758,СВЦЭМ!$A$39:$A$758,$A26,СВЦЭМ!$B$39:$B$758,B$11)+'СЕТ СН'!$F$12+СВЦЭМ!$D$10+'СЕТ СН'!$F$5-'СЕТ СН'!$F$20</f>
        <v>5432.6259930099995</v>
      </c>
      <c r="C26" s="36">
        <f>SUMIFS(СВЦЭМ!$C$39:$C$758,СВЦЭМ!$A$39:$A$758,$A26,СВЦЭМ!$B$39:$B$758,C$11)+'СЕТ СН'!$F$12+СВЦЭМ!$D$10+'СЕТ СН'!$F$5-'СЕТ СН'!$F$20</f>
        <v>5536.6225562599993</v>
      </c>
      <c r="D26" s="36">
        <f>SUMIFS(СВЦЭМ!$C$39:$C$758,СВЦЭМ!$A$39:$A$758,$A26,СВЦЭМ!$B$39:$B$758,D$11)+'СЕТ СН'!$F$12+СВЦЭМ!$D$10+'СЕТ СН'!$F$5-'СЕТ СН'!$F$20</f>
        <v>5522.6903853299991</v>
      </c>
      <c r="E26" s="36">
        <f>SUMIFS(СВЦЭМ!$C$39:$C$758,СВЦЭМ!$A$39:$A$758,$A26,СВЦЭМ!$B$39:$B$758,E$11)+'СЕТ СН'!$F$12+СВЦЭМ!$D$10+'СЕТ СН'!$F$5-'СЕТ СН'!$F$20</f>
        <v>5507.5052667999989</v>
      </c>
      <c r="F26" s="36">
        <f>SUMIFS(СВЦЭМ!$C$39:$C$758,СВЦЭМ!$A$39:$A$758,$A26,СВЦЭМ!$B$39:$B$758,F$11)+'СЕТ СН'!$F$12+СВЦЭМ!$D$10+'СЕТ СН'!$F$5-'СЕТ СН'!$F$20</f>
        <v>5507.5480341099992</v>
      </c>
      <c r="G26" s="36">
        <f>SUMIFS(СВЦЭМ!$C$39:$C$758,СВЦЭМ!$A$39:$A$758,$A26,СВЦЭМ!$B$39:$B$758,G$11)+'СЕТ СН'!$F$12+СВЦЭМ!$D$10+'СЕТ СН'!$F$5-'СЕТ СН'!$F$20</f>
        <v>5517.8153960099989</v>
      </c>
      <c r="H26" s="36">
        <f>SUMIFS(СВЦЭМ!$C$39:$C$758,СВЦЭМ!$A$39:$A$758,$A26,СВЦЭМ!$B$39:$B$758,H$11)+'СЕТ СН'!$F$12+СВЦЭМ!$D$10+'СЕТ СН'!$F$5-'СЕТ СН'!$F$20</f>
        <v>5550.0912332399994</v>
      </c>
      <c r="I26" s="36">
        <f>SUMIFS(СВЦЭМ!$C$39:$C$758,СВЦЭМ!$A$39:$A$758,$A26,СВЦЭМ!$B$39:$B$758,I$11)+'СЕТ СН'!$F$12+СВЦЭМ!$D$10+'СЕТ СН'!$F$5-'СЕТ СН'!$F$20</f>
        <v>5530.8697913799997</v>
      </c>
      <c r="J26" s="36">
        <f>SUMIFS(СВЦЭМ!$C$39:$C$758,СВЦЭМ!$A$39:$A$758,$A26,СВЦЭМ!$B$39:$B$758,J$11)+'СЕТ СН'!$F$12+СВЦЭМ!$D$10+'СЕТ СН'!$F$5-'СЕТ СН'!$F$20</f>
        <v>5377.8745391699995</v>
      </c>
      <c r="K26" s="36">
        <f>SUMIFS(СВЦЭМ!$C$39:$C$758,СВЦЭМ!$A$39:$A$758,$A26,СВЦЭМ!$B$39:$B$758,K$11)+'СЕТ СН'!$F$12+СВЦЭМ!$D$10+'СЕТ СН'!$F$5-'СЕТ СН'!$F$20</f>
        <v>5233.7955961499993</v>
      </c>
      <c r="L26" s="36">
        <f>SUMIFS(СВЦЭМ!$C$39:$C$758,СВЦЭМ!$A$39:$A$758,$A26,СВЦЭМ!$B$39:$B$758,L$11)+'СЕТ СН'!$F$12+СВЦЭМ!$D$10+'СЕТ СН'!$F$5-'СЕТ СН'!$F$20</f>
        <v>5194.2945073199999</v>
      </c>
      <c r="M26" s="36">
        <f>SUMIFS(СВЦЭМ!$C$39:$C$758,СВЦЭМ!$A$39:$A$758,$A26,СВЦЭМ!$B$39:$B$758,M$11)+'СЕТ СН'!$F$12+СВЦЭМ!$D$10+'СЕТ СН'!$F$5-'СЕТ СН'!$F$20</f>
        <v>5182.0128804899996</v>
      </c>
      <c r="N26" s="36">
        <f>SUMIFS(СВЦЭМ!$C$39:$C$758,СВЦЭМ!$A$39:$A$758,$A26,СВЦЭМ!$B$39:$B$758,N$11)+'СЕТ СН'!$F$12+СВЦЭМ!$D$10+'СЕТ СН'!$F$5-'СЕТ СН'!$F$20</f>
        <v>5188.2438079799995</v>
      </c>
      <c r="O26" s="36">
        <f>SUMIFS(СВЦЭМ!$C$39:$C$758,СВЦЭМ!$A$39:$A$758,$A26,СВЦЭМ!$B$39:$B$758,O$11)+'СЕТ СН'!$F$12+СВЦЭМ!$D$10+'СЕТ СН'!$F$5-'СЕТ СН'!$F$20</f>
        <v>5204.3555085099997</v>
      </c>
      <c r="P26" s="36">
        <f>SUMIFS(СВЦЭМ!$C$39:$C$758,СВЦЭМ!$A$39:$A$758,$A26,СВЦЭМ!$B$39:$B$758,P$11)+'СЕТ СН'!$F$12+СВЦЭМ!$D$10+'СЕТ СН'!$F$5-'СЕТ СН'!$F$20</f>
        <v>5202.9034744199998</v>
      </c>
      <c r="Q26" s="36">
        <f>SUMIFS(СВЦЭМ!$C$39:$C$758,СВЦЭМ!$A$39:$A$758,$A26,СВЦЭМ!$B$39:$B$758,Q$11)+'СЕТ СН'!$F$12+СВЦЭМ!$D$10+'СЕТ СН'!$F$5-'СЕТ СН'!$F$20</f>
        <v>5223.9965034699999</v>
      </c>
      <c r="R26" s="36">
        <f>SUMIFS(СВЦЭМ!$C$39:$C$758,СВЦЭМ!$A$39:$A$758,$A26,СВЦЭМ!$B$39:$B$758,R$11)+'СЕТ СН'!$F$12+СВЦЭМ!$D$10+'СЕТ СН'!$F$5-'СЕТ СН'!$F$20</f>
        <v>5227.5738905199996</v>
      </c>
      <c r="S26" s="36">
        <f>SUMIFS(СВЦЭМ!$C$39:$C$758,СВЦЭМ!$A$39:$A$758,$A26,СВЦЭМ!$B$39:$B$758,S$11)+'СЕТ СН'!$F$12+СВЦЭМ!$D$10+'СЕТ СН'!$F$5-'СЕТ СН'!$F$20</f>
        <v>5197.8759170699996</v>
      </c>
      <c r="T26" s="36">
        <f>SUMIFS(СВЦЭМ!$C$39:$C$758,СВЦЭМ!$A$39:$A$758,$A26,СВЦЭМ!$B$39:$B$758,T$11)+'СЕТ СН'!$F$12+СВЦЭМ!$D$10+'СЕТ СН'!$F$5-'СЕТ СН'!$F$20</f>
        <v>5151.8572418099993</v>
      </c>
      <c r="U26" s="36">
        <f>SUMIFS(СВЦЭМ!$C$39:$C$758,СВЦЭМ!$A$39:$A$758,$A26,СВЦЭМ!$B$39:$B$758,U$11)+'СЕТ СН'!$F$12+СВЦЭМ!$D$10+'СЕТ СН'!$F$5-'СЕТ СН'!$F$20</f>
        <v>5137.8955950299996</v>
      </c>
      <c r="V26" s="36">
        <f>SUMIFS(СВЦЭМ!$C$39:$C$758,СВЦЭМ!$A$39:$A$758,$A26,СВЦЭМ!$B$39:$B$758,V$11)+'СЕТ СН'!$F$12+СВЦЭМ!$D$10+'СЕТ СН'!$F$5-'СЕТ СН'!$F$20</f>
        <v>5101.42718934</v>
      </c>
      <c r="W26" s="36">
        <f>SUMIFS(СВЦЭМ!$C$39:$C$758,СВЦЭМ!$A$39:$A$758,$A26,СВЦЭМ!$B$39:$B$758,W$11)+'СЕТ СН'!$F$12+СВЦЭМ!$D$10+'СЕТ СН'!$F$5-'СЕТ СН'!$F$20</f>
        <v>5120.5858934799999</v>
      </c>
      <c r="X26" s="36">
        <f>SUMIFS(СВЦЭМ!$C$39:$C$758,СВЦЭМ!$A$39:$A$758,$A26,СВЦЭМ!$B$39:$B$758,X$11)+'СЕТ СН'!$F$12+СВЦЭМ!$D$10+'СЕТ СН'!$F$5-'СЕТ СН'!$F$20</f>
        <v>5215.60779628</v>
      </c>
      <c r="Y26" s="36">
        <f>SUMIFS(СВЦЭМ!$C$39:$C$758,СВЦЭМ!$A$39:$A$758,$A26,СВЦЭМ!$B$39:$B$758,Y$11)+'СЕТ СН'!$F$12+СВЦЭМ!$D$10+'СЕТ СН'!$F$5-'СЕТ СН'!$F$20</f>
        <v>5248.5667093699994</v>
      </c>
    </row>
    <row r="27" spans="1:25" ht="15.75" x14ac:dyDescent="0.2">
      <c r="A27" s="35">
        <f t="shared" si="0"/>
        <v>45551</v>
      </c>
      <c r="B27" s="36">
        <f>SUMIFS(СВЦЭМ!$C$39:$C$758,СВЦЭМ!$A$39:$A$758,$A27,СВЦЭМ!$B$39:$B$758,B$11)+'СЕТ СН'!$F$12+СВЦЭМ!$D$10+'СЕТ СН'!$F$5-'СЕТ СН'!$F$20</f>
        <v>5426.2670060700002</v>
      </c>
      <c r="C27" s="36">
        <f>SUMIFS(СВЦЭМ!$C$39:$C$758,СВЦЭМ!$A$39:$A$758,$A27,СВЦЭМ!$B$39:$B$758,C$11)+'СЕТ СН'!$F$12+СВЦЭМ!$D$10+'СЕТ СН'!$F$5-'СЕТ СН'!$F$20</f>
        <v>5598.470049309999</v>
      </c>
      <c r="D27" s="36">
        <f>SUMIFS(СВЦЭМ!$C$39:$C$758,СВЦЭМ!$A$39:$A$758,$A27,СВЦЭМ!$B$39:$B$758,D$11)+'СЕТ СН'!$F$12+СВЦЭМ!$D$10+'СЕТ СН'!$F$5-'СЕТ СН'!$F$20</f>
        <v>5620.243978819999</v>
      </c>
      <c r="E27" s="36">
        <f>SUMIFS(СВЦЭМ!$C$39:$C$758,СВЦЭМ!$A$39:$A$758,$A27,СВЦЭМ!$B$39:$B$758,E$11)+'СЕТ СН'!$F$12+СВЦЭМ!$D$10+'СЕТ СН'!$F$5-'СЕТ СН'!$F$20</f>
        <v>5622.6724740299996</v>
      </c>
      <c r="F27" s="36">
        <f>SUMIFS(СВЦЭМ!$C$39:$C$758,СВЦЭМ!$A$39:$A$758,$A27,СВЦЭМ!$B$39:$B$758,F$11)+'СЕТ СН'!$F$12+СВЦЭМ!$D$10+'СЕТ СН'!$F$5-'СЕТ СН'!$F$20</f>
        <v>5600.4093324199994</v>
      </c>
      <c r="G27" s="36">
        <f>SUMIFS(СВЦЭМ!$C$39:$C$758,СВЦЭМ!$A$39:$A$758,$A27,СВЦЭМ!$B$39:$B$758,G$11)+'СЕТ СН'!$F$12+СВЦЭМ!$D$10+'СЕТ СН'!$F$5-'СЕТ СН'!$F$20</f>
        <v>5639.17607159</v>
      </c>
      <c r="H27" s="36">
        <f>SUMIFS(СВЦЭМ!$C$39:$C$758,СВЦЭМ!$A$39:$A$758,$A27,СВЦЭМ!$B$39:$B$758,H$11)+'СЕТ СН'!$F$12+СВЦЭМ!$D$10+'СЕТ СН'!$F$5-'СЕТ СН'!$F$20</f>
        <v>5613.1585460599999</v>
      </c>
      <c r="I27" s="36">
        <f>SUMIFS(СВЦЭМ!$C$39:$C$758,СВЦЭМ!$A$39:$A$758,$A27,СВЦЭМ!$B$39:$B$758,I$11)+'СЕТ СН'!$F$12+СВЦЭМ!$D$10+'СЕТ СН'!$F$5-'СЕТ СН'!$F$20</f>
        <v>5444.1475828099992</v>
      </c>
      <c r="J27" s="36">
        <f>SUMIFS(СВЦЭМ!$C$39:$C$758,СВЦЭМ!$A$39:$A$758,$A27,СВЦЭМ!$B$39:$B$758,J$11)+'СЕТ СН'!$F$12+СВЦЭМ!$D$10+'СЕТ СН'!$F$5-'СЕТ СН'!$F$20</f>
        <v>5375.6481621099992</v>
      </c>
      <c r="K27" s="36">
        <f>SUMIFS(СВЦЭМ!$C$39:$C$758,СВЦЭМ!$A$39:$A$758,$A27,СВЦЭМ!$B$39:$B$758,K$11)+'СЕТ СН'!$F$12+СВЦЭМ!$D$10+'СЕТ СН'!$F$5-'СЕТ СН'!$F$20</f>
        <v>5274.47980456</v>
      </c>
      <c r="L27" s="36">
        <f>SUMIFS(СВЦЭМ!$C$39:$C$758,СВЦЭМ!$A$39:$A$758,$A27,СВЦЭМ!$B$39:$B$758,L$11)+'СЕТ СН'!$F$12+СВЦЭМ!$D$10+'СЕТ СН'!$F$5-'СЕТ СН'!$F$20</f>
        <v>5259.0319683899997</v>
      </c>
      <c r="M27" s="36">
        <f>SUMIFS(СВЦЭМ!$C$39:$C$758,СВЦЭМ!$A$39:$A$758,$A27,СВЦЭМ!$B$39:$B$758,M$11)+'СЕТ СН'!$F$12+СВЦЭМ!$D$10+'СЕТ СН'!$F$5-'СЕТ СН'!$F$20</f>
        <v>5284.1097250699995</v>
      </c>
      <c r="N27" s="36">
        <f>SUMIFS(СВЦЭМ!$C$39:$C$758,СВЦЭМ!$A$39:$A$758,$A27,СВЦЭМ!$B$39:$B$758,N$11)+'СЕТ СН'!$F$12+СВЦЭМ!$D$10+'СЕТ СН'!$F$5-'СЕТ СН'!$F$20</f>
        <v>5286.5325553599996</v>
      </c>
      <c r="O27" s="36">
        <f>SUMIFS(СВЦЭМ!$C$39:$C$758,СВЦЭМ!$A$39:$A$758,$A27,СВЦЭМ!$B$39:$B$758,O$11)+'СЕТ СН'!$F$12+СВЦЭМ!$D$10+'СЕТ СН'!$F$5-'СЕТ СН'!$F$20</f>
        <v>5300.5453219499996</v>
      </c>
      <c r="P27" s="36">
        <f>SUMIFS(СВЦЭМ!$C$39:$C$758,СВЦЭМ!$A$39:$A$758,$A27,СВЦЭМ!$B$39:$B$758,P$11)+'СЕТ СН'!$F$12+СВЦЭМ!$D$10+'СЕТ СН'!$F$5-'СЕТ СН'!$F$20</f>
        <v>5289.2640518499993</v>
      </c>
      <c r="Q27" s="36">
        <f>SUMIFS(СВЦЭМ!$C$39:$C$758,СВЦЭМ!$A$39:$A$758,$A27,СВЦЭМ!$B$39:$B$758,Q$11)+'СЕТ СН'!$F$12+СВЦЭМ!$D$10+'СЕТ СН'!$F$5-'СЕТ СН'!$F$20</f>
        <v>5310.0748677599995</v>
      </c>
      <c r="R27" s="36">
        <f>SUMIFS(СВЦЭМ!$C$39:$C$758,СВЦЭМ!$A$39:$A$758,$A27,СВЦЭМ!$B$39:$B$758,R$11)+'СЕТ СН'!$F$12+СВЦЭМ!$D$10+'СЕТ СН'!$F$5-'СЕТ СН'!$F$20</f>
        <v>5297.0448938099998</v>
      </c>
      <c r="S27" s="36">
        <f>SUMIFS(СВЦЭМ!$C$39:$C$758,СВЦЭМ!$A$39:$A$758,$A27,СВЦЭМ!$B$39:$B$758,S$11)+'СЕТ СН'!$F$12+СВЦЭМ!$D$10+'СЕТ СН'!$F$5-'СЕТ СН'!$F$20</f>
        <v>5279.6411273699996</v>
      </c>
      <c r="T27" s="36">
        <f>SUMIFS(СВЦЭМ!$C$39:$C$758,СВЦЭМ!$A$39:$A$758,$A27,СВЦЭМ!$B$39:$B$758,T$11)+'СЕТ СН'!$F$12+СВЦЭМ!$D$10+'СЕТ СН'!$F$5-'СЕТ СН'!$F$20</f>
        <v>5248.06231854</v>
      </c>
      <c r="U27" s="36">
        <f>SUMIFS(СВЦЭМ!$C$39:$C$758,СВЦЭМ!$A$39:$A$758,$A27,СВЦЭМ!$B$39:$B$758,U$11)+'СЕТ СН'!$F$12+СВЦЭМ!$D$10+'СЕТ СН'!$F$5-'СЕТ СН'!$F$20</f>
        <v>5212.2232404799997</v>
      </c>
      <c r="V27" s="36">
        <f>SUMIFS(СВЦЭМ!$C$39:$C$758,СВЦЭМ!$A$39:$A$758,$A27,СВЦЭМ!$B$39:$B$758,V$11)+'СЕТ СН'!$F$12+СВЦЭМ!$D$10+'СЕТ СН'!$F$5-'СЕТ СН'!$F$20</f>
        <v>5201.4582024399997</v>
      </c>
      <c r="W27" s="36">
        <f>SUMIFS(СВЦЭМ!$C$39:$C$758,СВЦЭМ!$A$39:$A$758,$A27,СВЦЭМ!$B$39:$B$758,W$11)+'СЕТ СН'!$F$12+СВЦЭМ!$D$10+'СЕТ СН'!$F$5-'СЕТ СН'!$F$20</f>
        <v>5249.1487968000001</v>
      </c>
      <c r="X27" s="36">
        <f>SUMIFS(СВЦЭМ!$C$39:$C$758,СВЦЭМ!$A$39:$A$758,$A27,СВЦЭМ!$B$39:$B$758,X$11)+'СЕТ СН'!$F$12+СВЦЭМ!$D$10+'СЕТ СН'!$F$5-'СЕТ СН'!$F$20</f>
        <v>5336.2149657099999</v>
      </c>
      <c r="Y27" s="36">
        <f>SUMIFS(СВЦЭМ!$C$39:$C$758,СВЦЭМ!$A$39:$A$758,$A27,СВЦЭМ!$B$39:$B$758,Y$11)+'СЕТ СН'!$F$12+СВЦЭМ!$D$10+'СЕТ СН'!$F$5-'СЕТ СН'!$F$20</f>
        <v>5430.20179723</v>
      </c>
    </row>
    <row r="28" spans="1:25" ht="15.75" x14ac:dyDescent="0.2">
      <c r="A28" s="35">
        <f t="shared" si="0"/>
        <v>45552</v>
      </c>
      <c r="B28" s="36">
        <f>SUMIFS(СВЦЭМ!$C$39:$C$758,СВЦЭМ!$A$39:$A$758,$A28,СВЦЭМ!$B$39:$B$758,B$11)+'СЕТ СН'!$F$12+СВЦЭМ!$D$10+'СЕТ СН'!$F$5-'СЕТ СН'!$F$20</f>
        <v>5392.4963000399994</v>
      </c>
      <c r="C28" s="36">
        <f>SUMIFS(СВЦЭМ!$C$39:$C$758,СВЦЭМ!$A$39:$A$758,$A28,СВЦЭМ!$B$39:$B$758,C$11)+'СЕТ СН'!$F$12+СВЦЭМ!$D$10+'СЕТ СН'!$F$5-'СЕТ СН'!$F$20</f>
        <v>5492.4892190800001</v>
      </c>
      <c r="D28" s="36">
        <f>SUMIFS(СВЦЭМ!$C$39:$C$758,СВЦЭМ!$A$39:$A$758,$A28,СВЦЭМ!$B$39:$B$758,D$11)+'СЕТ СН'!$F$12+СВЦЭМ!$D$10+'СЕТ СН'!$F$5-'СЕТ СН'!$F$20</f>
        <v>5557.8240183299995</v>
      </c>
      <c r="E28" s="36">
        <f>SUMIFS(СВЦЭМ!$C$39:$C$758,СВЦЭМ!$A$39:$A$758,$A28,СВЦЭМ!$B$39:$B$758,E$11)+'СЕТ СН'!$F$12+СВЦЭМ!$D$10+'СЕТ СН'!$F$5-'СЕТ СН'!$F$20</f>
        <v>5573.7565856699994</v>
      </c>
      <c r="F28" s="36">
        <f>SUMIFS(СВЦЭМ!$C$39:$C$758,СВЦЭМ!$A$39:$A$758,$A28,СВЦЭМ!$B$39:$B$758,F$11)+'СЕТ СН'!$F$12+СВЦЭМ!$D$10+'СЕТ СН'!$F$5-'СЕТ СН'!$F$20</f>
        <v>5562.2760157100001</v>
      </c>
      <c r="G28" s="36">
        <f>SUMIFS(СВЦЭМ!$C$39:$C$758,СВЦЭМ!$A$39:$A$758,$A28,СВЦЭМ!$B$39:$B$758,G$11)+'СЕТ СН'!$F$12+СВЦЭМ!$D$10+'СЕТ СН'!$F$5-'СЕТ СН'!$F$20</f>
        <v>5535.89858078</v>
      </c>
      <c r="H28" s="36">
        <f>SUMIFS(СВЦЭМ!$C$39:$C$758,СВЦЭМ!$A$39:$A$758,$A28,СВЦЭМ!$B$39:$B$758,H$11)+'СЕТ СН'!$F$12+СВЦЭМ!$D$10+'СЕТ СН'!$F$5-'СЕТ СН'!$F$20</f>
        <v>5449.3889555799997</v>
      </c>
      <c r="I28" s="36">
        <f>SUMIFS(СВЦЭМ!$C$39:$C$758,СВЦЭМ!$A$39:$A$758,$A28,СВЦЭМ!$B$39:$B$758,I$11)+'СЕТ СН'!$F$12+СВЦЭМ!$D$10+'СЕТ СН'!$F$5-'СЕТ СН'!$F$20</f>
        <v>5280.9567012299995</v>
      </c>
      <c r="J28" s="36">
        <f>SUMIFS(СВЦЭМ!$C$39:$C$758,СВЦЭМ!$A$39:$A$758,$A28,СВЦЭМ!$B$39:$B$758,J$11)+'СЕТ СН'!$F$12+СВЦЭМ!$D$10+'СЕТ СН'!$F$5-'СЕТ СН'!$F$20</f>
        <v>5179.77704421</v>
      </c>
      <c r="K28" s="36">
        <f>SUMIFS(СВЦЭМ!$C$39:$C$758,СВЦЭМ!$A$39:$A$758,$A28,СВЦЭМ!$B$39:$B$758,K$11)+'СЕТ СН'!$F$12+СВЦЭМ!$D$10+'СЕТ СН'!$F$5-'СЕТ СН'!$F$20</f>
        <v>5102.57594281</v>
      </c>
      <c r="L28" s="36">
        <f>SUMIFS(СВЦЭМ!$C$39:$C$758,СВЦЭМ!$A$39:$A$758,$A28,СВЦЭМ!$B$39:$B$758,L$11)+'СЕТ СН'!$F$12+СВЦЭМ!$D$10+'СЕТ СН'!$F$5-'СЕТ СН'!$F$20</f>
        <v>5154.2676701999999</v>
      </c>
      <c r="M28" s="36">
        <f>SUMIFS(СВЦЭМ!$C$39:$C$758,СВЦЭМ!$A$39:$A$758,$A28,СВЦЭМ!$B$39:$B$758,M$11)+'СЕТ СН'!$F$12+СВЦЭМ!$D$10+'СЕТ СН'!$F$5-'СЕТ СН'!$F$20</f>
        <v>5236.2606972399999</v>
      </c>
      <c r="N28" s="36">
        <f>SUMIFS(СВЦЭМ!$C$39:$C$758,СВЦЭМ!$A$39:$A$758,$A28,СВЦЭМ!$B$39:$B$758,N$11)+'СЕТ СН'!$F$12+СВЦЭМ!$D$10+'СЕТ СН'!$F$5-'СЕТ СН'!$F$20</f>
        <v>5245.8869608200002</v>
      </c>
      <c r="O28" s="36">
        <f>SUMIFS(СВЦЭМ!$C$39:$C$758,СВЦЭМ!$A$39:$A$758,$A28,СВЦЭМ!$B$39:$B$758,O$11)+'СЕТ СН'!$F$12+СВЦЭМ!$D$10+'СЕТ СН'!$F$5-'СЕТ СН'!$F$20</f>
        <v>5221.8937445199999</v>
      </c>
      <c r="P28" s="36">
        <f>SUMIFS(СВЦЭМ!$C$39:$C$758,СВЦЭМ!$A$39:$A$758,$A28,СВЦЭМ!$B$39:$B$758,P$11)+'СЕТ СН'!$F$12+СВЦЭМ!$D$10+'СЕТ СН'!$F$5-'СЕТ СН'!$F$20</f>
        <v>5201.5137451099999</v>
      </c>
      <c r="Q28" s="36">
        <f>SUMIFS(СВЦЭМ!$C$39:$C$758,СВЦЭМ!$A$39:$A$758,$A28,СВЦЭМ!$B$39:$B$758,Q$11)+'СЕТ СН'!$F$12+СВЦЭМ!$D$10+'СЕТ СН'!$F$5-'СЕТ СН'!$F$20</f>
        <v>5226.8374949700001</v>
      </c>
      <c r="R28" s="36">
        <f>SUMIFS(СВЦЭМ!$C$39:$C$758,СВЦЭМ!$A$39:$A$758,$A28,СВЦЭМ!$B$39:$B$758,R$11)+'СЕТ СН'!$F$12+СВЦЭМ!$D$10+'СЕТ СН'!$F$5-'СЕТ СН'!$F$20</f>
        <v>5269.5001453699997</v>
      </c>
      <c r="S28" s="36">
        <f>SUMIFS(СВЦЭМ!$C$39:$C$758,СВЦЭМ!$A$39:$A$758,$A28,СВЦЭМ!$B$39:$B$758,S$11)+'СЕТ СН'!$F$12+СВЦЭМ!$D$10+'СЕТ СН'!$F$5-'СЕТ СН'!$F$20</f>
        <v>5250.2404843999993</v>
      </c>
      <c r="T28" s="36">
        <f>SUMIFS(СВЦЭМ!$C$39:$C$758,СВЦЭМ!$A$39:$A$758,$A28,СВЦЭМ!$B$39:$B$758,T$11)+'СЕТ СН'!$F$12+СВЦЭМ!$D$10+'СЕТ СН'!$F$5-'СЕТ СН'!$F$20</f>
        <v>5254.5191110199994</v>
      </c>
      <c r="U28" s="36">
        <f>SUMIFS(СВЦЭМ!$C$39:$C$758,СВЦЭМ!$A$39:$A$758,$A28,СВЦЭМ!$B$39:$B$758,U$11)+'СЕТ СН'!$F$12+СВЦЭМ!$D$10+'СЕТ СН'!$F$5-'СЕТ СН'!$F$20</f>
        <v>5224.5172190100002</v>
      </c>
      <c r="V28" s="36">
        <f>SUMIFS(СВЦЭМ!$C$39:$C$758,СВЦЭМ!$A$39:$A$758,$A28,СВЦЭМ!$B$39:$B$758,V$11)+'СЕТ СН'!$F$12+СВЦЭМ!$D$10+'СЕТ СН'!$F$5-'СЕТ СН'!$F$20</f>
        <v>5228.0000363500003</v>
      </c>
      <c r="W28" s="36">
        <f>SUMIFS(СВЦЭМ!$C$39:$C$758,СВЦЭМ!$A$39:$A$758,$A28,СВЦЭМ!$B$39:$B$758,W$11)+'СЕТ СН'!$F$12+СВЦЭМ!$D$10+'СЕТ СН'!$F$5-'СЕТ СН'!$F$20</f>
        <v>5243.8577602200003</v>
      </c>
      <c r="X28" s="36">
        <f>SUMIFS(СВЦЭМ!$C$39:$C$758,СВЦЭМ!$A$39:$A$758,$A28,СВЦЭМ!$B$39:$B$758,X$11)+'СЕТ СН'!$F$12+СВЦЭМ!$D$10+'СЕТ СН'!$F$5-'СЕТ СН'!$F$20</f>
        <v>5356.3761512699994</v>
      </c>
      <c r="Y28" s="36">
        <f>SUMIFS(СВЦЭМ!$C$39:$C$758,СВЦЭМ!$A$39:$A$758,$A28,СВЦЭМ!$B$39:$B$758,Y$11)+'СЕТ СН'!$F$12+СВЦЭМ!$D$10+'СЕТ СН'!$F$5-'СЕТ СН'!$F$20</f>
        <v>5408.2064197399995</v>
      </c>
    </row>
    <row r="29" spans="1:25" ht="15.75" x14ac:dyDescent="0.2">
      <c r="A29" s="35">
        <f t="shared" si="0"/>
        <v>45553</v>
      </c>
      <c r="B29" s="36">
        <f>SUMIFS(СВЦЭМ!$C$39:$C$758,СВЦЭМ!$A$39:$A$758,$A29,СВЦЭМ!$B$39:$B$758,B$11)+'СЕТ СН'!$F$12+СВЦЭМ!$D$10+'СЕТ СН'!$F$5-'СЕТ СН'!$F$20</f>
        <v>5522.9444348699999</v>
      </c>
      <c r="C29" s="36">
        <f>SUMIFS(СВЦЭМ!$C$39:$C$758,СВЦЭМ!$A$39:$A$758,$A29,СВЦЭМ!$B$39:$B$758,C$11)+'СЕТ СН'!$F$12+СВЦЭМ!$D$10+'СЕТ СН'!$F$5-'СЕТ СН'!$F$20</f>
        <v>5532.0745170899991</v>
      </c>
      <c r="D29" s="36">
        <f>SUMIFS(СВЦЭМ!$C$39:$C$758,СВЦЭМ!$A$39:$A$758,$A29,СВЦЭМ!$B$39:$B$758,D$11)+'СЕТ СН'!$F$12+СВЦЭМ!$D$10+'СЕТ СН'!$F$5-'СЕТ СН'!$F$20</f>
        <v>5483.3185105299999</v>
      </c>
      <c r="E29" s="36">
        <f>SUMIFS(СВЦЭМ!$C$39:$C$758,СВЦЭМ!$A$39:$A$758,$A29,СВЦЭМ!$B$39:$B$758,E$11)+'СЕТ СН'!$F$12+СВЦЭМ!$D$10+'СЕТ СН'!$F$5-'СЕТ СН'!$F$20</f>
        <v>5462.1563969899998</v>
      </c>
      <c r="F29" s="36">
        <f>SUMIFS(СВЦЭМ!$C$39:$C$758,СВЦЭМ!$A$39:$A$758,$A29,СВЦЭМ!$B$39:$B$758,F$11)+'СЕТ СН'!$F$12+СВЦЭМ!$D$10+'СЕТ СН'!$F$5-'СЕТ СН'!$F$20</f>
        <v>5458.6180998599993</v>
      </c>
      <c r="G29" s="36">
        <f>SUMIFS(СВЦЭМ!$C$39:$C$758,СВЦЭМ!$A$39:$A$758,$A29,СВЦЭМ!$B$39:$B$758,G$11)+'СЕТ СН'!$F$12+СВЦЭМ!$D$10+'СЕТ СН'!$F$5-'СЕТ СН'!$F$20</f>
        <v>5493.8549758199997</v>
      </c>
      <c r="H29" s="36">
        <f>SUMIFS(СВЦЭМ!$C$39:$C$758,СВЦЭМ!$A$39:$A$758,$A29,СВЦЭМ!$B$39:$B$758,H$11)+'СЕТ СН'!$F$12+СВЦЭМ!$D$10+'СЕТ СН'!$F$5-'СЕТ СН'!$F$20</f>
        <v>5582.8709486699991</v>
      </c>
      <c r="I29" s="36">
        <f>SUMIFS(СВЦЭМ!$C$39:$C$758,СВЦЭМ!$A$39:$A$758,$A29,СВЦЭМ!$B$39:$B$758,I$11)+'СЕТ СН'!$F$12+СВЦЭМ!$D$10+'СЕТ СН'!$F$5-'СЕТ СН'!$F$20</f>
        <v>5405.2842505799999</v>
      </c>
      <c r="J29" s="36">
        <f>SUMIFS(СВЦЭМ!$C$39:$C$758,СВЦЭМ!$A$39:$A$758,$A29,СВЦЭМ!$B$39:$B$758,J$11)+'СЕТ СН'!$F$12+СВЦЭМ!$D$10+'СЕТ СН'!$F$5-'СЕТ СН'!$F$20</f>
        <v>5291.8822612899994</v>
      </c>
      <c r="K29" s="36">
        <f>SUMIFS(СВЦЭМ!$C$39:$C$758,СВЦЭМ!$A$39:$A$758,$A29,СВЦЭМ!$B$39:$B$758,K$11)+'СЕТ СН'!$F$12+СВЦЭМ!$D$10+'СЕТ СН'!$F$5-'СЕТ СН'!$F$20</f>
        <v>5226.1970535700002</v>
      </c>
      <c r="L29" s="36">
        <f>SUMIFS(СВЦЭМ!$C$39:$C$758,СВЦЭМ!$A$39:$A$758,$A29,СВЦЭМ!$B$39:$B$758,L$11)+'СЕТ СН'!$F$12+СВЦЭМ!$D$10+'СЕТ СН'!$F$5-'СЕТ СН'!$F$20</f>
        <v>5076.3813750999998</v>
      </c>
      <c r="M29" s="36">
        <f>SUMIFS(СВЦЭМ!$C$39:$C$758,СВЦЭМ!$A$39:$A$758,$A29,СВЦЭМ!$B$39:$B$758,M$11)+'СЕТ СН'!$F$12+СВЦЭМ!$D$10+'СЕТ СН'!$F$5-'СЕТ СН'!$F$20</f>
        <v>5091.46746171</v>
      </c>
      <c r="N29" s="36">
        <f>SUMIFS(СВЦЭМ!$C$39:$C$758,СВЦЭМ!$A$39:$A$758,$A29,СВЦЭМ!$B$39:$B$758,N$11)+'СЕТ СН'!$F$12+СВЦЭМ!$D$10+'СЕТ СН'!$F$5-'СЕТ СН'!$F$20</f>
        <v>5072.8451402499995</v>
      </c>
      <c r="O29" s="36">
        <f>SUMIFS(СВЦЭМ!$C$39:$C$758,СВЦЭМ!$A$39:$A$758,$A29,СВЦЭМ!$B$39:$B$758,O$11)+'СЕТ СН'!$F$12+СВЦЭМ!$D$10+'СЕТ СН'!$F$5-'СЕТ СН'!$F$20</f>
        <v>5091.6625180000001</v>
      </c>
      <c r="P29" s="36">
        <f>SUMIFS(СВЦЭМ!$C$39:$C$758,СВЦЭМ!$A$39:$A$758,$A29,СВЦЭМ!$B$39:$B$758,P$11)+'СЕТ СН'!$F$12+СВЦЭМ!$D$10+'СЕТ СН'!$F$5-'СЕТ СН'!$F$20</f>
        <v>5146.55455437</v>
      </c>
      <c r="Q29" s="36">
        <f>SUMIFS(СВЦЭМ!$C$39:$C$758,СВЦЭМ!$A$39:$A$758,$A29,СВЦЭМ!$B$39:$B$758,Q$11)+'СЕТ СН'!$F$12+СВЦЭМ!$D$10+'СЕТ СН'!$F$5-'СЕТ СН'!$F$20</f>
        <v>5155.0048985499998</v>
      </c>
      <c r="R29" s="36">
        <f>SUMIFS(СВЦЭМ!$C$39:$C$758,СВЦЭМ!$A$39:$A$758,$A29,СВЦЭМ!$B$39:$B$758,R$11)+'СЕТ СН'!$F$12+СВЦЭМ!$D$10+'СЕТ СН'!$F$5-'СЕТ СН'!$F$20</f>
        <v>5194.40412492</v>
      </c>
      <c r="S29" s="36">
        <f>SUMIFS(СВЦЭМ!$C$39:$C$758,СВЦЭМ!$A$39:$A$758,$A29,СВЦЭМ!$B$39:$B$758,S$11)+'СЕТ СН'!$F$12+СВЦЭМ!$D$10+'СЕТ СН'!$F$5-'СЕТ СН'!$F$20</f>
        <v>5141.5149785399999</v>
      </c>
      <c r="T29" s="36">
        <f>SUMIFS(СВЦЭМ!$C$39:$C$758,СВЦЭМ!$A$39:$A$758,$A29,СВЦЭМ!$B$39:$B$758,T$11)+'СЕТ СН'!$F$12+СВЦЭМ!$D$10+'СЕТ СН'!$F$5-'СЕТ СН'!$F$20</f>
        <v>5125.3993069199996</v>
      </c>
      <c r="U29" s="36">
        <f>SUMIFS(СВЦЭМ!$C$39:$C$758,СВЦЭМ!$A$39:$A$758,$A29,СВЦЭМ!$B$39:$B$758,U$11)+'СЕТ СН'!$F$12+СВЦЭМ!$D$10+'СЕТ СН'!$F$5-'СЕТ СН'!$F$20</f>
        <v>5089.5789841899996</v>
      </c>
      <c r="V29" s="36">
        <f>SUMIFS(СВЦЭМ!$C$39:$C$758,СВЦЭМ!$A$39:$A$758,$A29,СВЦЭМ!$B$39:$B$758,V$11)+'СЕТ СН'!$F$12+СВЦЭМ!$D$10+'СЕТ СН'!$F$5-'СЕТ СН'!$F$20</f>
        <v>5156.0827081099997</v>
      </c>
      <c r="W29" s="36">
        <f>SUMIFS(СВЦЭМ!$C$39:$C$758,СВЦЭМ!$A$39:$A$758,$A29,СВЦЭМ!$B$39:$B$758,W$11)+'СЕТ СН'!$F$12+СВЦЭМ!$D$10+'СЕТ СН'!$F$5-'СЕТ СН'!$F$20</f>
        <v>5175.9393793399995</v>
      </c>
      <c r="X29" s="36">
        <f>SUMIFS(СВЦЭМ!$C$39:$C$758,СВЦЭМ!$A$39:$A$758,$A29,СВЦЭМ!$B$39:$B$758,X$11)+'СЕТ СН'!$F$12+СВЦЭМ!$D$10+'СЕТ СН'!$F$5-'СЕТ СН'!$F$20</f>
        <v>5272.6362068199996</v>
      </c>
      <c r="Y29" s="36">
        <f>SUMIFS(СВЦЭМ!$C$39:$C$758,СВЦЭМ!$A$39:$A$758,$A29,СВЦЭМ!$B$39:$B$758,Y$11)+'СЕТ СН'!$F$12+СВЦЭМ!$D$10+'СЕТ СН'!$F$5-'СЕТ СН'!$F$20</f>
        <v>5373.2574185599997</v>
      </c>
    </row>
    <row r="30" spans="1:25" ht="15.75" x14ac:dyDescent="0.2">
      <c r="A30" s="35">
        <f t="shared" si="0"/>
        <v>45554</v>
      </c>
      <c r="B30" s="36">
        <f>SUMIFS(СВЦЭМ!$C$39:$C$758,СВЦЭМ!$A$39:$A$758,$A30,СВЦЭМ!$B$39:$B$758,B$11)+'СЕТ СН'!$F$12+СВЦЭМ!$D$10+'СЕТ СН'!$F$5-'СЕТ СН'!$F$20</f>
        <v>5501.95462271</v>
      </c>
      <c r="C30" s="36">
        <f>SUMIFS(СВЦЭМ!$C$39:$C$758,СВЦЭМ!$A$39:$A$758,$A30,СВЦЭМ!$B$39:$B$758,C$11)+'СЕТ СН'!$F$12+СВЦЭМ!$D$10+'СЕТ СН'!$F$5-'СЕТ СН'!$F$20</f>
        <v>5513.9899803399994</v>
      </c>
      <c r="D30" s="36">
        <f>SUMIFS(СВЦЭМ!$C$39:$C$758,СВЦЭМ!$A$39:$A$758,$A30,СВЦЭМ!$B$39:$B$758,D$11)+'СЕТ СН'!$F$12+СВЦЭМ!$D$10+'СЕТ СН'!$F$5-'СЕТ СН'!$F$20</f>
        <v>5484.1082173499999</v>
      </c>
      <c r="E30" s="36">
        <f>SUMIFS(СВЦЭМ!$C$39:$C$758,СВЦЭМ!$A$39:$A$758,$A30,СВЦЭМ!$B$39:$B$758,E$11)+'СЕТ СН'!$F$12+СВЦЭМ!$D$10+'СЕТ СН'!$F$5-'СЕТ СН'!$F$20</f>
        <v>5480.0684475399994</v>
      </c>
      <c r="F30" s="36">
        <f>SUMIFS(СВЦЭМ!$C$39:$C$758,СВЦЭМ!$A$39:$A$758,$A30,СВЦЭМ!$B$39:$B$758,F$11)+'СЕТ СН'!$F$12+СВЦЭМ!$D$10+'СЕТ СН'!$F$5-'СЕТ СН'!$F$20</f>
        <v>5477.5659187799993</v>
      </c>
      <c r="G30" s="36">
        <f>SUMIFS(СВЦЭМ!$C$39:$C$758,СВЦЭМ!$A$39:$A$758,$A30,СВЦЭМ!$B$39:$B$758,G$11)+'СЕТ СН'!$F$12+СВЦЭМ!$D$10+'СЕТ СН'!$F$5-'СЕТ СН'!$F$20</f>
        <v>5499.5862604499998</v>
      </c>
      <c r="H30" s="36">
        <f>SUMIFS(СВЦЭМ!$C$39:$C$758,СВЦЭМ!$A$39:$A$758,$A30,СВЦЭМ!$B$39:$B$758,H$11)+'СЕТ СН'!$F$12+СВЦЭМ!$D$10+'СЕТ СН'!$F$5-'СЕТ СН'!$F$20</f>
        <v>5509.0626857400002</v>
      </c>
      <c r="I30" s="36">
        <f>SUMIFS(СВЦЭМ!$C$39:$C$758,СВЦЭМ!$A$39:$A$758,$A30,СВЦЭМ!$B$39:$B$758,I$11)+'СЕТ СН'!$F$12+СВЦЭМ!$D$10+'СЕТ СН'!$F$5-'СЕТ СН'!$F$20</f>
        <v>5336.0235361399991</v>
      </c>
      <c r="J30" s="36">
        <f>SUMIFS(СВЦЭМ!$C$39:$C$758,СВЦЭМ!$A$39:$A$758,$A30,СВЦЭМ!$B$39:$B$758,J$11)+'СЕТ СН'!$F$12+СВЦЭМ!$D$10+'СЕТ СН'!$F$5-'СЕТ СН'!$F$20</f>
        <v>5186.6768830299998</v>
      </c>
      <c r="K30" s="36">
        <f>SUMIFS(СВЦЭМ!$C$39:$C$758,СВЦЭМ!$A$39:$A$758,$A30,СВЦЭМ!$B$39:$B$758,K$11)+'СЕТ СН'!$F$12+СВЦЭМ!$D$10+'СЕТ СН'!$F$5-'СЕТ СН'!$F$20</f>
        <v>5141.2525593</v>
      </c>
      <c r="L30" s="36">
        <f>SUMIFS(СВЦЭМ!$C$39:$C$758,СВЦЭМ!$A$39:$A$758,$A30,СВЦЭМ!$B$39:$B$758,L$11)+'СЕТ СН'!$F$12+СВЦЭМ!$D$10+'СЕТ СН'!$F$5-'СЕТ СН'!$F$20</f>
        <v>5096.8038562599995</v>
      </c>
      <c r="M30" s="36">
        <f>SUMIFS(СВЦЭМ!$C$39:$C$758,СВЦЭМ!$A$39:$A$758,$A30,СВЦЭМ!$B$39:$B$758,M$11)+'СЕТ СН'!$F$12+СВЦЭМ!$D$10+'СЕТ СН'!$F$5-'СЕТ СН'!$F$20</f>
        <v>5122.5295610399999</v>
      </c>
      <c r="N30" s="36">
        <f>SUMIFS(СВЦЭМ!$C$39:$C$758,СВЦЭМ!$A$39:$A$758,$A30,СВЦЭМ!$B$39:$B$758,N$11)+'СЕТ СН'!$F$12+СВЦЭМ!$D$10+'СЕТ СН'!$F$5-'СЕТ СН'!$F$20</f>
        <v>5121.6422692699998</v>
      </c>
      <c r="O30" s="36">
        <f>SUMIFS(СВЦЭМ!$C$39:$C$758,СВЦЭМ!$A$39:$A$758,$A30,СВЦЭМ!$B$39:$B$758,O$11)+'СЕТ СН'!$F$12+СВЦЭМ!$D$10+'СЕТ СН'!$F$5-'СЕТ СН'!$F$20</f>
        <v>5146.0998128699994</v>
      </c>
      <c r="P30" s="36">
        <f>SUMIFS(СВЦЭМ!$C$39:$C$758,СВЦЭМ!$A$39:$A$758,$A30,СВЦЭМ!$B$39:$B$758,P$11)+'СЕТ СН'!$F$12+СВЦЭМ!$D$10+'СЕТ СН'!$F$5-'СЕТ СН'!$F$20</f>
        <v>5163.9636324599996</v>
      </c>
      <c r="Q30" s="36">
        <f>SUMIFS(СВЦЭМ!$C$39:$C$758,СВЦЭМ!$A$39:$A$758,$A30,СВЦЭМ!$B$39:$B$758,Q$11)+'СЕТ СН'!$F$12+СВЦЭМ!$D$10+'СЕТ СН'!$F$5-'СЕТ СН'!$F$20</f>
        <v>5147.3336273799996</v>
      </c>
      <c r="R30" s="36">
        <f>SUMIFS(СВЦЭМ!$C$39:$C$758,СВЦЭМ!$A$39:$A$758,$A30,СВЦЭМ!$B$39:$B$758,R$11)+'СЕТ СН'!$F$12+СВЦЭМ!$D$10+'СЕТ СН'!$F$5-'СЕТ СН'!$F$20</f>
        <v>5159.8799608399995</v>
      </c>
      <c r="S30" s="36">
        <f>SUMIFS(СВЦЭМ!$C$39:$C$758,СВЦЭМ!$A$39:$A$758,$A30,СВЦЭМ!$B$39:$B$758,S$11)+'СЕТ СН'!$F$12+СВЦЭМ!$D$10+'СЕТ СН'!$F$5-'СЕТ СН'!$F$20</f>
        <v>5177.2729280799995</v>
      </c>
      <c r="T30" s="36">
        <f>SUMIFS(СВЦЭМ!$C$39:$C$758,СВЦЭМ!$A$39:$A$758,$A30,СВЦЭМ!$B$39:$B$758,T$11)+'СЕТ СН'!$F$12+СВЦЭМ!$D$10+'СЕТ СН'!$F$5-'СЕТ СН'!$F$20</f>
        <v>5166.3915226399995</v>
      </c>
      <c r="U30" s="36">
        <f>SUMIFS(СВЦЭМ!$C$39:$C$758,СВЦЭМ!$A$39:$A$758,$A30,СВЦЭМ!$B$39:$B$758,U$11)+'СЕТ СН'!$F$12+СВЦЭМ!$D$10+'СЕТ СН'!$F$5-'СЕТ СН'!$F$20</f>
        <v>5158.9207788200001</v>
      </c>
      <c r="V30" s="36">
        <f>SUMIFS(СВЦЭМ!$C$39:$C$758,СВЦЭМ!$A$39:$A$758,$A30,СВЦЭМ!$B$39:$B$758,V$11)+'СЕТ СН'!$F$12+СВЦЭМ!$D$10+'СЕТ СН'!$F$5-'СЕТ СН'!$F$20</f>
        <v>5160.2214302299999</v>
      </c>
      <c r="W30" s="36">
        <f>SUMIFS(СВЦЭМ!$C$39:$C$758,СВЦЭМ!$A$39:$A$758,$A30,СВЦЭМ!$B$39:$B$758,W$11)+'СЕТ СН'!$F$12+СВЦЭМ!$D$10+'СЕТ СН'!$F$5-'СЕТ СН'!$F$20</f>
        <v>5166.6364703500003</v>
      </c>
      <c r="X30" s="36">
        <f>SUMIFS(СВЦЭМ!$C$39:$C$758,СВЦЭМ!$A$39:$A$758,$A30,СВЦЭМ!$B$39:$B$758,X$11)+'СЕТ СН'!$F$12+СВЦЭМ!$D$10+'СЕТ СН'!$F$5-'СЕТ СН'!$F$20</f>
        <v>5254.0301210399994</v>
      </c>
      <c r="Y30" s="36">
        <f>SUMIFS(СВЦЭМ!$C$39:$C$758,СВЦЭМ!$A$39:$A$758,$A30,СВЦЭМ!$B$39:$B$758,Y$11)+'СЕТ СН'!$F$12+СВЦЭМ!$D$10+'СЕТ СН'!$F$5-'СЕТ СН'!$F$20</f>
        <v>5355.6960798700002</v>
      </c>
    </row>
    <row r="31" spans="1:25" ht="15.75" x14ac:dyDescent="0.2">
      <c r="A31" s="35">
        <f t="shared" si="0"/>
        <v>45555</v>
      </c>
      <c r="B31" s="36">
        <f>SUMIFS(СВЦЭМ!$C$39:$C$758,СВЦЭМ!$A$39:$A$758,$A31,СВЦЭМ!$B$39:$B$758,B$11)+'СЕТ СН'!$F$12+СВЦЭМ!$D$10+'СЕТ СН'!$F$5-'СЕТ СН'!$F$20</f>
        <v>5475.582532209999</v>
      </c>
      <c r="C31" s="36">
        <f>SUMIFS(СВЦЭМ!$C$39:$C$758,СВЦЭМ!$A$39:$A$758,$A31,СВЦЭМ!$B$39:$B$758,C$11)+'СЕТ СН'!$F$12+СВЦЭМ!$D$10+'СЕТ СН'!$F$5-'СЕТ СН'!$F$20</f>
        <v>5520.208583149999</v>
      </c>
      <c r="D31" s="36">
        <f>SUMIFS(СВЦЭМ!$C$39:$C$758,СВЦЭМ!$A$39:$A$758,$A31,СВЦЭМ!$B$39:$B$758,D$11)+'СЕТ СН'!$F$12+СВЦЭМ!$D$10+'СЕТ СН'!$F$5-'СЕТ СН'!$F$20</f>
        <v>5494.769799579999</v>
      </c>
      <c r="E31" s="36">
        <f>SUMIFS(СВЦЭМ!$C$39:$C$758,СВЦЭМ!$A$39:$A$758,$A31,СВЦЭМ!$B$39:$B$758,E$11)+'СЕТ СН'!$F$12+СВЦЭМ!$D$10+'СЕТ СН'!$F$5-'СЕТ СН'!$F$20</f>
        <v>5459.5045451199994</v>
      </c>
      <c r="F31" s="36">
        <f>SUMIFS(СВЦЭМ!$C$39:$C$758,СВЦЭМ!$A$39:$A$758,$A31,СВЦЭМ!$B$39:$B$758,F$11)+'СЕТ СН'!$F$12+СВЦЭМ!$D$10+'СЕТ СН'!$F$5-'СЕТ СН'!$F$20</f>
        <v>5465.7669098199995</v>
      </c>
      <c r="G31" s="36">
        <f>SUMIFS(СВЦЭМ!$C$39:$C$758,СВЦЭМ!$A$39:$A$758,$A31,СВЦЭМ!$B$39:$B$758,G$11)+'СЕТ СН'!$F$12+СВЦЭМ!$D$10+'СЕТ СН'!$F$5-'СЕТ СН'!$F$20</f>
        <v>5510.5143246499993</v>
      </c>
      <c r="H31" s="36">
        <f>SUMIFS(СВЦЭМ!$C$39:$C$758,СВЦЭМ!$A$39:$A$758,$A31,СВЦЭМ!$B$39:$B$758,H$11)+'СЕТ СН'!$F$12+СВЦЭМ!$D$10+'СЕТ СН'!$F$5-'СЕТ СН'!$F$20</f>
        <v>5591.6472356499999</v>
      </c>
      <c r="I31" s="36">
        <f>SUMIFS(СВЦЭМ!$C$39:$C$758,СВЦЭМ!$A$39:$A$758,$A31,СВЦЭМ!$B$39:$B$758,I$11)+'СЕТ СН'!$F$12+СВЦЭМ!$D$10+'СЕТ СН'!$F$5-'СЕТ СН'!$F$20</f>
        <v>5496.7585640399993</v>
      </c>
      <c r="J31" s="36">
        <f>SUMIFS(СВЦЭМ!$C$39:$C$758,СВЦЭМ!$A$39:$A$758,$A31,СВЦЭМ!$B$39:$B$758,J$11)+'СЕТ СН'!$F$12+СВЦЭМ!$D$10+'СЕТ СН'!$F$5-'СЕТ СН'!$F$20</f>
        <v>5364.1215413099999</v>
      </c>
      <c r="K31" s="36">
        <f>SUMIFS(СВЦЭМ!$C$39:$C$758,СВЦЭМ!$A$39:$A$758,$A31,СВЦЭМ!$B$39:$B$758,K$11)+'СЕТ СН'!$F$12+СВЦЭМ!$D$10+'СЕТ СН'!$F$5-'СЕТ СН'!$F$20</f>
        <v>5312.4652398999997</v>
      </c>
      <c r="L31" s="36">
        <f>SUMIFS(СВЦЭМ!$C$39:$C$758,СВЦЭМ!$A$39:$A$758,$A31,СВЦЭМ!$B$39:$B$758,L$11)+'СЕТ СН'!$F$12+СВЦЭМ!$D$10+'СЕТ СН'!$F$5-'СЕТ СН'!$F$20</f>
        <v>5273.2566374199996</v>
      </c>
      <c r="M31" s="36">
        <f>SUMIFS(СВЦЭМ!$C$39:$C$758,СВЦЭМ!$A$39:$A$758,$A31,СВЦЭМ!$B$39:$B$758,M$11)+'СЕТ СН'!$F$12+СВЦЭМ!$D$10+'СЕТ СН'!$F$5-'СЕТ СН'!$F$20</f>
        <v>5237.9902012599996</v>
      </c>
      <c r="N31" s="36">
        <f>SUMIFS(СВЦЭМ!$C$39:$C$758,СВЦЭМ!$A$39:$A$758,$A31,СВЦЭМ!$B$39:$B$758,N$11)+'СЕТ СН'!$F$12+СВЦЭМ!$D$10+'СЕТ СН'!$F$5-'СЕТ СН'!$F$20</f>
        <v>5215.7680640199997</v>
      </c>
      <c r="O31" s="36">
        <f>SUMIFS(СВЦЭМ!$C$39:$C$758,СВЦЭМ!$A$39:$A$758,$A31,СВЦЭМ!$B$39:$B$758,O$11)+'СЕТ СН'!$F$12+СВЦЭМ!$D$10+'СЕТ СН'!$F$5-'СЕТ СН'!$F$20</f>
        <v>5181.2138515999995</v>
      </c>
      <c r="P31" s="36">
        <f>SUMIFS(СВЦЭМ!$C$39:$C$758,СВЦЭМ!$A$39:$A$758,$A31,СВЦЭМ!$B$39:$B$758,P$11)+'СЕТ СН'!$F$12+СВЦЭМ!$D$10+'СЕТ СН'!$F$5-'СЕТ СН'!$F$20</f>
        <v>5179.3275791999995</v>
      </c>
      <c r="Q31" s="36">
        <f>SUMIFS(СВЦЭМ!$C$39:$C$758,СВЦЭМ!$A$39:$A$758,$A31,СВЦЭМ!$B$39:$B$758,Q$11)+'СЕТ СН'!$F$12+СВЦЭМ!$D$10+'СЕТ СН'!$F$5-'СЕТ СН'!$F$20</f>
        <v>5201.5440000299996</v>
      </c>
      <c r="R31" s="36">
        <f>SUMIFS(СВЦЭМ!$C$39:$C$758,СВЦЭМ!$A$39:$A$758,$A31,СВЦЭМ!$B$39:$B$758,R$11)+'СЕТ СН'!$F$12+СВЦЭМ!$D$10+'СЕТ СН'!$F$5-'СЕТ СН'!$F$20</f>
        <v>5202.7342145000002</v>
      </c>
      <c r="S31" s="36">
        <f>SUMIFS(СВЦЭМ!$C$39:$C$758,СВЦЭМ!$A$39:$A$758,$A31,СВЦЭМ!$B$39:$B$758,S$11)+'СЕТ СН'!$F$12+СВЦЭМ!$D$10+'СЕТ СН'!$F$5-'СЕТ СН'!$F$20</f>
        <v>5170.86800296</v>
      </c>
      <c r="T31" s="36">
        <f>SUMIFS(СВЦЭМ!$C$39:$C$758,СВЦЭМ!$A$39:$A$758,$A31,СВЦЭМ!$B$39:$B$758,T$11)+'СЕТ СН'!$F$12+СВЦЭМ!$D$10+'СЕТ СН'!$F$5-'СЕТ СН'!$F$20</f>
        <v>5170.8903440499998</v>
      </c>
      <c r="U31" s="36">
        <f>SUMIFS(СВЦЭМ!$C$39:$C$758,СВЦЭМ!$A$39:$A$758,$A31,СВЦЭМ!$B$39:$B$758,U$11)+'СЕТ СН'!$F$12+СВЦЭМ!$D$10+'СЕТ СН'!$F$5-'СЕТ СН'!$F$20</f>
        <v>5140.0365951099993</v>
      </c>
      <c r="V31" s="36">
        <f>SUMIFS(СВЦЭМ!$C$39:$C$758,СВЦЭМ!$A$39:$A$758,$A31,СВЦЭМ!$B$39:$B$758,V$11)+'СЕТ СН'!$F$12+СВЦЭМ!$D$10+'СЕТ СН'!$F$5-'СЕТ СН'!$F$20</f>
        <v>5152.0694874999999</v>
      </c>
      <c r="W31" s="36">
        <f>SUMIFS(СВЦЭМ!$C$39:$C$758,СВЦЭМ!$A$39:$A$758,$A31,СВЦЭМ!$B$39:$B$758,W$11)+'СЕТ СН'!$F$12+СВЦЭМ!$D$10+'СЕТ СН'!$F$5-'СЕТ СН'!$F$20</f>
        <v>5147.6838178299995</v>
      </c>
      <c r="X31" s="36">
        <f>SUMIFS(СВЦЭМ!$C$39:$C$758,СВЦЭМ!$A$39:$A$758,$A31,СВЦЭМ!$B$39:$B$758,X$11)+'СЕТ СН'!$F$12+СВЦЭМ!$D$10+'СЕТ СН'!$F$5-'СЕТ СН'!$F$20</f>
        <v>5188.4120398499999</v>
      </c>
      <c r="Y31" s="36">
        <f>SUMIFS(СВЦЭМ!$C$39:$C$758,СВЦЭМ!$A$39:$A$758,$A31,СВЦЭМ!$B$39:$B$758,Y$11)+'СЕТ СН'!$F$12+СВЦЭМ!$D$10+'СЕТ СН'!$F$5-'СЕТ СН'!$F$20</f>
        <v>5296.8320388899992</v>
      </c>
    </row>
    <row r="32" spans="1:25" ht="15.75" x14ac:dyDescent="0.2">
      <c r="A32" s="35">
        <f t="shared" si="0"/>
        <v>45556</v>
      </c>
      <c r="B32" s="36">
        <f>SUMIFS(СВЦЭМ!$C$39:$C$758,СВЦЭМ!$A$39:$A$758,$A32,СВЦЭМ!$B$39:$B$758,B$11)+'СЕТ СН'!$F$12+СВЦЭМ!$D$10+'СЕТ СН'!$F$5-'СЕТ СН'!$F$20</f>
        <v>5386.6783163599994</v>
      </c>
      <c r="C32" s="36">
        <f>SUMIFS(СВЦЭМ!$C$39:$C$758,СВЦЭМ!$A$39:$A$758,$A32,СВЦЭМ!$B$39:$B$758,C$11)+'СЕТ СН'!$F$12+СВЦЭМ!$D$10+'СЕТ СН'!$F$5-'СЕТ СН'!$F$20</f>
        <v>5529.518219739999</v>
      </c>
      <c r="D32" s="36">
        <f>SUMIFS(СВЦЭМ!$C$39:$C$758,СВЦЭМ!$A$39:$A$758,$A32,СВЦЭМ!$B$39:$B$758,D$11)+'СЕТ СН'!$F$12+СВЦЭМ!$D$10+'СЕТ СН'!$F$5-'СЕТ СН'!$F$20</f>
        <v>5638.5791608</v>
      </c>
      <c r="E32" s="36">
        <f>SUMIFS(СВЦЭМ!$C$39:$C$758,СВЦЭМ!$A$39:$A$758,$A32,СВЦЭМ!$B$39:$B$758,E$11)+'СЕТ СН'!$F$12+СВЦЭМ!$D$10+'СЕТ СН'!$F$5-'СЕТ СН'!$F$20</f>
        <v>5690.3815030599999</v>
      </c>
      <c r="F32" s="36">
        <f>SUMIFS(СВЦЭМ!$C$39:$C$758,СВЦЭМ!$A$39:$A$758,$A32,СВЦЭМ!$B$39:$B$758,F$11)+'СЕТ СН'!$F$12+СВЦЭМ!$D$10+'СЕТ СН'!$F$5-'СЕТ СН'!$F$20</f>
        <v>5701.7316367799995</v>
      </c>
      <c r="G32" s="36">
        <f>SUMIFS(СВЦЭМ!$C$39:$C$758,СВЦЭМ!$A$39:$A$758,$A32,СВЦЭМ!$B$39:$B$758,G$11)+'СЕТ СН'!$F$12+СВЦЭМ!$D$10+'СЕТ СН'!$F$5-'СЕТ СН'!$F$20</f>
        <v>5674.1966388399997</v>
      </c>
      <c r="H32" s="36">
        <f>SUMIFS(СВЦЭМ!$C$39:$C$758,СВЦЭМ!$A$39:$A$758,$A32,СВЦЭМ!$B$39:$B$758,H$11)+'СЕТ СН'!$F$12+СВЦЭМ!$D$10+'СЕТ СН'!$F$5-'СЕТ СН'!$F$20</f>
        <v>5603.3549843700002</v>
      </c>
      <c r="I32" s="36">
        <f>SUMIFS(СВЦЭМ!$C$39:$C$758,СВЦЭМ!$A$39:$A$758,$A32,СВЦЭМ!$B$39:$B$758,I$11)+'СЕТ СН'!$F$12+СВЦЭМ!$D$10+'СЕТ СН'!$F$5-'СЕТ СН'!$F$20</f>
        <v>5502.3641617599997</v>
      </c>
      <c r="J32" s="36">
        <f>SUMIFS(СВЦЭМ!$C$39:$C$758,СВЦЭМ!$A$39:$A$758,$A32,СВЦЭМ!$B$39:$B$758,J$11)+'СЕТ СН'!$F$12+СВЦЭМ!$D$10+'СЕТ СН'!$F$5-'СЕТ СН'!$F$20</f>
        <v>5354.26270148</v>
      </c>
      <c r="K32" s="36">
        <f>SUMIFS(СВЦЭМ!$C$39:$C$758,СВЦЭМ!$A$39:$A$758,$A32,СВЦЭМ!$B$39:$B$758,K$11)+'СЕТ СН'!$F$12+СВЦЭМ!$D$10+'СЕТ СН'!$F$5-'СЕТ СН'!$F$20</f>
        <v>5234.7279859099999</v>
      </c>
      <c r="L32" s="36">
        <f>SUMIFS(СВЦЭМ!$C$39:$C$758,СВЦЭМ!$A$39:$A$758,$A32,СВЦЭМ!$B$39:$B$758,L$11)+'СЕТ СН'!$F$12+СВЦЭМ!$D$10+'СЕТ СН'!$F$5-'СЕТ СН'!$F$20</f>
        <v>5175.2900931999993</v>
      </c>
      <c r="M32" s="36">
        <f>SUMIFS(СВЦЭМ!$C$39:$C$758,СВЦЭМ!$A$39:$A$758,$A32,СВЦЭМ!$B$39:$B$758,M$11)+'СЕТ СН'!$F$12+СВЦЭМ!$D$10+'СЕТ СН'!$F$5-'СЕТ СН'!$F$20</f>
        <v>5185.2577593599999</v>
      </c>
      <c r="N32" s="36">
        <f>SUMIFS(СВЦЭМ!$C$39:$C$758,СВЦЭМ!$A$39:$A$758,$A32,СВЦЭМ!$B$39:$B$758,N$11)+'СЕТ СН'!$F$12+СВЦЭМ!$D$10+'СЕТ СН'!$F$5-'СЕТ СН'!$F$20</f>
        <v>5194.5626153499998</v>
      </c>
      <c r="O32" s="36">
        <f>SUMIFS(СВЦЭМ!$C$39:$C$758,СВЦЭМ!$A$39:$A$758,$A32,СВЦЭМ!$B$39:$B$758,O$11)+'СЕТ СН'!$F$12+СВЦЭМ!$D$10+'СЕТ СН'!$F$5-'СЕТ СН'!$F$20</f>
        <v>5223.4048898199999</v>
      </c>
      <c r="P32" s="36">
        <f>SUMIFS(СВЦЭМ!$C$39:$C$758,СВЦЭМ!$A$39:$A$758,$A32,СВЦЭМ!$B$39:$B$758,P$11)+'СЕТ СН'!$F$12+СВЦЭМ!$D$10+'СЕТ СН'!$F$5-'СЕТ СН'!$F$20</f>
        <v>5253.68821063</v>
      </c>
      <c r="Q32" s="36">
        <f>SUMIFS(СВЦЭМ!$C$39:$C$758,СВЦЭМ!$A$39:$A$758,$A32,СВЦЭМ!$B$39:$B$758,Q$11)+'СЕТ СН'!$F$12+СВЦЭМ!$D$10+'СЕТ СН'!$F$5-'СЕТ СН'!$F$20</f>
        <v>5264.1079728699997</v>
      </c>
      <c r="R32" s="36">
        <f>SUMIFS(СВЦЭМ!$C$39:$C$758,СВЦЭМ!$A$39:$A$758,$A32,СВЦЭМ!$B$39:$B$758,R$11)+'СЕТ СН'!$F$12+СВЦЭМ!$D$10+'СЕТ СН'!$F$5-'СЕТ СН'!$F$20</f>
        <v>5242.0323050400002</v>
      </c>
      <c r="S32" s="36">
        <f>SUMIFS(СВЦЭМ!$C$39:$C$758,СВЦЭМ!$A$39:$A$758,$A32,СВЦЭМ!$B$39:$B$758,S$11)+'СЕТ СН'!$F$12+СВЦЭМ!$D$10+'СЕТ СН'!$F$5-'СЕТ СН'!$F$20</f>
        <v>5212.02620037</v>
      </c>
      <c r="T32" s="36">
        <f>SUMIFS(СВЦЭМ!$C$39:$C$758,СВЦЭМ!$A$39:$A$758,$A32,СВЦЭМ!$B$39:$B$758,T$11)+'СЕТ СН'!$F$12+СВЦЭМ!$D$10+'СЕТ СН'!$F$5-'СЕТ СН'!$F$20</f>
        <v>5181.5490306199999</v>
      </c>
      <c r="U32" s="36">
        <f>SUMIFS(СВЦЭМ!$C$39:$C$758,СВЦЭМ!$A$39:$A$758,$A32,СВЦЭМ!$B$39:$B$758,U$11)+'СЕТ СН'!$F$12+СВЦЭМ!$D$10+'СЕТ СН'!$F$5-'СЕТ СН'!$F$20</f>
        <v>5152.8650074799998</v>
      </c>
      <c r="V32" s="36">
        <f>SUMIFS(СВЦЭМ!$C$39:$C$758,СВЦЭМ!$A$39:$A$758,$A32,СВЦЭМ!$B$39:$B$758,V$11)+'СЕТ СН'!$F$12+СВЦЭМ!$D$10+'СЕТ СН'!$F$5-'СЕТ СН'!$F$20</f>
        <v>5244.8891299400002</v>
      </c>
      <c r="W32" s="36">
        <f>SUMIFS(СВЦЭМ!$C$39:$C$758,СВЦЭМ!$A$39:$A$758,$A32,СВЦЭМ!$B$39:$B$758,W$11)+'СЕТ СН'!$F$12+СВЦЭМ!$D$10+'СЕТ СН'!$F$5-'СЕТ СН'!$F$20</f>
        <v>5271.1823665299999</v>
      </c>
      <c r="X32" s="36">
        <f>SUMIFS(СВЦЭМ!$C$39:$C$758,СВЦЭМ!$A$39:$A$758,$A32,СВЦЭМ!$B$39:$B$758,X$11)+'СЕТ СН'!$F$12+СВЦЭМ!$D$10+'СЕТ СН'!$F$5-'СЕТ СН'!$F$20</f>
        <v>5364.8656909399997</v>
      </c>
      <c r="Y32" s="36">
        <f>SUMIFS(СВЦЭМ!$C$39:$C$758,СВЦЭМ!$A$39:$A$758,$A32,СВЦЭМ!$B$39:$B$758,Y$11)+'СЕТ СН'!$F$12+СВЦЭМ!$D$10+'СЕТ СН'!$F$5-'СЕТ СН'!$F$20</f>
        <v>5477.9624894199997</v>
      </c>
    </row>
    <row r="33" spans="1:25" ht="15.75" x14ac:dyDescent="0.2">
      <c r="A33" s="35">
        <f t="shared" si="0"/>
        <v>45557</v>
      </c>
      <c r="B33" s="36">
        <f>SUMIFS(СВЦЭМ!$C$39:$C$758,СВЦЭМ!$A$39:$A$758,$A33,СВЦЭМ!$B$39:$B$758,B$11)+'СЕТ СН'!$F$12+СВЦЭМ!$D$10+'СЕТ СН'!$F$5-'СЕТ СН'!$F$20</f>
        <v>5454.4528392199991</v>
      </c>
      <c r="C33" s="36">
        <f>SUMIFS(СВЦЭМ!$C$39:$C$758,СВЦЭМ!$A$39:$A$758,$A33,СВЦЭМ!$B$39:$B$758,C$11)+'СЕТ СН'!$F$12+СВЦЭМ!$D$10+'СЕТ СН'!$F$5-'СЕТ СН'!$F$20</f>
        <v>5560.8854510099991</v>
      </c>
      <c r="D33" s="36">
        <f>SUMIFS(СВЦЭМ!$C$39:$C$758,СВЦЭМ!$A$39:$A$758,$A33,СВЦЭМ!$B$39:$B$758,D$11)+'СЕТ СН'!$F$12+СВЦЭМ!$D$10+'СЕТ СН'!$F$5-'СЕТ СН'!$F$20</f>
        <v>5639.1126115400002</v>
      </c>
      <c r="E33" s="36">
        <f>SUMIFS(СВЦЭМ!$C$39:$C$758,СВЦЭМ!$A$39:$A$758,$A33,СВЦЭМ!$B$39:$B$758,E$11)+'СЕТ СН'!$F$12+СВЦЭМ!$D$10+'СЕТ СН'!$F$5-'СЕТ СН'!$F$20</f>
        <v>5638.755042679999</v>
      </c>
      <c r="F33" s="36">
        <f>SUMIFS(СВЦЭМ!$C$39:$C$758,СВЦЭМ!$A$39:$A$758,$A33,СВЦЭМ!$B$39:$B$758,F$11)+'СЕТ СН'!$F$12+СВЦЭМ!$D$10+'СЕТ СН'!$F$5-'СЕТ СН'!$F$20</f>
        <v>5639.594256119999</v>
      </c>
      <c r="G33" s="36">
        <f>SUMIFS(СВЦЭМ!$C$39:$C$758,СВЦЭМ!$A$39:$A$758,$A33,СВЦЭМ!$B$39:$B$758,G$11)+'СЕТ СН'!$F$12+СВЦЭМ!$D$10+'СЕТ СН'!$F$5-'СЕТ СН'!$F$20</f>
        <v>5613.6966201699997</v>
      </c>
      <c r="H33" s="36">
        <f>SUMIFS(СВЦЭМ!$C$39:$C$758,СВЦЭМ!$A$39:$A$758,$A33,СВЦЭМ!$B$39:$B$758,H$11)+'СЕТ СН'!$F$12+СВЦЭМ!$D$10+'СЕТ СН'!$F$5-'СЕТ СН'!$F$20</f>
        <v>5571.8737399999991</v>
      </c>
      <c r="I33" s="36">
        <f>SUMIFS(СВЦЭМ!$C$39:$C$758,СВЦЭМ!$A$39:$A$758,$A33,СВЦЭМ!$B$39:$B$758,I$11)+'СЕТ СН'!$F$12+СВЦЭМ!$D$10+'СЕТ СН'!$F$5-'СЕТ СН'!$F$20</f>
        <v>5499.2079294599989</v>
      </c>
      <c r="J33" s="36">
        <f>SUMIFS(СВЦЭМ!$C$39:$C$758,СВЦЭМ!$A$39:$A$758,$A33,СВЦЭМ!$B$39:$B$758,J$11)+'СЕТ СН'!$F$12+СВЦЭМ!$D$10+'СЕТ СН'!$F$5-'СЕТ СН'!$F$20</f>
        <v>5349.6513095099999</v>
      </c>
      <c r="K33" s="36">
        <f>SUMIFS(СВЦЭМ!$C$39:$C$758,СВЦЭМ!$A$39:$A$758,$A33,СВЦЭМ!$B$39:$B$758,K$11)+'СЕТ СН'!$F$12+СВЦЭМ!$D$10+'СЕТ СН'!$F$5-'СЕТ СН'!$F$20</f>
        <v>5229.6534497699995</v>
      </c>
      <c r="L33" s="36">
        <f>SUMIFS(СВЦЭМ!$C$39:$C$758,СВЦЭМ!$A$39:$A$758,$A33,СВЦЭМ!$B$39:$B$758,L$11)+'СЕТ СН'!$F$12+СВЦЭМ!$D$10+'СЕТ СН'!$F$5-'СЕТ СН'!$F$20</f>
        <v>5149.2729865399997</v>
      </c>
      <c r="M33" s="36">
        <f>SUMIFS(СВЦЭМ!$C$39:$C$758,СВЦЭМ!$A$39:$A$758,$A33,СВЦЭМ!$B$39:$B$758,M$11)+'СЕТ СН'!$F$12+СВЦЭМ!$D$10+'СЕТ СН'!$F$5-'СЕТ СН'!$F$20</f>
        <v>5188.5271633899993</v>
      </c>
      <c r="N33" s="36">
        <f>SUMIFS(СВЦЭМ!$C$39:$C$758,СВЦЭМ!$A$39:$A$758,$A33,СВЦЭМ!$B$39:$B$758,N$11)+'СЕТ СН'!$F$12+СВЦЭМ!$D$10+'СЕТ СН'!$F$5-'СЕТ СН'!$F$20</f>
        <v>5198.3778347899997</v>
      </c>
      <c r="O33" s="36">
        <f>SUMIFS(СВЦЭМ!$C$39:$C$758,СВЦЭМ!$A$39:$A$758,$A33,СВЦЭМ!$B$39:$B$758,O$11)+'СЕТ СН'!$F$12+СВЦЭМ!$D$10+'СЕТ СН'!$F$5-'СЕТ СН'!$F$20</f>
        <v>5229.2195669800003</v>
      </c>
      <c r="P33" s="36">
        <f>SUMIFS(СВЦЭМ!$C$39:$C$758,СВЦЭМ!$A$39:$A$758,$A33,СВЦЭМ!$B$39:$B$758,P$11)+'СЕТ СН'!$F$12+СВЦЭМ!$D$10+'СЕТ СН'!$F$5-'СЕТ СН'!$F$20</f>
        <v>5235.5510433299996</v>
      </c>
      <c r="Q33" s="36">
        <f>SUMIFS(СВЦЭМ!$C$39:$C$758,СВЦЭМ!$A$39:$A$758,$A33,СВЦЭМ!$B$39:$B$758,Q$11)+'СЕТ СН'!$F$12+СВЦЭМ!$D$10+'СЕТ СН'!$F$5-'СЕТ СН'!$F$20</f>
        <v>5258.4305754799998</v>
      </c>
      <c r="R33" s="36">
        <f>SUMIFS(СВЦЭМ!$C$39:$C$758,СВЦЭМ!$A$39:$A$758,$A33,СВЦЭМ!$B$39:$B$758,R$11)+'СЕТ СН'!$F$12+СВЦЭМ!$D$10+'СЕТ СН'!$F$5-'СЕТ СН'!$F$20</f>
        <v>5283.5750252199996</v>
      </c>
      <c r="S33" s="36">
        <f>SUMIFS(СВЦЭМ!$C$39:$C$758,СВЦЭМ!$A$39:$A$758,$A33,СВЦЭМ!$B$39:$B$758,S$11)+'СЕТ СН'!$F$12+СВЦЭМ!$D$10+'СЕТ СН'!$F$5-'СЕТ СН'!$F$20</f>
        <v>5247.0666925400001</v>
      </c>
      <c r="T33" s="36">
        <f>SUMIFS(СВЦЭМ!$C$39:$C$758,СВЦЭМ!$A$39:$A$758,$A33,СВЦЭМ!$B$39:$B$758,T$11)+'СЕТ СН'!$F$12+СВЦЭМ!$D$10+'СЕТ СН'!$F$5-'СЕТ СН'!$F$20</f>
        <v>5186.9236061699994</v>
      </c>
      <c r="U33" s="36">
        <f>SUMIFS(СВЦЭМ!$C$39:$C$758,СВЦЭМ!$A$39:$A$758,$A33,СВЦЭМ!$B$39:$B$758,U$11)+'СЕТ СН'!$F$12+СВЦЭМ!$D$10+'СЕТ СН'!$F$5-'СЕТ СН'!$F$20</f>
        <v>5151.83768418</v>
      </c>
      <c r="V33" s="36">
        <f>SUMIFS(СВЦЭМ!$C$39:$C$758,СВЦЭМ!$A$39:$A$758,$A33,СВЦЭМ!$B$39:$B$758,V$11)+'СЕТ СН'!$F$12+СВЦЭМ!$D$10+'СЕТ СН'!$F$5-'СЕТ СН'!$F$20</f>
        <v>5126.0763172799998</v>
      </c>
      <c r="W33" s="36">
        <f>SUMIFS(СВЦЭМ!$C$39:$C$758,СВЦЭМ!$A$39:$A$758,$A33,СВЦЭМ!$B$39:$B$758,W$11)+'СЕТ СН'!$F$12+СВЦЭМ!$D$10+'СЕТ СН'!$F$5-'СЕТ СН'!$F$20</f>
        <v>5145.0048071700003</v>
      </c>
      <c r="X33" s="36">
        <f>SUMIFS(СВЦЭМ!$C$39:$C$758,СВЦЭМ!$A$39:$A$758,$A33,СВЦЭМ!$B$39:$B$758,X$11)+'СЕТ СН'!$F$12+СВЦЭМ!$D$10+'СЕТ СН'!$F$5-'СЕТ СН'!$F$20</f>
        <v>5249.05932734</v>
      </c>
      <c r="Y33" s="36">
        <f>SUMIFS(СВЦЭМ!$C$39:$C$758,СВЦЭМ!$A$39:$A$758,$A33,СВЦЭМ!$B$39:$B$758,Y$11)+'СЕТ СН'!$F$12+СВЦЭМ!$D$10+'СЕТ СН'!$F$5-'СЕТ СН'!$F$20</f>
        <v>5376.3245041699993</v>
      </c>
    </row>
    <row r="34" spans="1:25" ht="15.75" x14ac:dyDescent="0.2">
      <c r="A34" s="35">
        <f t="shared" si="0"/>
        <v>45558</v>
      </c>
      <c r="B34" s="36">
        <f>SUMIFS(СВЦЭМ!$C$39:$C$758,СВЦЭМ!$A$39:$A$758,$A34,СВЦЭМ!$B$39:$B$758,B$11)+'СЕТ СН'!$F$12+СВЦЭМ!$D$10+'СЕТ СН'!$F$5-'СЕТ СН'!$F$20</f>
        <v>5543.9696470899999</v>
      </c>
      <c r="C34" s="36">
        <f>SUMIFS(СВЦЭМ!$C$39:$C$758,СВЦЭМ!$A$39:$A$758,$A34,СВЦЭМ!$B$39:$B$758,C$11)+'СЕТ СН'!$F$12+СВЦЭМ!$D$10+'СЕТ СН'!$F$5-'СЕТ СН'!$F$20</f>
        <v>5669.32805181</v>
      </c>
      <c r="D34" s="36">
        <f>SUMIFS(СВЦЭМ!$C$39:$C$758,СВЦЭМ!$A$39:$A$758,$A34,СВЦЭМ!$B$39:$B$758,D$11)+'СЕТ СН'!$F$12+СВЦЭМ!$D$10+'СЕТ СН'!$F$5-'СЕТ СН'!$F$20</f>
        <v>5653.8039976399996</v>
      </c>
      <c r="E34" s="36">
        <f>SUMIFS(СВЦЭМ!$C$39:$C$758,СВЦЭМ!$A$39:$A$758,$A34,СВЦЭМ!$B$39:$B$758,E$11)+'СЕТ СН'!$F$12+СВЦЭМ!$D$10+'СЕТ СН'!$F$5-'СЕТ СН'!$F$20</f>
        <v>5645.6521080499997</v>
      </c>
      <c r="F34" s="36">
        <f>SUMIFS(СВЦЭМ!$C$39:$C$758,СВЦЭМ!$A$39:$A$758,$A34,СВЦЭМ!$B$39:$B$758,F$11)+'СЕТ СН'!$F$12+СВЦЭМ!$D$10+'СЕТ СН'!$F$5-'СЕТ СН'!$F$20</f>
        <v>5650.1639311999998</v>
      </c>
      <c r="G34" s="36">
        <f>SUMIFS(СВЦЭМ!$C$39:$C$758,СВЦЭМ!$A$39:$A$758,$A34,СВЦЭМ!$B$39:$B$758,G$11)+'СЕТ СН'!$F$12+СВЦЭМ!$D$10+'СЕТ СН'!$F$5-'СЕТ СН'!$F$20</f>
        <v>5658.5609146299994</v>
      </c>
      <c r="H34" s="36">
        <f>SUMIFS(СВЦЭМ!$C$39:$C$758,СВЦЭМ!$A$39:$A$758,$A34,СВЦЭМ!$B$39:$B$758,H$11)+'СЕТ СН'!$F$12+СВЦЭМ!$D$10+'СЕТ СН'!$F$5-'СЕТ СН'!$F$20</f>
        <v>5503.5094390699996</v>
      </c>
      <c r="I34" s="36">
        <f>SUMIFS(СВЦЭМ!$C$39:$C$758,СВЦЭМ!$A$39:$A$758,$A34,СВЦЭМ!$B$39:$B$758,I$11)+'СЕТ СН'!$F$12+СВЦЭМ!$D$10+'СЕТ СН'!$F$5-'СЕТ СН'!$F$20</f>
        <v>5395.2320539299999</v>
      </c>
      <c r="J34" s="36">
        <f>SUMIFS(СВЦЭМ!$C$39:$C$758,СВЦЭМ!$A$39:$A$758,$A34,СВЦЭМ!$B$39:$B$758,J$11)+'СЕТ СН'!$F$12+СВЦЭМ!$D$10+'СЕТ СН'!$F$5-'СЕТ СН'!$F$20</f>
        <v>5346.3288474799992</v>
      </c>
      <c r="K34" s="36">
        <f>SUMIFS(СВЦЭМ!$C$39:$C$758,СВЦЭМ!$A$39:$A$758,$A34,СВЦЭМ!$B$39:$B$758,K$11)+'СЕТ СН'!$F$12+СВЦЭМ!$D$10+'СЕТ СН'!$F$5-'СЕТ СН'!$F$20</f>
        <v>5304.5418154199997</v>
      </c>
      <c r="L34" s="36">
        <f>SUMIFS(СВЦЭМ!$C$39:$C$758,СВЦЭМ!$A$39:$A$758,$A34,СВЦЭМ!$B$39:$B$758,L$11)+'СЕТ СН'!$F$12+СВЦЭМ!$D$10+'СЕТ СН'!$F$5-'СЕТ СН'!$F$20</f>
        <v>5296.9827791199996</v>
      </c>
      <c r="M34" s="36">
        <f>SUMIFS(СВЦЭМ!$C$39:$C$758,СВЦЭМ!$A$39:$A$758,$A34,СВЦЭМ!$B$39:$B$758,M$11)+'СЕТ СН'!$F$12+СВЦЭМ!$D$10+'СЕТ СН'!$F$5-'СЕТ СН'!$F$20</f>
        <v>5321.2369729999991</v>
      </c>
      <c r="N34" s="36">
        <f>SUMIFS(СВЦЭМ!$C$39:$C$758,СВЦЭМ!$A$39:$A$758,$A34,СВЦЭМ!$B$39:$B$758,N$11)+'СЕТ СН'!$F$12+СВЦЭМ!$D$10+'СЕТ СН'!$F$5-'СЕТ СН'!$F$20</f>
        <v>5316.0646683999994</v>
      </c>
      <c r="O34" s="36">
        <f>SUMIFS(СВЦЭМ!$C$39:$C$758,СВЦЭМ!$A$39:$A$758,$A34,СВЦЭМ!$B$39:$B$758,O$11)+'СЕТ СН'!$F$12+СВЦЭМ!$D$10+'СЕТ СН'!$F$5-'СЕТ СН'!$F$20</f>
        <v>5291.0490489699996</v>
      </c>
      <c r="P34" s="36">
        <f>SUMIFS(СВЦЭМ!$C$39:$C$758,СВЦЭМ!$A$39:$A$758,$A34,СВЦЭМ!$B$39:$B$758,P$11)+'СЕТ СН'!$F$12+СВЦЭМ!$D$10+'СЕТ СН'!$F$5-'СЕТ СН'!$F$20</f>
        <v>5316.2709525800001</v>
      </c>
      <c r="Q34" s="36">
        <f>SUMIFS(СВЦЭМ!$C$39:$C$758,СВЦЭМ!$A$39:$A$758,$A34,СВЦЭМ!$B$39:$B$758,Q$11)+'СЕТ СН'!$F$12+СВЦЭМ!$D$10+'СЕТ СН'!$F$5-'СЕТ СН'!$F$20</f>
        <v>5354.7923820199994</v>
      </c>
      <c r="R34" s="36">
        <f>SUMIFS(СВЦЭМ!$C$39:$C$758,СВЦЭМ!$A$39:$A$758,$A34,СВЦЭМ!$B$39:$B$758,R$11)+'СЕТ СН'!$F$12+СВЦЭМ!$D$10+'СЕТ СН'!$F$5-'СЕТ СН'!$F$20</f>
        <v>5385.859468409999</v>
      </c>
      <c r="S34" s="36">
        <f>SUMIFS(СВЦЭМ!$C$39:$C$758,СВЦЭМ!$A$39:$A$758,$A34,СВЦЭМ!$B$39:$B$758,S$11)+'СЕТ СН'!$F$12+СВЦЭМ!$D$10+'СЕТ СН'!$F$5-'СЕТ СН'!$F$20</f>
        <v>5374.1095445399997</v>
      </c>
      <c r="T34" s="36">
        <f>SUMIFS(СВЦЭМ!$C$39:$C$758,СВЦЭМ!$A$39:$A$758,$A34,СВЦЭМ!$B$39:$B$758,T$11)+'СЕТ СН'!$F$12+СВЦЭМ!$D$10+'СЕТ СН'!$F$5-'СЕТ СН'!$F$20</f>
        <v>5301.4731950899995</v>
      </c>
      <c r="U34" s="36">
        <f>SUMIFS(СВЦЭМ!$C$39:$C$758,СВЦЭМ!$A$39:$A$758,$A34,СВЦЭМ!$B$39:$B$758,U$11)+'СЕТ СН'!$F$12+СВЦЭМ!$D$10+'СЕТ СН'!$F$5-'СЕТ СН'!$F$20</f>
        <v>5257.2146020399996</v>
      </c>
      <c r="V34" s="36">
        <f>SUMIFS(СВЦЭМ!$C$39:$C$758,СВЦЭМ!$A$39:$A$758,$A34,СВЦЭМ!$B$39:$B$758,V$11)+'СЕТ СН'!$F$12+СВЦЭМ!$D$10+'СЕТ СН'!$F$5-'СЕТ СН'!$F$20</f>
        <v>5258.7484579499996</v>
      </c>
      <c r="W34" s="36">
        <f>SUMIFS(СВЦЭМ!$C$39:$C$758,СВЦЭМ!$A$39:$A$758,$A34,СВЦЭМ!$B$39:$B$758,W$11)+'СЕТ СН'!$F$12+СВЦЭМ!$D$10+'СЕТ СН'!$F$5-'СЕТ СН'!$F$20</f>
        <v>5291.3732897299997</v>
      </c>
      <c r="X34" s="36">
        <f>SUMIFS(СВЦЭМ!$C$39:$C$758,СВЦЭМ!$A$39:$A$758,$A34,СВЦЭМ!$B$39:$B$758,X$11)+'СЕТ СН'!$F$12+СВЦЭМ!$D$10+'СЕТ СН'!$F$5-'СЕТ СН'!$F$20</f>
        <v>5338.5521775500001</v>
      </c>
      <c r="Y34" s="36">
        <f>SUMIFS(СВЦЭМ!$C$39:$C$758,СВЦЭМ!$A$39:$A$758,$A34,СВЦЭМ!$B$39:$B$758,Y$11)+'СЕТ СН'!$F$12+СВЦЭМ!$D$10+'СЕТ СН'!$F$5-'СЕТ СН'!$F$20</f>
        <v>5392.0525005799991</v>
      </c>
    </row>
    <row r="35" spans="1:25" ht="15.75" x14ac:dyDescent="0.2">
      <c r="A35" s="35">
        <f t="shared" si="0"/>
        <v>45559</v>
      </c>
      <c r="B35" s="36">
        <f>SUMIFS(СВЦЭМ!$C$39:$C$758,СВЦЭМ!$A$39:$A$758,$A35,СВЦЭМ!$B$39:$B$758,B$11)+'СЕТ СН'!$F$12+СВЦЭМ!$D$10+'СЕТ СН'!$F$5-'СЕТ СН'!$F$20</f>
        <v>5498.8418263799995</v>
      </c>
      <c r="C35" s="36">
        <f>SUMIFS(СВЦЭМ!$C$39:$C$758,СВЦЭМ!$A$39:$A$758,$A35,СВЦЭМ!$B$39:$B$758,C$11)+'СЕТ СН'!$F$12+СВЦЭМ!$D$10+'СЕТ СН'!$F$5-'СЕТ СН'!$F$20</f>
        <v>5546.3669953099998</v>
      </c>
      <c r="D35" s="36">
        <f>SUMIFS(СВЦЭМ!$C$39:$C$758,СВЦЭМ!$A$39:$A$758,$A35,СВЦЭМ!$B$39:$B$758,D$11)+'СЕТ СН'!$F$12+СВЦЭМ!$D$10+'СЕТ СН'!$F$5-'СЕТ СН'!$F$20</f>
        <v>5605.9277592199996</v>
      </c>
      <c r="E35" s="36">
        <f>SUMIFS(СВЦЭМ!$C$39:$C$758,СВЦЭМ!$A$39:$A$758,$A35,СВЦЭМ!$B$39:$B$758,E$11)+'СЕТ СН'!$F$12+СВЦЭМ!$D$10+'СЕТ СН'!$F$5-'СЕТ СН'!$F$20</f>
        <v>5638.5859820799997</v>
      </c>
      <c r="F35" s="36">
        <f>SUMIFS(СВЦЭМ!$C$39:$C$758,СВЦЭМ!$A$39:$A$758,$A35,СВЦЭМ!$B$39:$B$758,F$11)+'СЕТ СН'!$F$12+СВЦЭМ!$D$10+'СЕТ СН'!$F$5-'СЕТ СН'!$F$20</f>
        <v>5635.6180325400001</v>
      </c>
      <c r="G35" s="36">
        <f>SUMIFS(СВЦЭМ!$C$39:$C$758,СВЦЭМ!$A$39:$A$758,$A35,СВЦЭМ!$B$39:$B$758,G$11)+'СЕТ СН'!$F$12+СВЦЭМ!$D$10+'СЕТ СН'!$F$5-'СЕТ СН'!$F$20</f>
        <v>5594.7089170599993</v>
      </c>
      <c r="H35" s="36">
        <f>SUMIFS(СВЦЭМ!$C$39:$C$758,СВЦЭМ!$A$39:$A$758,$A35,СВЦЭМ!$B$39:$B$758,H$11)+'СЕТ СН'!$F$12+СВЦЭМ!$D$10+'СЕТ СН'!$F$5-'СЕТ СН'!$F$20</f>
        <v>5491.8401777700001</v>
      </c>
      <c r="I35" s="36">
        <f>SUMIFS(СВЦЭМ!$C$39:$C$758,СВЦЭМ!$A$39:$A$758,$A35,СВЦЭМ!$B$39:$B$758,I$11)+'СЕТ СН'!$F$12+СВЦЭМ!$D$10+'СЕТ СН'!$F$5-'СЕТ СН'!$F$20</f>
        <v>5325.8785379699993</v>
      </c>
      <c r="J35" s="36">
        <f>SUMIFS(СВЦЭМ!$C$39:$C$758,СВЦЭМ!$A$39:$A$758,$A35,СВЦЭМ!$B$39:$B$758,J$11)+'СЕТ СН'!$F$12+СВЦЭМ!$D$10+'СЕТ СН'!$F$5-'СЕТ СН'!$F$20</f>
        <v>5248.1627342900001</v>
      </c>
      <c r="K35" s="36">
        <f>SUMIFS(СВЦЭМ!$C$39:$C$758,СВЦЭМ!$A$39:$A$758,$A35,СВЦЭМ!$B$39:$B$758,K$11)+'СЕТ СН'!$F$12+СВЦЭМ!$D$10+'СЕТ СН'!$F$5-'СЕТ СН'!$F$20</f>
        <v>5216.33767085</v>
      </c>
      <c r="L35" s="36">
        <f>SUMIFS(СВЦЭМ!$C$39:$C$758,СВЦЭМ!$A$39:$A$758,$A35,СВЦЭМ!$B$39:$B$758,L$11)+'СЕТ СН'!$F$12+СВЦЭМ!$D$10+'СЕТ СН'!$F$5-'СЕТ СН'!$F$20</f>
        <v>5250.3690502700001</v>
      </c>
      <c r="M35" s="36">
        <f>SUMIFS(СВЦЭМ!$C$39:$C$758,СВЦЭМ!$A$39:$A$758,$A35,СВЦЭМ!$B$39:$B$758,M$11)+'СЕТ СН'!$F$12+СВЦЭМ!$D$10+'СЕТ СН'!$F$5-'СЕТ СН'!$F$20</f>
        <v>5278.0501727899991</v>
      </c>
      <c r="N35" s="36">
        <f>SUMIFS(СВЦЭМ!$C$39:$C$758,СВЦЭМ!$A$39:$A$758,$A35,СВЦЭМ!$B$39:$B$758,N$11)+'СЕТ СН'!$F$12+СВЦЭМ!$D$10+'СЕТ СН'!$F$5-'СЕТ СН'!$F$20</f>
        <v>5306.9232705699997</v>
      </c>
      <c r="O35" s="36">
        <f>SUMIFS(СВЦЭМ!$C$39:$C$758,СВЦЭМ!$A$39:$A$758,$A35,СВЦЭМ!$B$39:$B$758,O$11)+'СЕТ СН'!$F$12+СВЦЭМ!$D$10+'СЕТ СН'!$F$5-'СЕТ СН'!$F$20</f>
        <v>5300.2437261899995</v>
      </c>
      <c r="P35" s="36">
        <f>SUMIFS(СВЦЭМ!$C$39:$C$758,СВЦЭМ!$A$39:$A$758,$A35,СВЦЭМ!$B$39:$B$758,P$11)+'СЕТ СН'!$F$12+СВЦЭМ!$D$10+'СЕТ СН'!$F$5-'СЕТ СН'!$F$20</f>
        <v>5307.1654205199993</v>
      </c>
      <c r="Q35" s="36">
        <f>SUMIFS(СВЦЭМ!$C$39:$C$758,СВЦЭМ!$A$39:$A$758,$A35,СВЦЭМ!$B$39:$B$758,Q$11)+'СЕТ СН'!$F$12+СВЦЭМ!$D$10+'СЕТ СН'!$F$5-'СЕТ СН'!$F$20</f>
        <v>5336.3438293199997</v>
      </c>
      <c r="R35" s="36">
        <f>SUMIFS(СВЦЭМ!$C$39:$C$758,СВЦЭМ!$A$39:$A$758,$A35,СВЦЭМ!$B$39:$B$758,R$11)+'СЕТ СН'!$F$12+СВЦЭМ!$D$10+'СЕТ СН'!$F$5-'СЕТ СН'!$F$20</f>
        <v>5326.1149462100002</v>
      </c>
      <c r="S35" s="36">
        <f>SUMIFS(СВЦЭМ!$C$39:$C$758,СВЦЭМ!$A$39:$A$758,$A35,СВЦЭМ!$B$39:$B$758,S$11)+'СЕТ СН'!$F$12+СВЦЭМ!$D$10+'СЕТ СН'!$F$5-'СЕТ СН'!$F$20</f>
        <v>5291.33719776</v>
      </c>
      <c r="T35" s="36">
        <f>SUMIFS(СВЦЭМ!$C$39:$C$758,СВЦЭМ!$A$39:$A$758,$A35,СВЦЭМ!$B$39:$B$758,T$11)+'СЕТ СН'!$F$12+СВЦЭМ!$D$10+'СЕТ СН'!$F$5-'СЕТ СН'!$F$20</f>
        <v>5231.5626619100003</v>
      </c>
      <c r="U35" s="36">
        <f>SUMIFS(СВЦЭМ!$C$39:$C$758,СВЦЭМ!$A$39:$A$758,$A35,СВЦЭМ!$B$39:$B$758,U$11)+'СЕТ СН'!$F$12+СВЦЭМ!$D$10+'СЕТ СН'!$F$5-'СЕТ СН'!$F$20</f>
        <v>5211.0604684499995</v>
      </c>
      <c r="V35" s="36">
        <f>SUMIFS(СВЦЭМ!$C$39:$C$758,СВЦЭМ!$A$39:$A$758,$A35,СВЦЭМ!$B$39:$B$758,V$11)+'СЕТ СН'!$F$12+СВЦЭМ!$D$10+'СЕТ СН'!$F$5-'СЕТ СН'!$F$20</f>
        <v>5186.7261521</v>
      </c>
      <c r="W35" s="36">
        <f>SUMIFS(СВЦЭМ!$C$39:$C$758,СВЦЭМ!$A$39:$A$758,$A35,СВЦЭМ!$B$39:$B$758,W$11)+'СЕТ СН'!$F$12+СВЦЭМ!$D$10+'СЕТ СН'!$F$5-'СЕТ СН'!$F$20</f>
        <v>5166.8550206999998</v>
      </c>
      <c r="X35" s="36">
        <f>SUMIFS(СВЦЭМ!$C$39:$C$758,СВЦЭМ!$A$39:$A$758,$A35,СВЦЭМ!$B$39:$B$758,X$11)+'СЕТ СН'!$F$12+СВЦЭМ!$D$10+'СЕТ СН'!$F$5-'СЕТ СН'!$F$20</f>
        <v>5239.39498353</v>
      </c>
      <c r="Y35" s="36">
        <f>SUMIFS(СВЦЭМ!$C$39:$C$758,СВЦЭМ!$A$39:$A$758,$A35,СВЦЭМ!$B$39:$B$758,Y$11)+'СЕТ СН'!$F$12+СВЦЭМ!$D$10+'СЕТ СН'!$F$5-'СЕТ СН'!$F$20</f>
        <v>5315.1531107399996</v>
      </c>
    </row>
    <row r="36" spans="1:25" ht="15.75" x14ac:dyDescent="0.2">
      <c r="A36" s="35">
        <f t="shared" si="0"/>
        <v>45560</v>
      </c>
      <c r="B36" s="36">
        <f>SUMIFS(СВЦЭМ!$C$39:$C$758,СВЦЭМ!$A$39:$A$758,$A36,СВЦЭМ!$B$39:$B$758,B$11)+'СЕТ СН'!$F$12+СВЦЭМ!$D$10+'СЕТ СН'!$F$5-'СЕТ СН'!$F$20</f>
        <v>5386.4160260399995</v>
      </c>
      <c r="C36" s="36">
        <f>SUMIFS(СВЦЭМ!$C$39:$C$758,СВЦЭМ!$A$39:$A$758,$A36,СВЦЭМ!$B$39:$B$758,C$11)+'СЕТ СН'!$F$12+СВЦЭМ!$D$10+'СЕТ СН'!$F$5-'СЕТ СН'!$F$20</f>
        <v>5446.9164492799991</v>
      </c>
      <c r="D36" s="36">
        <f>SUMIFS(СВЦЭМ!$C$39:$C$758,СВЦЭМ!$A$39:$A$758,$A36,СВЦЭМ!$B$39:$B$758,D$11)+'СЕТ СН'!$F$12+СВЦЭМ!$D$10+'СЕТ СН'!$F$5-'СЕТ СН'!$F$20</f>
        <v>5585.7792726899997</v>
      </c>
      <c r="E36" s="36">
        <f>SUMIFS(СВЦЭМ!$C$39:$C$758,СВЦЭМ!$A$39:$A$758,$A36,СВЦЭМ!$B$39:$B$758,E$11)+'СЕТ СН'!$F$12+СВЦЭМ!$D$10+'СЕТ СН'!$F$5-'СЕТ СН'!$F$20</f>
        <v>5617.4149314599999</v>
      </c>
      <c r="F36" s="36">
        <f>SUMIFS(СВЦЭМ!$C$39:$C$758,СВЦЭМ!$A$39:$A$758,$A36,СВЦЭМ!$B$39:$B$758,F$11)+'СЕТ СН'!$F$12+СВЦЭМ!$D$10+'СЕТ СН'!$F$5-'СЕТ СН'!$F$20</f>
        <v>5613.4630977399993</v>
      </c>
      <c r="G36" s="36">
        <f>SUMIFS(СВЦЭМ!$C$39:$C$758,СВЦЭМ!$A$39:$A$758,$A36,СВЦЭМ!$B$39:$B$758,G$11)+'СЕТ СН'!$F$12+СВЦЭМ!$D$10+'СЕТ СН'!$F$5-'СЕТ СН'!$F$20</f>
        <v>5554.8470900499997</v>
      </c>
      <c r="H36" s="36">
        <f>SUMIFS(СВЦЭМ!$C$39:$C$758,СВЦЭМ!$A$39:$A$758,$A36,СВЦЭМ!$B$39:$B$758,H$11)+'СЕТ СН'!$F$12+СВЦЭМ!$D$10+'СЕТ СН'!$F$5-'СЕТ СН'!$F$20</f>
        <v>5471.7181172199998</v>
      </c>
      <c r="I36" s="36">
        <f>SUMIFS(СВЦЭМ!$C$39:$C$758,СВЦЭМ!$A$39:$A$758,$A36,СВЦЭМ!$B$39:$B$758,I$11)+'СЕТ СН'!$F$12+СВЦЭМ!$D$10+'СЕТ СН'!$F$5-'СЕТ СН'!$F$20</f>
        <v>5330.5132328700001</v>
      </c>
      <c r="J36" s="36">
        <f>SUMIFS(СВЦЭМ!$C$39:$C$758,СВЦЭМ!$A$39:$A$758,$A36,СВЦЭМ!$B$39:$B$758,J$11)+'СЕТ СН'!$F$12+СВЦЭМ!$D$10+'СЕТ СН'!$F$5-'СЕТ СН'!$F$20</f>
        <v>5291.8468743499998</v>
      </c>
      <c r="K36" s="36">
        <f>SUMIFS(СВЦЭМ!$C$39:$C$758,СВЦЭМ!$A$39:$A$758,$A36,СВЦЭМ!$B$39:$B$758,K$11)+'СЕТ СН'!$F$12+СВЦЭМ!$D$10+'СЕТ СН'!$F$5-'СЕТ СН'!$F$20</f>
        <v>5250.3955858600002</v>
      </c>
      <c r="L36" s="36">
        <f>SUMIFS(СВЦЭМ!$C$39:$C$758,СВЦЭМ!$A$39:$A$758,$A36,СВЦЭМ!$B$39:$B$758,L$11)+'СЕТ СН'!$F$12+СВЦЭМ!$D$10+'СЕТ СН'!$F$5-'СЕТ СН'!$F$20</f>
        <v>5233.6445343300002</v>
      </c>
      <c r="M36" s="36">
        <f>SUMIFS(СВЦЭМ!$C$39:$C$758,СВЦЭМ!$A$39:$A$758,$A36,СВЦЭМ!$B$39:$B$758,M$11)+'СЕТ СН'!$F$12+СВЦЭМ!$D$10+'СЕТ СН'!$F$5-'СЕТ СН'!$F$20</f>
        <v>5261.5445233099999</v>
      </c>
      <c r="N36" s="36">
        <f>SUMIFS(СВЦЭМ!$C$39:$C$758,СВЦЭМ!$A$39:$A$758,$A36,СВЦЭМ!$B$39:$B$758,N$11)+'СЕТ СН'!$F$12+СВЦЭМ!$D$10+'СЕТ СН'!$F$5-'СЕТ СН'!$F$20</f>
        <v>5295.0098592799995</v>
      </c>
      <c r="O36" s="36">
        <f>SUMIFS(СВЦЭМ!$C$39:$C$758,СВЦЭМ!$A$39:$A$758,$A36,СВЦЭМ!$B$39:$B$758,O$11)+'СЕТ СН'!$F$12+СВЦЭМ!$D$10+'СЕТ СН'!$F$5-'СЕТ СН'!$F$20</f>
        <v>5315.7438984199998</v>
      </c>
      <c r="P36" s="36">
        <f>SUMIFS(СВЦЭМ!$C$39:$C$758,СВЦЭМ!$A$39:$A$758,$A36,СВЦЭМ!$B$39:$B$758,P$11)+'СЕТ СН'!$F$12+СВЦЭМ!$D$10+'СЕТ СН'!$F$5-'СЕТ СН'!$F$20</f>
        <v>5326.4802410499997</v>
      </c>
      <c r="Q36" s="36">
        <f>SUMIFS(СВЦЭМ!$C$39:$C$758,СВЦЭМ!$A$39:$A$758,$A36,СВЦЭМ!$B$39:$B$758,Q$11)+'СЕТ СН'!$F$12+СВЦЭМ!$D$10+'СЕТ СН'!$F$5-'СЕТ СН'!$F$20</f>
        <v>5333.1579735300002</v>
      </c>
      <c r="R36" s="36">
        <f>SUMIFS(СВЦЭМ!$C$39:$C$758,СВЦЭМ!$A$39:$A$758,$A36,СВЦЭМ!$B$39:$B$758,R$11)+'СЕТ СН'!$F$12+СВЦЭМ!$D$10+'СЕТ СН'!$F$5-'СЕТ СН'!$F$20</f>
        <v>5344.8938597899996</v>
      </c>
      <c r="S36" s="36">
        <f>SUMIFS(СВЦЭМ!$C$39:$C$758,СВЦЭМ!$A$39:$A$758,$A36,СВЦЭМ!$B$39:$B$758,S$11)+'СЕТ СН'!$F$12+СВЦЭМ!$D$10+'СЕТ СН'!$F$5-'СЕТ СН'!$F$20</f>
        <v>5306.4689115900001</v>
      </c>
      <c r="T36" s="36">
        <f>SUMIFS(СВЦЭМ!$C$39:$C$758,СВЦЭМ!$A$39:$A$758,$A36,СВЦЭМ!$B$39:$B$758,T$11)+'СЕТ СН'!$F$12+СВЦЭМ!$D$10+'СЕТ СН'!$F$5-'СЕТ СН'!$F$20</f>
        <v>5252.5533293199996</v>
      </c>
      <c r="U36" s="36">
        <f>SUMIFS(СВЦЭМ!$C$39:$C$758,СВЦЭМ!$A$39:$A$758,$A36,СВЦЭМ!$B$39:$B$758,U$11)+'СЕТ СН'!$F$12+СВЦЭМ!$D$10+'СЕТ СН'!$F$5-'СЕТ СН'!$F$20</f>
        <v>5181.4354058600002</v>
      </c>
      <c r="V36" s="36">
        <f>SUMIFS(СВЦЭМ!$C$39:$C$758,СВЦЭМ!$A$39:$A$758,$A36,СВЦЭМ!$B$39:$B$758,V$11)+'СЕТ СН'!$F$12+СВЦЭМ!$D$10+'СЕТ СН'!$F$5-'СЕТ СН'!$F$20</f>
        <v>5163.4103852400003</v>
      </c>
      <c r="W36" s="36">
        <f>SUMIFS(СВЦЭМ!$C$39:$C$758,СВЦЭМ!$A$39:$A$758,$A36,СВЦЭМ!$B$39:$B$758,W$11)+'СЕТ СН'!$F$12+СВЦЭМ!$D$10+'СЕТ СН'!$F$5-'СЕТ СН'!$F$20</f>
        <v>5192.5429293799998</v>
      </c>
      <c r="X36" s="36">
        <f>SUMIFS(СВЦЭМ!$C$39:$C$758,СВЦЭМ!$A$39:$A$758,$A36,СВЦЭМ!$B$39:$B$758,X$11)+'СЕТ СН'!$F$12+СВЦЭМ!$D$10+'СЕТ СН'!$F$5-'СЕТ СН'!$F$20</f>
        <v>5266.0660596099997</v>
      </c>
      <c r="Y36" s="36">
        <f>SUMIFS(СВЦЭМ!$C$39:$C$758,СВЦЭМ!$A$39:$A$758,$A36,СВЦЭМ!$B$39:$B$758,Y$11)+'СЕТ СН'!$F$12+СВЦЭМ!$D$10+'СЕТ СН'!$F$5-'СЕТ СН'!$F$20</f>
        <v>5365.3890988399999</v>
      </c>
    </row>
    <row r="37" spans="1:25" ht="15.75" x14ac:dyDescent="0.2">
      <c r="A37" s="35">
        <f t="shared" si="0"/>
        <v>45561</v>
      </c>
      <c r="B37" s="36">
        <f>SUMIFS(СВЦЭМ!$C$39:$C$758,СВЦЭМ!$A$39:$A$758,$A37,СВЦЭМ!$B$39:$B$758,B$11)+'СЕТ СН'!$F$12+СВЦЭМ!$D$10+'СЕТ СН'!$F$5-'СЕТ СН'!$F$20</f>
        <v>5519.2637503099995</v>
      </c>
      <c r="C37" s="36">
        <f>SUMIFS(СВЦЭМ!$C$39:$C$758,СВЦЭМ!$A$39:$A$758,$A37,СВЦЭМ!$B$39:$B$758,C$11)+'СЕТ СН'!$F$12+СВЦЭМ!$D$10+'СЕТ СН'!$F$5-'СЕТ СН'!$F$20</f>
        <v>5600.7621851899994</v>
      </c>
      <c r="D37" s="36">
        <f>SUMIFS(СВЦЭМ!$C$39:$C$758,СВЦЭМ!$A$39:$A$758,$A37,СВЦЭМ!$B$39:$B$758,D$11)+'СЕТ СН'!$F$12+СВЦЭМ!$D$10+'СЕТ СН'!$F$5-'СЕТ СН'!$F$20</f>
        <v>5646.871805929999</v>
      </c>
      <c r="E37" s="36">
        <f>SUMIFS(СВЦЭМ!$C$39:$C$758,СВЦЭМ!$A$39:$A$758,$A37,СВЦЭМ!$B$39:$B$758,E$11)+'СЕТ СН'!$F$12+СВЦЭМ!$D$10+'СЕТ СН'!$F$5-'СЕТ СН'!$F$20</f>
        <v>5656.9738249999991</v>
      </c>
      <c r="F37" s="36">
        <f>SUMIFS(СВЦЭМ!$C$39:$C$758,СВЦЭМ!$A$39:$A$758,$A37,СВЦЭМ!$B$39:$B$758,F$11)+'СЕТ СН'!$F$12+СВЦЭМ!$D$10+'СЕТ СН'!$F$5-'СЕТ СН'!$F$20</f>
        <v>5654.3122606399993</v>
      </c>
      <c r="G37" s="36">
        <f>SUMIFS(СВЦЭМ!$C$39:$C$758,СВЦЭМ!$A$39:$A$758,$A37,СВЦЭМ!$B$39:$B$758,G$11)+'СЕТ СН'!$F$12+СВЦЭМ!$D$10+'СЕТ СН'!$F$5-'СЕТ СН'!$F$20</f>
        <v>5620.4765398199997</v>
      </c>
      <c r="H37" s="36">
        <f>SUMIFS(СВЦЭМ!$C$39:$C$758,СВЦЭМ!$A$39:$A$758,$A37,СВЦЭМ!$B$39:$B$758,H$11)+'СЕТ СН'!$F$12+СВЦЭМ!$D$10+'СЕТ СН'!$F$5-'СЕТ СН'!$F$20</f>
        <v>5545.7581304899995</v>
      </c>
      <c r="I37" s="36">
        <f>SUMIFS(СВЦЭМ!$C$39:$C$758,СВЦЭМ!$A$39:$A$758,$A37,СВЦЭМ!$B$39:$B$758,I$11)+'СЕТ СН'!$F$12+СВЦЭМ!$D$10+'СЕТ СН'!$F$5-'СЕТ СН'!$F$20</f>
        <v>5415.1692159699996</v>
      </c>
      <c r="J37" s="36">
        <f>SUMIFS(СВЦЭМ!$C$39:$C$758,СВЦЭМ!$A$39:$A$758,$A37,СВЦЭМ!$B$39:$B$758,J$11)+'СЕТ СН'!$F$12+СВЦЭМ!$D$10+'СЕТ СН'!$F$5-'СЕТ СН'!$F$20</f>
        <v>5355.4191706399997</v>
      </c>
      <c r="K37" s="36">
        <f>SUMIFS(СВЦЭМ!$C$39:$C$758,СВЦЭМ!$A$39:$A$758,$A37,СВЦЭМ!$B$39:$B$758,K$11)+'СЕТ СН'!$F$12+СВЦЭМ!$D$10+'СЕТ СН'!$F$5-'СЕТ СН'!$F$20</f>
        <v>5304.0232546799998</v>
      </c>
      <c r="L37" s="36">
        <f>SUMIFS(СВЦЭМ!$C$39:$C$758,СВЦЭМ!$A$39:$A$758,$A37,СВЦЭМ!$B$39:$B$758,L$11)+'СЕТ СН'!$F$12+СВЦЭМ!$D$10+'СЕТ СН'!$F$5-'СЕТ СН'!$F$20</f>
        <v>5308.4065819199996</v>
      </c>
      <c r="M37" s="36">
        <f>SUMIFS(СВЦЭМ!$C$39:$C$758,СВЦЭМ!$A$39:$A$758,$A37,СВЦЭМ!$B$39:$B$758,M$11)+'СЕТ СН'!$F$12+СВЦЭМ!$D$10+'СЕТ СН'!$F$5-'СЕТ СН'!$F$20</f>
        <v>5358.8097354699994</v>
      </c>
      <c r="N37" s="36">
        <f>SUMIFS(СВЦЭМ!$C$39:$C$758,СВЦЭМ!$A$39:$A$758,$A37,СВЦЭМ!$B$39:$B$758,N$11)+'СЕТ СН'!$F$12+СВЦЭМ!$D$10+'СЕТ СН'!$F$5-'СЕТ СН'!$F$20</f>
        <v>5381.7320227599994</v>
      </c>
      <c r="O37" s="36">
        <f>SUMIFS(СВЦЭМ!$C$39:$C$758,СВЦЭМ!$A$39:$A$758,$A37,СВЦЭМ!$B$39:$B$758,O$11)+'СЕТ СН'!$F$12+СВЦЭМ!$D$10+'СЕТ СН'!$F$5-'СЕТ СН'!$F$20</f>
        <v>5400.1425632800001</v>
      </c>
      <c r="P37" s="36">
        <f>SUMIFS(СВЦЭМ!$C$39:$C$758,СВЦЭМ!$A$39:$A$758,$A37,СВЦЭМ!$B$39:$B$758,P$11)+'СЕТ СН'!$F$12+СВЦЭМ!$D$10+'СЕТ СН'!$F$5-'СЕТ СН'!$F$20</f>
        <v>5418.0947310299998</v>
      </c>
      <c r="Q37" s="36">
        <f>SUMIFS(СВЦЭМ!$C$39:$C$758,СВЦЭМ!$A$39:$A$758,$A37,СВЦЭМ!$B$39:$B$758,Q$11)+'СЕТ СН'!$F$12+СВЦЭМ!$D$10+'СЕТ СН'!$F$5-'СЕТ СН'!$F$20</f>
        <v>5450.81671474</v>
      </c>
      <c r="R37" s="36">
        <f>SUMIFS(СВЦЭМ!$C$39:$C$758,СВЦЭМ!$A$39:$A$758,$A37,СВЦЭМ!$B$39:$B$758,R$11)+'СЕТ СН'!$F$12+СВЦЭМ!$D$10+'СЕТ СН'!$F$5-'СЕТ СН'!$F$20</f>
        <v>5419.4864531299991</v>
      </c>
      <c r="S37" s="36">
        <f>SUMIFS(СВЦЭМ!$C$39:$C$758,СВЦЭМ!$A$39:$A$758,$A37,СВЦЭМ!$B$39:$B$758,S$11)+'СЕТ СН'!$F$12+СВЦЭМ!$D$10+'СЕТ СН'!$F$5-'СЕТ СН'!$F$20</f>
        <v>5364.3512989299998</v>
      </c>
      <c r="T37" s="36">
        <f>SUMIFS(СВЦЭМ!$C$39:$C$758,СВЦЭМ!$A$39:$A$758,$A37,СВЦЭМ!$B$39:$B$758,T$11)+'СЕТ СН'!$F$12+СВЦЭМ!$D$10+'СЕТ СН'!$F$5-'СЕТ СН'!$F$20</f>
        <v>5344.4340270499997</v>
      </c>
      <c r="U37" s="36">
        <f>SUMIFS(СВЦЭМ!$C$39:$C$758,СВЦЭМ!$A$39:$A$758,$A37,СВЦЭМ!$B$39:$B$758,U$11)+'СЕТ СН'!$F$12+СВЦЭМ!$D$10+'СЕТ СН'!$F$5-'СЕТ СН'!$F$20</f>
        <v>5226.7938541599997</v>
      </c>
      <c r="V37" s="36">
        <f>SUMIFS(СВЦЭМ!$C$39:$C$758,СВЦЭМ!$A$39:$A$758,$A37,СВЦЭМ!$B$39:$B$758,V$11)+'СЕТ СН'!$F$12+СВЦЭМ!$D$10+'СЕТ СН'!$F$5-'СЕТ СН'!$F$20</f>
        <v>5215.2519763</v>
      </c>
      <c r="W37" s="36">
        <f>SUMIFS(СВЦЭМ!$C$39:$C$758,СВЦЭМ!$A$39:$A$758,$A37,СВЦЭМ!$B$39:$B$758,W$11)+'СЕТ СН'!$F$12+СВЦЭМ!$D$10+'СЕТ СН'!$F$5-'СЕТ СН'!$F$20</f>
        <v>5261.3113156099998</v>
      </c>
      <c r="X37" s="36">
        <f>SUMIFS(СВЦЭМ!$C$39:$C$758,СВЦЭМ!$A$39:$A$758,$A37,СВЦЭМ!$B$39:$B$758,X$11)+'СЕТ СН'!$F$12+СВЦЭМ!$D$10+'СЕТ СН'!$F$5-'СЕТ СН'!$F$20</f>
        <v>5383.4371597099998</v>
      </c>
      <c r="Y37" s="36">
        <f>SUMIFS(СВЦЭМ!$C$39:$C$758,СВЦЭМ!$A$39:$A$758,$A37,СВЦЭМ!$B$39:$B$758,Y$11)+'СЕТ СН'!$F$12+СВЦЭМ!$D$10+'СЕТ СН'!$F$5-'СЕТ СН'!$F$20</f>
        <v>5518.2312447299992</v>
      </c>
    </row>
    <row r="38" spans="1:25" ht="15.75" x14ac:dyDescent="0.2">
      <c r="A38" s="35">
        <f t="shared" si="0"/>
        <v>45562</v>
      </c>
      <c r="B38" s="36">
        <f>SUMIFS(СВЦЭМ!$C$39:$C$758,СВЦЭМ!$A$39:$A$758,$A38,СВЦЭМ!$B$39:$B$758,B$11)+'СЕТ СН'!$F$12+СВЦЭМ!$D$10+'СЕТ СН'!$F$5-'СЕТ СН'!$F$20</f>
        <v>5368.5173315199991</v>
      </c>
      <c r="C38" s="36">
        <f>SUMIFS(СВЦЭМ!$C$39:$C$758,СВЦЭМ!$A$39:$A$758,$A38,СВЦЭМ!$B$39:$B$758,C$11)+'СЕТ СН'!$F$12+СВЦЭМ!$D$10+'СЕТ СН'!$F$5-'СЕТ СН'!$F$20</f>
        <v>5298.9735003400001</v>
      </c>
      <c r="D38" s="36">
        <f>SUMIFS(СВЦЭМ!$C$39:$C$758,СВЦЭМ!$A$39:$A$758,$A38,СВЦЭМ!$B$39:$B$758,D$11)+'СЕТ СН'!$F$12+СВЦЭМ!$D$10+'СЕТ СН'!$F$5-'СЕТ СН'!$F$20</f>
        <v>5279.0047293999996</v>
      </c>
      <c r="E38" s="36">
        <f>SUMIFS(СВЦЭМ!$C$39:$C$758,СВЦЭМ!$A$39:$A$758,$A38,СВЦЭМ!$B$39:$B$758,E$11)+'СЕТ СН'!$F$12+СВЦЭМ!$D$10+'СЕТ СН'!$F$5-'СЕТ СН'!$F$20</f>
        <v>5291.5480195399996</v>
      </c>
      <c r="F38" s="36">
        <f>SUMIFS(СВЦЭМ!$C$39:$C$758,СВЦЭМ!$A$39:$A$758,$A38,СВЦЭМ!$B$39:$B$758,F$11)+'СЕТ СН'!$F$12+СВЦЭМ!$D$10+'СЕТ СН'!$F$5-'СЕТ СН'!$F$20</f>
        <v>5288.2220679799993</v>
      </c>
      <c r="G38" s="36">
        <f>SUMIFS(СВЦЭМ!$C$39:$C$758,СВЦЭМ!$A$39:$A$758,$A38,СВЦЭМ!$B$39:$B$758,G$11)+'СЕТ СН'!$F$12+СВЦЭМ!$D$10+'СЕТ СН'!$F$5-'СЕТ СН'!$F$20</f>
        <v>5275.4162663499992</v>
      </c>
      <c r="H38" s="36">
        <f>SUMIFS(СВЦЭМ!$C$39:$C$758,СВЦЭМ!$A$39:$A$758,$A38,СВЦЭМ!$B$39:$B$758,H$11)+'СЕТ СН'!$F$12+СВЦЭМ!$D$10+'СЕТ СН'!$F$5-'СЕТ СН'!$F$20</f>
        <v>5174.0199989299999</v>
      </c>
      <c r="I38" s="36">
        <f>SUMIFS(СВЦЭМ!$C$39:$C$758,СВЦЭМ!$A$39:$A$758,$A38,СВЦЭМ!$B$39:$B$758,I$11)+'СЕТ СН'!$F$12+СВЦЭМ!$D$10+'СЕТ СН'!$F$5-'СЕТ СН'!$F$20</f>
        <v>5218.8997537400001</v>
      </c>
      <c r="J38" s="36">
        <f>SUMIFS(СВЦЭМ!$C$39:$C$758,СВЦЭМ!$A$39:$A$758,$A38,СВЦЭМ!$B$39:$B$758,J$11)+'СЕТ СН'!$F$12+СВЦЭМ!$D$10+'СЕТ СН'!$F$5-'СЕТ СН'!$F$20</f>
        <v>5244.2100274899994</v>
      </c>
      <c r="K38" s="36">
        <f>SUMIFS(СВЦЭМ!$C$39:$C$758,СВЦЭМ!$A$39:$A$758,$A38,СВЦЭМ!$B$39:$B$758,K$11)+'СЕТ СН'!$F$12+СВЦЭМ!$D$10+'СЕТ СН'!$F$5-'СЕТ СН'!$F$20</f>
        <v>5200.2470816299992</v>
      </c>
      <c r="L38" s="36">
        <f>SUMIFS(СВЦЭМ!$C$39:$C$758,СВЦЭМ!$A$39:$A$758,$A38,СВЦЭМ!$B$39:$B$758,L$11)+'СЕТ СН'!$F$12+СВЦЭМ!$D$10+'СЕТ СН'!$F$5-'СЕТ СН'!$F$20</f>
        <v>5200.4391150399997</v>
      </c>
      <c r="M38" s="36">
        <f>SUMIFS(СВЦЭМ!$C$39:$C$758,СВЦЭМ!$A$39:$A$758,$A38,СВЦЭМ!$B$39:$B$758,M$11)+'СЕТ СН'!$F$12+СВЦЭМ!$D$10+'СЕТ СН'!$F$5-'СЕТ СН'!$F$20</f>
        <v>5194.4459017899999</v>
      </c>
      <c r="N38" s="36">
        <f>SUMIFS(СВЦЭМ!$C$39:$C$758,СВЦЭМ!$A$39:$A$758,$A38,СВЦЭМ!$B$39:$B$758,N$11)+'СЕТ СН'!$F$12+СВЦЭМ!$D$10+'СЕТ СН'!$F$5-'СЕТ СН'!$F$20</f>
        <v>5240.9749850099997</v>
      </c>
      <c r="O38" s="36">
        <f>SUMIFS(СВЦЭМ!$C$39:$C$758,СВЦЭМ!$A$39:$A$758,$A38,СВЦЭМ!$B$39:$B$758,O$11)+'СЕТ СН'!$F$12+СВЦЭМ!$D$10+'СЕТ СН'!$F$5-'СЕТ СН'!$F$20</f>
        <v>5244.6949366199997</v>
      </c>
      <c r="P38" s="36">
        <f>SUMIFS(СВЦЭМ!$C$39:$C$758,СВЦЭМ!$A$39:$A$758,$A38,СВЦЭМ!$B$39:$B$758,P$11)+'СЕТ СН'!$F$12+СВЦЭМ!$D$10+'СЕТ СН'!$F$5-'СЕТ СН'!$F$20</f>
        <v>5253.13239755</v>
      </c>
      <c r="Q38" s="36">
        <f>SUMIFS(СВЦЭМ!$C$39:$C$758,СВЦЭМ!$A$39:$A$758,$A38,СВЦЭМ!$B$39:$B$758,Q$11)+'СЕТ СН'!$F$12+СВЦЭМ!$D$10+'СЕТ СН'!$F$5-'СЕТ СН'!$F$20</f>
        <v>5263.2623371899999</v>
      </c>
      <c r="R38" s="36">
        <f>SUMIFS(СВЦЭМ!$C$39:$C$758,СВЦЭМ!$A$39:$A$758,$A38,СВЦЭМ!$B$39:$B$758,R$11)+'СЕТ СН'!$F$12+СВЦЭМ!$D$10+'СЕТ СН'!$F$5-'СЕТ СН'!$F$20</f>
        <v>5262.7438348400001</v>
      </c>
      <c r="S38" s="36">
        <f>SUMIFS(СВЦЭМ!$C$39:$C$758,СВЦЭМ!$A$39:$A$758,$A38,СВЦЭМ!$B$39:$B$758,S$11)+'СЕТ СН'!$F$12+СВЦЭМ!$D$10+'СЕТ СН'!$F$5-'СЕТ СН'!$F$20</f>
        <v>5245.7475749999994</v>
      </c>
      <c r="T38" s="36">
        <f>SUMIFS(СВЦЭМ!$C$39:$C$758,СВЦЭМ!$A$39:$A$758,$A38,СВЦЭМ!$B$39:$B$758,T$11)+'СЕТ СН'!$F$12+СВЦЭМ!$D$10+'СЕТ СН'!$F$5-'СЕТ СН'!$F$20</f>
        <v>5069.3434013299993</v>
      </c>
      <c r="U38" s="36">
        <f>SUMIFS(СВЦЭМ!$C$39:$C$758,СВЦЭМ!$A$39:$A$758,$A38,СВЦЭМ!$B$39:$B$758,U$11)+'СЕТ СН'!$F$12+СВЦЭМ!$D$10+'СЕТ СН'!$F$5-'СЕТ СН'!$F$20</f>
        <v>5202.5640576799997</v>
      </c>
      <c r="V38" s="36">
        <f>SUMIFS(СВЦЭМ!$C$39:$C$758,СВЦЭМ!$A$39:$A$758,$A38,СВЦЭМ!$B$39:$B$758,V$11)+'СЕТ СН'!$F$12+СВЦЭМ!$D$10+'СЕТ СН'!$F$5-'СЕТ СН'!$F$20</f>
        <v>5118.3784110199995</v>
      </c>
      <c r="W38" s="36">
        <f>SUMIFS(СВЦЭМ!$C$39:$C$758,СВЦЭМ!$A$39:$A$758,$A38,СВЦЭМ!$B$39:$B$758,W$11)+'СЕТ СН'!$F$12+СВЦЭМ!$D$10+'СЕТ СН'!$F$5-'СЕТ СН'!$F$20</f>
        <v>5187.5997053499996</v>
      </c>
      <c r="X38" s="36">
        <f>SUMIFS(СВЦЭМ!$C$39:$C$758,СВЦЭМ!$A$39:$A$758,$A38,СВЦЭМ!$B$39:$B$758,X$11)+'СЕТ СН'!$F$12+СВЦЭМ!$D$10+'СЕТ СН'!$F$5-'СЕТ СН'!$F$20</f>
        <v>5210.3694495099999</v>
      </c>
      <c r="Y38" s="36">
        <f>SUMIFS(СВЦЭМ!$C$39:$C$758,СВЦЭМ!$A$39:$A$758,$A38,СВЦЭМ!$B$39:$B$758,Y$11)+'СЕТ СН'!$F$12+СВЦЭМ!$D$10+'СЕТ СН'!$F$5-'СЕТ СН'!$F$20</f>
        <v>5253.5443845899999</v>
      </c>
    </row>
    <row r="39" spans="1:25" ht="15.75" x14ac:dyDescent="0.2">
      <c r="A39" s="35">
        <f t="shared" si="0"/>
        <v>45563</v>
      </c>
      <c r="B39" s="36">
        <f>SUMIFS(СВЦЭМ!$C$39:$C$758,СВЦЭМ!$A$39:$A$758,$A39,СВЦЭМ!$B$39:$B$758,B$11)+'СЕТ СН'!$F$12+СВЦЭМ!$D$10+'СЕТ СН'!$F$5-'СЕТ СН'!$F$20</f>
        <v>5352.3469906999999</v>
      </c>
      <c r="C39" s="36">
        <f>SUMIFS(СВЦЭМ!$C$39:$C$758,СВЦЭМ!$A$39:$A$758,$A39,СВЦЭМ!$B$39:$B$758,C$11)+'СЕТ СН'!$F$12+СВЦЭМ!$D$10+'СЕТ СН'!$F$5-'СЕТ СН'!$F$20</f>
        <v>5429.0312101399995</v>
      </c>
      <c r="D39" s="36">
        <f>SUMIFS(СВЦЭМ!$C$39:$C$758,СВЦЭМ!$A$39:$A$758,$A39,СВЦЭМ!$B$39:$B$758,D$11)+'СЕТ СН'!$F$12+СВЦЭМ!$D$10+'СЕТ СН'!$F$5-'СЕТ СН'!$F$20</f>
        <v>5466.77320401</v>
      </c>
      <c r="E39" s="36">
        <f>SUMIFS(СВЦЭМ!$C$39:$C$758,СВЦЭМ!$A$39:$A$758,$A39,СВЦЭМ!$B$39:$B$758,E$11)+'СЕТ СН'!$F$12+СВЦЭМ!$D$10+'СЕТ СН'!$F$5-'СЕТ СН'!$F$20</f>
        <v>5498.2365776199995</v>
      </c>
      <c r="F39" s="36">
        <f>SUMIFS(СВЦЭМ!$C$39:$C$758,СВЦЭМ!$A$39:$A$758,$A39,СВЦЭМ!$B$39:$B$758,F$11)+'СЕТ СН'!$F$12+СВЦЭМ!$D$10+'СЕТ СН'!$F$5-'СЕТ СН'!$F$20</f>
        <v>5498.9724321899994</v>
      </c>
      <c r="G39" s="36">
        <f>SUMIFS(СВЦЭМ!$C$39:$C$758,СВЦЭМ!$A$39:$A$758,$A39,СВЦЭМ!$B$39:$B$758,G$11)+'СЕТ СН'!$F$12+СВЦЭМ!$D$10+'СЕТ СН'!$F$5-'СЕТ СН'!$F$20</f>
        <v>5468.22035985</v>
      </c>
      <c r="H39" s="36">
        <f>SUMIFS(СВЦЭМ!$C$39:$C$758,СВЦЭМ!$A$39:$A$758,$A39,СВЦЭМ!$B$39:$B$758,H$11)+'СЕТ СН'!$F$12+СВЦЭМ!$D$10+'СЕТ СН'!$F$5-'СЕТ СН'!$F$20</f>
        <v>5445.5342995399997</v>
      </c>
      <c r="I39" s="36">
        <f>SUMIFS(СВЦЭМ!$C$39:$C$758,СВЦЭМ!$A$39:$A$758,$A39,СВЦЭМ!$B$39:$B$758,I$11)+'СЕТ СН'!$F$12+СВЦЭМ!$D$10+'СЕТ СН'!$F$5-'СЕТ СН'!$F$20</f>
        <v>5373.7251688999995</v>
      </c>
      <c r="J39" s="36">
        <f>SUMIFS(СВЦЭМ!$C$39:$C$758,СВЦЭМ!$A$39:$A$758,$A39,СВЦЭМ!$B$39:$B$758,J$11)+'СЕТ СН'!$F$12+СВЦЭМ!$D$10+'СЕТ СН'!$F$5-'СЕТ СН'!$F$20</f>
        <v>5296.2545896699994</v>
      </c>
      <c r="K39" s="36">
        <f>SUMIFS(СВЦЭМ!$C$39:$C$758,СВЦЭМ!$A$39:$A$758,$A39,СВЦЭМ!$B$39:$B$758,K$11)+'СЕТ СН'!$F$12+СВЦЭМ!$D$10+'СЕТ СН'!$F$5-'СЕТ СН'!$F$20</f>
        <v>5208.7570685299997</v>
      </c>
      <c r="L39" s="36">
        <f>SUMIFS(СВЦЭМ!$C$39:$C$758,СВЦЭМ!$A$39:$A$758,$A39,СВЦЭМ!$B$39:$B$758,L$11)+'СЕТ СН'!$F$12+СВЦЭМ!$D$10+'СЕТ СН'!$F$5-'СЕТ СН'!$F$20</f>
        <v>5204.3501505599997</v>
      </c>
      <c r="M39" s="36">
        <f>SUMIFS(СВЦЭМ!$C$39:$C$758,СВЦЭМ!$A$39:$A$758,$A39,СВЦЭМ!$B$39:$B$758,M$11)+'СЕТ СН'!$F$12+СВЦЭМ!$D$10+'СЕТ СН'!$F$5-'СЕТ СН'!$F$20</f>
        <v>5226.9193551400003</v>
      </c>
      <c r="N39" s="36">
        <f>SUMIFS(СВЦЭМ!$C$39:$C$758,СВЦЭМ!$A$39:$A$758,$A39,СВЦЭМ!$B$39:$B$758,N$11)+'СЕТ СН'!$F$12+СВЦЭМ!$D$10+'СЕТ СН'!$F$5-'СЕТ СН'!$F$20</f>
        <v>5246.4556821799997</v>
      </c>
      <c r="O39" s="36">
        <f>SUMIFS(СВЦЭМ!$C$39:$C$758,СВЦЭМ!$A$39:$A$758,$A39,СВЦЭМ!$B$39:$B$758,O$11)+'СЕТ СН'!$F$12+СВЦЭМ!$D$10+'СЕТ СН'!$F$5-'СЕТ СН'!$F$20</f>
        <v>5287.1986555999993</v>
      </c>
      <c r="P39" s="36">
        <f>SUMIFS(СВЦЭМ!$C$39:$C$758,СВЦЭМ!$A$39:$A$758,$A39,СВЦЭМ!$B$39:$B$758,P$11)+'СЕТ СН'!$F$12+СВЦЭМ!$D$10+'СЕТ СН'!$F$5-'СЕТ СН'!$F$20</f>
        <v>5315.2865325799994</v>
      </c>
      <c r="Q39" s="36">
        <f>SUMIFS(СВЦЭМ!$C$39:$C$758,СВЦЭМ!$A$39:$A$758,$A39,СВЦЭМ!$B$39:$B$758,Q$11)+'СЕТ СН'!$F$12+СВЦЭМ!$D$10+'СЕТ СН'!$F$5-'СЕТ СН'!$F$20</f>
        <v>5316.47497062</v>
      </c>
      <c r="R39" s="36">
        <f>SUMIFS(СВЦЭМ!$C$39:$C$758,СВЦЭМ!$A$39:$A$758,$A39,СВЦЭМ!$B$39:$B$758,R$11)+'СЕТ СН'!$F$12+СВЦЭМ!$D$10+'СЕТ СН'!$F$5-'СЕТ СН'!$F$20</f>
        <v>5326.4995452099993</v>
      </c>
      <c r="S39" s="36">
        <f>SUMIFS(СВЦЭМ!$C$39:$C$758,СВЦЭМ!$A$39:$A$758,$A39,СВЦЭМ!$B$39:$B$758,S$11)+'СЕТ СН'!$F$12+СВЦЭМ!$D$10+'СЕТ СН'!$F$5-'СЕТ СН'!$F$20</f>
        <v>5304.9362356499996</v>
      </c>
      <c r="T39" s="36">
        <f>SUMIFS(СВЦЭМ!$C$39:$C$758,СВЦЭМ!$A$39:$A$758,$A39,СВЦЭМ!$B$39:$B$758,T$11)+'СЕТ СН'!$F$12+СВЦЭМ!$D$10+'СЕТ СН'!$F$5-'СЕТ СН'!$F$20</f>
        <v>5203.9303346199995</v>
      </c>
      <c r="U39" s="36">
        <f>SUMIFS(СВЦЭМ!$C$39:$C$758,СВЦЭМ!$A$39:$A$758,$A39,СВЦЭМ!$B$39:$B$758,U$11)+'СЕТ СН'!$F$12+СВЦЭМ!$D$10+'СЕТ СН'!$F$5-'СЕТ СН'!$F$20</f>
        <v>5120.3471510399995</v>
      </c>
      <c r="V39" s="36">
        <f>SUMIFS(СВЦЭМ!$C$39:$C$758,СВЦЭМ!$A$39:$A$758,$A39,СВЦЭМ!$B$39:$B$758,V$11)+'СЕТ СН'!$F$12+СВЦЭМ!$D$10+'СЕТ СН'!$F$5-'СЕТ СН'!$F$20</f>
        <v>5095.6839520699996</v>
      </c>
      <c r="W39" s="36">
        <f>SUMIFS(СВЦЭМ!$C$39:$C$758,СВЦЭМ!$A$39:$A$758,$A39,СВЦЭМ!$B$39:$B$758,W$11)+'СЕТ СН'!$F$12+СВЦЭМ!$D$10+'СЕТ СН'!$F$5-'СЕТ СН'!$F$20</f>
        <v>5124.4421636699999</v>
      </c>
      <c r="X39" s="36">
        <f>SUMIFS(СВЦЭМ!$C$39:$C$758,СВЦЭМ!$A$39:$A$758,$A39,СВЦЭМ!$B$39:$B$758,X$11)+'СЕТ СН'!$F$12+СВЦЭМ!$D$10+'СЕТ СН'!$F$5-'СЕТ СН'!$F$20</f>
        <v>5202.5674532699995</v>
      </c>
      <c r="Y39" s="36">
        <f>SUMIFS(СВЦЭМ!$C$39:$C$758,СВЦЭМ!$A$39:$A$758,$A39,СВЦЭМ!$B$39:$B$758,Y$11)+'СЕТ СН'!$F$12+СВЦЭМ!$D$10+'СЕТ СН'!$F$5-'СЕТ СН'!$F$20</f>
        <v>5279.7769821599995</v>
      </c>
    </row>
    <row r="40" spans="1:25" ht="15.75" x14ac:dyDescent="0.2">
      <c r="A40" s="35">
        <f t="shared" si="0"/>
        <v>45564</v>
      </c>
      <c r="B40" s="36">
        <f>SUMIFS(СВЦЭМ!$C$39:$C$758,СВЦЭМ!$A$39:$A$758,$A40,СВЦЭМ!$B$39:$B$758,B$11)+'СЕТ СН'!$F$12+СВЦЭМ!$D$10+'СЕТ СН'!$F$5-'СЕТ СН'!$F$20</f>
        <v>5335.4800236899991</v>
      </c>
      <c r="C40" s="36">
        <f>SUMIFS(СВЦЭМ!$C$39:$C$758,СВЦЭМ!$A$39:$A$758,$A40,СВЦЭМ!$B$39:$B$758,C$11)+'СЕТ СН'!$F$12+СВЦЭМ!$D$10+'СЕТ СН'!$F$5-'СЕТ СН'!$F$20</f>
        <v>5410.4947768000002</v>
      </c>
      <c r="D40" s="36">
        <f>SUMIFS(СВЦЭМ!$C$39:$C$758,СВЦЭМ!$A$39:$A$758,$A40,СВЦЭМ!$B$39:$B$758,D$11)+'СЕТ СН'!$F$12+СВЦЭМ!$D$10+'СЕТ СН'!$F$5-'СЕТ СН'!$F$20</f>
        <v>5495.9955074699992</v>
      </c>
      <c r="E40" s="36">
        <f>SUMIFS(СВЦЭМ!$C$39:$C$758,СВЦЭМ!$A$39:$A$758,$A40,СВЦЭМ!$B$39:$B$758,E$11)+'СЕТ СН'!$F$12+СВЦЭМ!$D$10+'СЕТ СН'!$F$5-'СЕТ СН'!$F$20</f>
        <v>5509.2099888199991</v>
      </c>
      <c r="F40" s="36">
        <f>SUMIFS(СВЦЭМ!$C$39:$C$758,СВЦЭМ!$A$39:$A$758,$A40,СВЦЭМ!$B$39:$B$758,F$11)+'СЕТ СН'!$F$12+СВЦЭМ!$D$10+'СЕТ СН'!$F$5-'СЕТ СН'!$F$20</f>
        <v>5502.8856349299995</v>
      </c>
      <c r="G40" s="36">
        <f>SUMIFS(СВЦЭМ!$C$39:$C$758,СВЦЭМ!$A$39:$A$758,$A40,СВЦЭМ!$B$39:$B$758,G$11)+'СЕТ СН'!$F$12+СВЦЭМ!$D$10+'СЕТ СН'!$F$5-'СЕТ СН'!$F$20</f>
        <v>5497.16554326</v>
      </c>
      <c r="H40" s="36">
        <f>SUMIFS(СВЦЭМ!$C$39:$C$758,СВЦЭМ!$A$39:$A$758,$A40,СВЦЭМ!$B$39:$B$758,H$11)+'СЕТ СН'!$F$12+СВЦЭМ!$D$10+'СЕТ СН'!$F$5-'СЕТ СН'!$F$20</f>
        <v>5491.1857805599993</v>
      </c>
      <c r="I40" s="36">
        <f>SUMIFS(СВЦЭМ!$C$39:$C$758,СВЦЭМ!$A$39:$A$758,$A40,СВЦЭМ!$B$39:$B$758,I$11)+'СЕТ СН'!$F$12+СВЦЭМ!$D$10+'СЕТ СН'!$F$5-'СЕТ СН'!$F$20</f>
        <v>5443.5061316899992</v>
      </c>
      <c r="J40" s="36">
        <f>SUMIFS(СВЦЭМ!$C$39:$C$758,СВЦЭМ!$A$39:$A$758,$A40,СВЦЭМ!$B$39:$B$758,J$11)+'СЕТ СН'!$F$12+СВЦЭМ!$D$10+'СЕТ СН'!$F$5-'СЕТ СН'!$F$20</f>
        <v>5314.2318539399994</v>
      </c>
      <c r="K40" s="36">
        <f>SUMIFS(СВЦЭМ!$C$39:$C$758,СВЦЭМ!$A$39:$A$758,$A40,СВЦЭМ!$B$39:$B$758,K$11)+'СЕТ СН'!$F$12+СВЦЭМ!$D$10+'СЕТ СН'!$F$5-'СЕТ СН'!$F$20</f>
        <v>5198.0305193599997</v>
      </c>
      <c r="L40" s="36">
        <f>SUMIFS(СВЦЭМ!$C$39:$C$758,СВЦЭМ!$A$39:$A$758,$A40,СВЦЭМ!$B$39:$B$758,L$11)+'СЕТ СН'!$F$12+СВЦЭМ!$D$10+'СЕТ СН'!$F$5-'СЕТ СН'!$F$20</f>
        <v>5192.0453577899998</v>
      </c>
      <c r="M40" s="36">
        <f>SUMIFS(СВЦЭМ!$C$39:$C$758,СВЦЭМ!$A$39:$A$758,$A40,СВЦЭМ!$B$39:$B$758,M$11)+'СЕТ СН'!$F$12+СВЦЭМ!$D$10+'СЕТ СН'!$F$5-'СЕТ СН'!$F$20</f>
        <v>5197.90235089</v>
      </c>
      <c r="N40" s="36">
        <f>SUMIFS(СВЦЭМ!$C$39:$C$758,СВЦЭМ!$A$39:$A$758,$A40,СВЦЭМ!$B$39:$B$758,N$11)+'СЕТ СН'!$F$12+СВЦЭМ!$D$10+'СЕТ СН'!$F$5-'СЕТ СН'!$F$20</f>
        <v>5231.6386036900003</v>
      </c>
      <c r="O40" s="36">
        <f>SUMIFS(СВЦЭМ!$C$39:$C$758,СВЦЭМ!$A$39:$A$758,$A40,СВЦЭМ!$B$39:$B$758,O$11)+'СЕТ СН'!$F$12+СВЦЭМ!$D$10+'СЕТ СН'!$F$5-'СЕТ СН'!$F$20</f>
        <v>5250.9893036100002</v>
      </c>
      <c r="P40" s="36">
        <f>SUMIFS(СВЦЭМ!$C$39:$C$758,СВЦЭМ!$A$39:$A$758,$A40,СВЦЭМ!$B$39:$B$758,P$11)+'СЕТ СН'!$F$12+СВЦЭМ!$D$10+'СЕТ СН'!$F$5-'СЕТ СН'!$F$20</f>
        <v>5275.9960812599993</v>
      </c>
      <c r="Q40" s="36">
        <f>SUMIFS(СВЦЭМ!$C$39:$C$758,СВЦЭМ!$A$39:$A$758,$A40,СВЦЭМ!$B$39:$B$758,Q$11)+'СЕТ СН'!$F$12+СВЦЭМ!$D$10+'СЕТ СН'!$F$5-'СЕТ СН'!$F$20</f>
        <v>5307.50600553</v>
      </c>
      <c r="R40" s="36">
        <f>SUMIFS(СВЦЭМ!$C$39:$C$758,СВЦЭМ!$A$39:$A$758,$A40,СВЦЭМ!$B$39:$B$758,R$11)+'СЕТ СН'!$F$12+СВЦЭМ!$D$10+'СЕТ СН'!$F$5-'СЕТ СН'!$F$20</f>
        <v>5296.6042326099996</v>
      </c>
      <c r="S40" s="36">
        <f>SUMIFS(СВЦЭМ!$C$39:$C$758,СВЦЭМ!$A$39:$A$758,$A40,СВЦЭМ!$B$39:$B$758,S$11)+'СЕТ СН'!$F$12+СВЦЭМ!$D$10+'СЕТ СН'!$F$5-'СЕТ СН'!$F$20</f>
        <v>5258.9465456600001</v>
      </c>
      <c r="T40" s="36">
        <f>SUMIFS(СВЦЭМ!$C$39:$C$758,СВЦЭМ!$A$39:$A$758,$A40,СВЦЭМ!$B$39:$B$758,T$11)+'СЕТ СН'!$F$12+СВЦЭМ!$D$10+'СЕТ СН'!$F$5-'СЕТ СН'!$F$20</f>
        <v>5206.2751788699998</v>
      </c>
      <c r="U40" s="36">
        <f>SUMIFS(СВЦЭМ!$C$39:$C$758,СВЦЭМ!$A$39:$A$758,$A40,СВЦЭМ!$B$39:$B$758,U$11)+'СЕТ СН'!$F$12+СВЦЭМ!$D$10+'СЕТ СН'!$F$5-'СЕТ СН'!$F$20</f>
        <v>5140.2532906899996</v>
      </c>
      <c r="V40" s="36">
        <f>SUMIFS(СВЦЭМ!$C$39:$C$758,СВЦЭМ!$A$39:$A$758,$A40,СВЦЭМ!$B$39:$B$758,V$11)+'СЕТ СН'!$F$12+СВЦЭМ!$D$10+'СЕТ СН'!$F$5-'СЕТ СН'!$F$20</f>
        <v>5106.3073456399998</v>
      </c>
      <c r="W40" s="36">
        <f>SUMIFS(СВЦЭМ!$C$39:$C$758,СВЦЭМ!$A$39:$A$758,$A40,СВЦЭМ!$B$39:$B$758,W$11)+'СЕТ СН'!$F$12+СВЦЭМ!$D$10+'СЕТ СН'!$F$5-'СЕТ СН'!$F$20</f>
        <v>5142.4447771300001</v>
      </c>
      <c r="X40" s="36">
        <f>SUMIFS(СВЦЭМ!$C$39:$C$758,СВЦЭМ!$A$39:$A$758,$A40,СВЦЭМ!$B$39:$B$758,X$11)+'СЕТ СН'!$F$12+СВЦЭМ!$D$10+'СЕТ СН'!$F$5-'СЕТ СН'!$F$20</f>
        <v>5199.9028436799999</v>
      </c>
      <c r="Y40" s="36">
        <f>SUMIFS(СВЦЭМ!$C$39:$C$758,СВЦЭМ!$A$39:$A$758,$A40,СВЦЭМ!$B$39:$B$758,Y$11)+'СЕТ СН'!$F$12+СВЦЭМ!$D$10+'СЕТ СН'!$F$5-'СЕТ СН'!$F$20</f>
        <v>5315.4983078699997</v>
      </c>
    </row>
    <row r="41" spans="1:25" ht="15.75" x14ac:dyDescent="0.2">
      <c r="A41" s="35">
        <f t="shared" si="0"/>
        <v>45565</v>
      </c>
      <c r="B41" s="36">
        <f>SUMIFS(СВЦЭМ!$C$39:$C$758,СВЦЭМ!$A$39:$A$758,$A41,СВЦЭМ!$B$39:$B$758,B$11)+'СЕТ СН'!$F$12+СВЦЭМ!$D$10+'СЕТ СН'!$F$5-'СЕТ СН'!$F$20</f>
        <v>5315.1793565999997</v>
      </c>
      <c r="C41" s="36">
        <f>SUMIFS(СВЦЭМ!$C$39:$C$758,СВЦЭМ!$A$39:$A$758,$A41,СВЦЭМ!$B$39:$B$758,C$11)+'СЕТ СН'!$F$12+СВЦЭМ!$D$10+'СЕТ СН'!$F$5-'СЕТ СН'!$F$20</f>
        <v>5418.6367898499993</v>
      </c>
      <c r="D41" s="36">
        <f>SUMIFS(СВЦЭМ!$C$39:$C$758,СВЦЭМ!$A$39:$A$758,$A41,СВЦЭМ!$B$39:$B$758,D$11)+'СЕТ СН'!$F$12+СВЦЭМ!$D$10+'СЕТ СН'!$F$5-'СЕТ СН'!$F$20</f>
        <v>5492.1859313699997</v>
      </c>
      <c r="E41" s="36">
        <f>SUMIFS(СВЦЭМ!$C$39:$C$758,СВЦЭМ!$A$39:$A$758,$A41,СВЦЭМ!$B$39:$B$758,E$11)+'СЕТ СН'!$F$12+СВЦЭМ!$D$10+'СЕТ СН'!$F$5-'СЕТ СН'!$F$20</f>
        <v>5502.9090527099997</v>
      </c>
      <c r="F41" s="36">
        <f>SUMIFS(СВЦЭМ!$C$39:$C$758,СВЦЭМ!$A$39:$A$758,$A41,СВЦЭМ!$B$39:$B$758,F$11)+'СЕТ СН'!$F$12+СВЦЭМ!$D$10+'СЕТ СН'!$F$5-'СЕТ СН'!$F$20</f>
        <v>5517.1669183099993</v>
      </c>
      <c r="G41" s="36">
        <f>SUMIFS(СВЦЭМ!$C$39:$C$758,СВЦЭМ!$A$39:$A$758,$A41,СВЦЭМ!$B$39:$B$758,G$11)+'СЕТ СН'!$F$12+СВЦЭМ!$D$10+'СЕТ СН'!$F$5-'СЕТ СН'!$F$20</f>
        <v>5482.8227486099995</v>
      </c>
      <c r="H41" s="36">
        <f>SUMIFS(СВЦЭМ!$C$39:$C$758,СВЦЭМ!$A$39:$A$758,$A41,СВЦЭМ!$B$39:$B$758,H$11)+'СЕТ СН'!$F$12+СВЦЭМ!$D$10+'СЕТ СН'!$F$5-'СЕТ СН'!$F$20</f>
        <v>5434.4616635799994</v>
      </c>
      <c r="I41" s="36">
        <f>SUMIFS(СВЦЭМ!$C$39:$C$758,СВЦЭМ!$A$39:$A$758,$A41,СВЦЭМ!$B$39:$B$758,I$11)+'СЕТ СН'!$F$12+СВЦЭМ!$D$10+'СЕТ СН'!$F$5-'СЕТ СН'!$F$20</f>
        <v>5338.1724394299999</v>
      </c>
      <c r="J41" s="36">
        <f>SUMIFS(СВЦЭМ!$C$39:$C$758,СВЦЭМ!$A$39:$A$758,$A41,СВЦЭМ!$B$39:$B$758,J$11)+'СЕТ СН'!$F$12+СВЦЭМ!$D$10+'СЕТ СН'!$F$5-'СЕТ СН'!$F$20</f>
        <v>5272.6854848499997</v>
      </c>
      <c r="K41" s="36">
        <f>SUMIFS(СВЦЭМ!$C$39:$C$758,СВЦЭМ!$A$39:$A$758,$A41,СВЦЭМ!$B$39:$B$758,K$11)+'СЕТ СН'!$F$12+СВЦЭМ!$D$10+'СЕТ СН'!$F$5-'СЕТ СН'!$F$20</f>
        <v>5189.89567549</v>
      </c>
      <c r="L41" s="36">
        <f>SUMIFS(СВЦЭМ!$C$39:$C$758,СВЦЭМ!$A$39:$A$758,$A41,СВЦЭМ!$B$39:$B$758,L$11)+'СЕТ СН'!$F$12+СВЦЭМ!$D$10+'СЕТ СН'!$F$5-'СЕТ СН'!$F$20</f>
        <v>5153.2575196199996</v>
      </c>
      <c r="M41" s="36">
        <f>SUMIFS(СВЦЭМ!$C$39:$C$758,СВЦЭМ!$A$39:$A$758,$A41,СВЦЭМ!$B$39:$B$758,M$11)+'СЕТ СН'!$F$12+СВЦЭМ!$D$10+'СЕТ СН'!$F$5-'СЕТ СН'!$F$20</f>
        <v>5176.8378601699997</v>
      </c>
      <c r="N41" s="36">
        <f>SUMIFS(СВЦЭМ!$C$39:$C$758,СВЦЭМ!$A$39:$A$758,$A41,СВЦЭМ!$B$39:$B$758,N$11)+'СЕТ СН'!$F$12+СВЦЭМ!$D$10+'СЕТ СН'!$F$5-'СЕТ СН'!$F$20</f>
        <v>5205.4149698000001</v>
      </c>
      <c r="O41" s="36">
        <f>SUMIFS(СВЦЭМ!$C$39:$C$758,СВЦЭМ!$A$39:$A$758,$A41,СВЦЭМ!$B$39:$B$758,O$11)+'СЕТ СН'!$F$12+СВЦЭМ!$D$10+'СЕТ СН'!$F$5-'СЕТ СН'!$F$20</f>
        <v>5214.3702905099999</v>
      </c>
      <c r="P41" s="36">
        <f>SUMIFS(СВЦЭМ!$C$39:$C$758,СВЦЭМ!$A$39:$A$758,$A41,СВЦЭМ!$B$39:$B$758,P$11)+'СЕТ СН'!$F$12+СВЦЭМ!$D$10+'СЕТ СН'!$F$5-'СЕТ СН'!$F$20</f>
        <v>5229.4687519999998</v>
      </c>
      <c r="Q41" s="36">
        <f>SUMIFS(СВЦЭМ!$C$39:$C$758,СВЦЭМ!$A$39:$A$758,$A41,СВЦЭМ!$B$39:$B$758,Q$11)+'СЕТ СН'!$F$12+СВЦЭМ!$D$10+'СЕТ СН'!$F$5-'СЕТ СН'!$F$20</f>
        <v>5252.1273925599999</v>
      </c>
      <c r="R41" s="36">
        <f>SUMIFS(СВЦЭМ!$C$39:$C$758,СВЦЭМ!$A$39:$A$758,$A41,СВЦЭМ!$B$39:$B$758,R$11)+'СЕТ СН'!$F$12+СВЦЭМ!$D$10+'СЕТ СН'!$F$5-'СЕТ СН'!$F$20</f>
        <v>5252.0320372599999</v>
      </c>
      <c r="S41" s="36">
        <f>SUMIFS(СВЦЭМ!$C$39:$C$758,СВЦЭМ!$A$39:$A$758,$A41,СВЦЭМ!$B$39:$B$758,S$11)+'СЕТ СН'!$F$12+СВЦЭМ!$D$10+'СЕТ СН'!$F$5-'СЕТ СН'!$F$20</f>
        <v>5234.1147533999992</v>
      </c>
      <c r="T41" s="36">
        <f>SUMIFS(СВЦЭМ!$C$39:$C$758,СВЦЭМ!$A$39:$A$758,$A41,СВЦЭМ!$B$39:$B$758,T$11)+'СЕТ СН'!$F$12+СВЦЭМ!$D$10+'СЕТ СН'!$F$5-'СЕТ СН'!$F$20</f>
        <v>5175.0783774900001</v>
      </c>
      <c r="U41" s="36">
        <f>SUMIFS(СВЦЭМ!$C$39:$C$758,СВЦЭМ!$A$39:$A$758,$A41,СВЦЭМ!$B$39:$B$758,U$11)+'СЕТ СН'!$F$12+СВЦЭМ!$D$10+'СЕТ СН'!$F$5-'СЕТ СН'!$F$20</f>
        <v>5123.2801470100003</v>
      </c>
      <c r="V41" s="36">
        <f>SUMIFS(СВЦЭМ!$C$39:$C$758,СВЦЭМ!$A$39:$A$758,$A41,СВЦЭМ!$B$39:$B$758,V$11)+'СЕТ СН'!$F$12+СВЦЭМ!$D$10+'СЕТ СН'!$F$5-'СЕТ СН'!$F$20</f>
        <v>5120.9029099999998</v>
      </c>
      <c r="W41" s="36">
        <f>SUMIFS(СВЦЭМ!$C$39:$C$758,СВЦЭМ!$A$39:$A$758,$A41,СВЦЭМ!$B$39:$B$758,W$11)+'СЕТ СН'!$F$12+СВЦЭМ!$D$10+'СЕТ СН'!$F$5-'СЕТ СН'!$F$20</f>
        <v>5151.5469349799996</v>
      </c>
      <c r="X41" s="36">
        <f>SUMIFS(СВЦЭМ!$C$39:$C$758,СВЦЭМ!$A$39:$A$758,$A41,СВЦЭМ!$B$39:$B$758,X$11)+'СЕТ СН'!$F$12+СВЦЭМ!$D$10+'СЕТ СН'!$F$5-'СЕТ СН'!$F$20</f>
        <v>5240.7649176100003</v>
      </c>
      <c r="Y41" s="36">
        <f>SUMIFS(СВЦЭМ!$C$39:$C$758,СВЦЭМ!$A$39:$A$758,$A41,СВЦЭМ!$B$39:$B$758,Y$11)+'СЕТ СН'!$F$12+СВЦЭМ!$D$10+'СЕТ СН'!$F$5-'СЕТ СН'!$F$20</f>
        <v>5239.8303346699995</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8"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5" ht="12.75" customHeight="1" x14ac:dyDescent="0.2">
      <c r="A46" s="139"/>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5" ht="12.75" customHeight="1" x14ac:dyDescent="0.2">
      <c r="A47" s="14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01.09.2024</v>
      </c>
      <c r="B48" s="36">
        <f>SUMIFS(СВЦЭМ!$C$39:$C$758,СВЦЭМ!$A$39:$A$758,$A48,СВЦЭМ!$B$39:$B$758,B$47)+'СЕТ СН'!$G$12+СВЦЭМ!$D$10+'СЕТ СН'!$G$5-'СЕТ СН'!$G$20</f>
        <v>6061.9673582699997</v>
      </c>
      <c r="C48" s="36">
        <f>SUMIFS(СВЦЭМ!$C$39:$C$758,СВЦЭМ!$A$39:$A$758,$A48,СВЦЭМ!$B$39:$B$758,C$47)+'СЕТ СН'!$G$12+СВЦЭМ!$D$10+'СЕТ СН'!$G$5-'СЕТ СН'!$G$20</f>
        <v>6128.8173657499992</v>
      </c>
      <c r="D48" s="36">
        <f>SUMIFS(СВЦЭМ!$C$39:$C$758,СВЦЭМ!$A$39:$A$758,$A48,СВЦЭМ!$B$39:$B$758,D$47)+'СЕТ СН'!$G$12+СВЦЭМ!$D$10+'СЕТ СН'!$G$5-'СЕТ СН'!$G$20</f>
        <v>6210.2496265999998</v>
      </c>
      <c r="E48" s="36">
        <f>SUMIFS(СВЦЭМ!$C$39:$C$758,СВЦЭМ!$A$39:$A$758,$A48,СВЦЭМ!$B$39:$B$758,E$47)+'СЕТ СН'!$G$12+СВЦЭМ!$D$10+'СЕТ СН'!$G$5-'СЕТ СН'!$G$20</f>
        <v>6211.4585838799994</v>
      </c>
      <c r="F48" s="36">
        <f>SUMIFS(СВЦЭМ!$C$39:$C$758,СВЦЭМ!$A$39:$A$758,$A48,СВЦЭМ!$B$39:$B$758,F$47)+'СЕТ СН'!$G$12+СВЦЭМ!$D$10+'СЕТ СН'!$G$5-'СЕТ СН'!$G$20</f>
        <v>6205.0194164000004</v>
      </c>
      <c r="G48" s="36">
        <f>SUMIFS(СВЦЭМ!$C$39:$C$758,СВЦЭМ!$A$39:$A$758,$A48,СВЦЭМ!$B$39:$B$758,G$47)+'СЕТ СН'!$G$12+СВЦЭМ!$D$10+'СЕТ СН'!$G$5-'СЕТ СН'!$G$20</f>
        <v>6174.2625765699995</v>
      </c>
      <c r="H48" s="36">
        <f>SUMIFS(СВЦЭМ!$C$39:$C$758,СВЦЭМ!$A$39:$A$758,$A48,СВЦЭМ!$B$39:$B$758,H$47)+'СЕТ СН'!$G$12+СВЦЭМ!$D$10+'СЕТ СН'!$G$5-'СЕТ СН'!$G$20</f>
        <v>6186.0116305699994</v>
      </c>
      <c r="I48" s="36">
        <f>SUMIFS(СВЦЭМ!$C$39:$C$758,СВЦЭМ!$A$39:$A$758,$A48,СВЦЭМ!$B$39:$B$758,I$47)+'СЕТ СН'!$G$12+СВЦЭМ!$D$10+'СЕТ СН'!$G$5-'СЕТ СН'!$G$20</f>
        <v>6123.3793196200004</v>
      </c>
      <c r="J48" s="36">
        <f>SUMIFS(СВЦЭМ!$C$39:$C$758,СВЦЭМ!$A$39:$A$758,$A48,СВЦЭМ!$B$39:$B$758,J$47)+'СЕТ СН'!$G$12+СВЦЭМ!$D$10+'СЕТ СН'!$G$5-'СЕТ СН'!$G$20</f>
        <v>5978.8675287999995</v>
      </c>
      <c r="K48" s="36">
        <f>SUMIFS(СВЦЭМ!$C$39:$C$758,СВЦЭМ!$A$39:$A$758,$A48,СВЦЭМ!$B$39:$B$758,K$47)+'СЕТ СН'!$G$12+СВЦЭМ!$D$10+'СЕТ СН'!$G$5-'СЕТ СН'!$G$20</f>
        <v>5847.3478921200003</v>
      </c>
      <c r="L48" s="36">
        <f>SUMIFS(СВЦЭМ!$C$39:$C$758,СВЦЭМ!$A$39:$A$758,$A48,СВЦЭМ!$B$39:$B$758,L$47)+'СЕТ СН'!$G$12+СВЦЭМ!$D$10+'СЕТ СН'!$G$5-'СЕТ СН'!$G$20</f>
        <v>5768.1357927299996</v>
      </c>
      <c r="M48" s="36">
        <f>SUMIFS(СВЦЭМ!$C$39:$C$758,СВЦЭМ!$A$39:$A$758,$A48,СВЦЭМ!$B$39:$B$758,M$47)+'СЕТ СН'!$G$12+СВЦЭМ!$D$10+'СЕТ СН'!$G$5-'СЕТ СН'!$G$20</f>
        <v>5740.9019519100002</v>
      </c>
      <c r="N48" s="36">
        <f>SUMIFS(СВЦЭМ!$C$39:$C$758,СВЦЭМ!$A$39:$A$758,$A48,СВЦЭМ!$B$39:$B$758,N$47)+'СЕТ СН'!$G$12+СВЦЭМ!$D$10+'СЕТ СН'!$G$5-'СЕТ СН'!$G$20</f>
        <v>5745.8534602500004</v>
      </c>
      <c r="O48" s="36">
        <f>SUMIFS(СВЦЭМ!$C$39:$C$758,СВЦЭМ!$A$39:$A$758,$A48,СВЦЭМ!$B$39:$B$758,O$47)+'СЕТ СН'!$G$12+СВЦЭМ!$D$10+'СЕТ СН'!$G$5-'СЕТ СН'!$G$20</f>
        <v>5745.1789342800002</v>
      </c>
      <c r="P48" s="36">
        <f>SUMIFS(СВЦЭМ!$C$39:$C$758,СВЦЭМ!$A$39:$A$758,$A48,СВЦЭМ!$B$39:$B$758,P$47)+'СЕТ СН'!$G$12+СВЦЭМ!$D$10+'СЕТ СН'!$G$5-'СЕТ СН'!$G$20</f>
        <v>5744.0752462</v>
      </c>
      <c r="Q48" s="36">
        <f>SUMIFS(СВЦЭМ!$C$39:$C$758,СВЦЭМ!$A$39:$A$758,$A48,СВЦЭМ!$B$39:$B$758,Q$47)+'СЕТ СН'!$G$12+СВЦЭМ!$D$10+'СЕТ СН'!$G$5-'СЕТ СН'!$G$20</f>
        <v>5760.6660410599998</v>
      </c>
      <c r="R48" s="36">
        <f>SUMIFS(СВЦЭМ!$C$39:$C$758,СВЦЭМ!$A$39:$A$758,$A48,СВЦЭМ!$B$39:$B$758,R$47)+'СЕТ СН'!$G$12+СВЦЭМ!$D$10+'СЕТ СН'!$G$5-'СЕТ СН'!$G$20</f>
        <v>5755.7262121200001</v>
      </c>
      <c r="S48" s="36">
        <f>SUMIFS(СВЦЭМ!$C$39:$C$758,СВЦЭМ!$A$39:$A$758,$A48,СВЦЭМ!$B$39:$B$758,S$47)+'СЕТ СН'!$G$12+СВЦЭМ!$D$10+'СЕТ СН'!$G$5-'СЕТ СН'!$G$20</f>
        <v>5734.49844467</v>
      </c>
      <c r="T48" s="36">
        <f>SUMIFS(СВЦЭМ!$C$39:$C$758,СВЦЭМ!$A$39:$A$758,$A48,СВЦЭМ!$B$39:$B$758,T$47)+'СЕТ СН'!$G$12+СВЦЭМ!$D$10+'СЕТ СН'!$G$5-'СЕТ СН'!$G$20</f>
        <v>5704.5602040200001</v>
      </c>
      <c r="U48" s="36">
        <f>SUMIFS(СВЦЭМ!$C$39:$C$758,СВЦЭМ!$A$39:$A$758,$A48,СВЦЭМ!$B$39:$B$758,U$47)+'СЕТ СН'!$G$12+СВЦЭМ!$D$10+'СЕТ СН'!$G$5-'СЕТ СН'!$G$20</f>
        <v>5706.0281883200005</v>
      </c>
      <c r="V48" s="36">
        <f>SUMIFS(СВЦЭМ!$C$39:$C$758,СВЦЭМ!$A$39:$A$758,$A48,СВЦЭМ!$B$39:$B$758,V$47)+'СЕТ СН'!$G$12+СВЦЭМ!$D$10+'СЕТ СН'!$G$5-'СЕТ СН'!$G$20</f>
        <v>5684.2002478100003</v>
      </c>
      <c r="W48" s="36">
        <f>SUMIFS(СВЦЭМ!$C$39:$C$758,СВЦЭМ!$A$39:$A$758,$A48,СВЦЭМ!$B$39:$B$758,W$47)+'СЕТ СН'!$G$12+СВЦЭМ!$D$10+'СЕТ СН'!$G$5-'СЕТ СН'!$G$20</f>
        <v>5685.4154567900005</v>
      </c>
      <c r="X48" s="36">
        <f>SUMIFS(СВЦЭМ!$C$39:$C$758,СВЦЭМ!$A$39:$A$758,$A48,СВЦЭМ!$B$39:$B$758,X$47)+'СЕТ СН'!$G$12+СВЦЭМ!$D$10+'СЕТ СН'!$G$5-'СЕТ СН'!$G$20</f>
        <v>5771.0390819599997</v>
      </c>
      <c r="Y48" s="36">
        <f>SUMIFS(СВЦЭМ!$C$39:$C$758,СВЦЭМ!$A$39:$A$758,$A48,СВЦЭМ!$B$39:$B$758,Y$47)+'СЕТ СН'!$G$12+СВЦЭМ!$D$10+'СЕТ СН'!$G$5-'СЕТ СН'!$G$20</f>
        <v>5901.6363508599998</v>
      </c>
    </row>
    <row r="49" spans="1:25" ht="15.75" x14ac:dyDescent="0.2">
      <c r="A49" s="35">
        <f>A48+1</f>
        <v>45537</v>
      </c>
      <c r="B49" s="36">
        <f>SUMIFS(СВЦЭМ!$C$39:$C$758,СВЦЭМ!$A$39:$A$758,$A49,СВЦЭМ!$B$39:$B$758,B$47)+'СЕТ СН'!$G$12+СВЦЭМ!$D$10+'СЕТ СН'!$G$5-'СЕТ СН'!$G$20</f>
        <v>5988.8360640399997</v>
      </c>
      <c r="C49" s="36">
        <f>SUMIFS(СВЦЭМ!$C$39:$C$758,СВЦЭМ!$A$39:$A$758,$A49,СВЦЭМ!$B$39:$B$758,C$47)+'СЕТ СН'!$G$12+СВЦЭМ!$D$10+'СЕТ СН'!$G$5-'СЕТ СН'!$G$20</f>
        <v>6101.04598996</v>
      </c>
      <c r="D49" s="36">
        <f>SUMIFS(СВЦЭМ!$C$39:$C$758,СВЦЭМ!$A$39:$A$758,$A49,СВЦЭМ!$B$39:$B$758,D$47)+'СЕТ СН'!$G$12+СВЦЭМ!$D$10+'СЕТ СН'!$G$5-'СЕТ СН'!$G$20</f>
        <v>6146.0458464099993</v>
      </c>
      <c r="E49" s="36">
        <f>SUMIFS(СВЦЭМ!$C$39:$C$758,СВЦЭМ!$A$39:$A$758,$A49,СВЦЭМ!$B$39:$B$758,E$47)+'СЕТ СН'!$G$12+СВЦЭМ!$D$10+'СЕТ СН'!$G$5-'СЕТ СН'!$G$20</f>
        <v>6155.6510434499996</v>
      </c>
      <c r="F49" s="36">
        <f>SUMIFS(СВЦЭМ!$C$39:$C$758,СВЦЭМ!$A$39:$A$758,$A49,СВЦЭМ!$B$39:$B$758,F$47)+'СЕТ СН'!$G$12+СВЦЭМ!$D$10+'СЕТ СН'!$G$5-'СЕТ СН'!$G$20</f>
        <v>6166.8329055100003</v>
      </c>
      <c r="G49" s="36">
        <f>SUMIFS(СВЦЭМ!$C$39:$C$758,СВЦЭМ!$A$39:$A$758,$A49,СВЦЭМ!$B$39:$B$758,G$47)+'СЕТ СН'!$G$12+СВЦЭМ!$D$10+'СЕТ СН'!$G$5-'СЕТ СН'!$G$20</f>
        <v>6113.4111981699998</v>
      </c>
      <c r="H49" s="36">
        <f>SUMIFS(СВЦЭМ!$C$39:$C$758,СВЦЭМ!$A$39:$A$758,$A49,СВЦЭМ!$B$39:$B$758,H$47)+'СЕТ СН'!$G$12+СВЦЭМ!$D$10+'СЕТ СН'!$G$5-'СЕТ СН'!$G$20</f>
        <v>6097.6029331099999</v>
      </c>
      <c r="I49" s="36">
        <f>SUMIFS(СВЦЭМ!$C$39:$C$758,СВЦЭМ!$A$39:$A$758,$A49,СВЦЭМ!$B$39:$B$758,I$47)+'СЕТ СН'!$G$12+СВЦЭМ!$D$10+'СЕТ СН'!$G$5-'СЕТ СН'!$G$20</f>
        <v>5979.1799172600004</v>
      </c>
      <c r="J49" s="36">
        <f>SUMIFS(СВЦЭМ!$C$39:$C$758,СВЦЭМ!$A$39:$A$758,$A49,СВЦЭМ!$B$39:$B$758,J$47)+'СЕТ СН'!$G$12+СВЦЭМ!$D$10+'СЕТ СН'!$G$5-'СЕТ СН'!$G$20</f>
        <v>5800.6935660500003</v>
      </c>
      <c r="K49" s="36">
        <f>SUMIFS(СВЦЭМ!$C$39:$C$758,СВЦЭМ!$A$39:$A$758,$A49,СВЦЭМ!$B$39:$B$758,K$47)+'СЕТ СН'!$G$12+СВЦЭМ!$D$10+'СЕТ СН'!$G$5-'СЕТ СН'!$G$20</f>
        <v>5692.5580829400005</v>
      </c>
      <c r="L49" s="36">
        <f>SUMIFS(СВЦЭМ!$C$39:$C$758,СВЦЭМ!$A$39:$A$758,$A49,СВЦЭМ!$B$39:$B$758,L$47)+'СЕТ СН'!$G$12+СВЦЭМ!$D$10+'СЕТ СН'!$G$5-'СЕТ СН'!$G$20</f>
        <v>5677.0082084200003</v>
      </c>
      <c r="M49" s="36">
        <f>SUMIFS(СВЦЭМ!$C$39:$C$758,СВЦЭМ!$A$39:$A$758,$A49,СВЦЭМ!$B$39:$B$758,M$47)+'СЕТ СН'!$G$12+СВЦЭМ!$D$10+'СЕТ СН'!$G$5-'СЕТ СН'!$G$20</f>
        <v>5663.1479411</v>
      </c>
      <c r="N49" s="36">
        <f>SUMIFS(СВЦЭМ!$C$39:$C$758,СВЦЭМ!$A$39:$A$758,$A49,СВЦЭМ!$B$39:$B$758,N$47)+'СЕТ СН'!$G$12+СВЦЭМ!$D$10+'СЕТ СН'!$G$5-'СЕТ СН'!$G$20</f>
        <v>5663.3499540800003</v>
      </c>
      <c r="O49" s="36">
        <f>SUMIFS(СВЦЭМ!$C$39:$C$758,СВЦЭМ!$A$39:$A$758,$A49,СВЦЭМ!$B$39:$B$758,O$47)+'СЕТ СН'!$G$12+СВЦЭМ!$D$10+'СЕТ СН'!$G$5-'СЕТ СН'!$G$20</f>
        <v>5668.7828415100003</v>
      </c>
      <c r="P49" s="36">
        <f>SUMIFS(СВЦЭМ!$C$39:$C$758,СВЦЭМ!$A$39:$A$758,$A49,СВЦЭМ!$B$39:$B$758,P$47)+'СЕТ СН'!$G$12+СВЦЭМ!$D$10+'СЕТ СН'!$G$5-'СЕТ СН'!$G$20</f>
        <v>5659.1778328600003</v>
      </c>
      <c r="Q49" s="36">
        <f>SUMIFS(СВЦЭМ!$C$39:$C$758,СВЦЭМ!$A$39:$A$758,$A49,СВЦЭМ!$B$39:$B$758,Q$47)+'СЕТ СН'!$G$12+СВЦЭМ!$D$10+'СЕТ СН'!$G$5-'СЕТ СН'!$G$20</f>
        <v>5661.0184044799998</v>
      </c>
      <c r="R49" s="36">
        <f>SUMIFS(СВЦЭМ!$C$39:$C$758,СВЦЭМ!$A$39:$A$758,$A49,СВЦЭМ!$B$39:$B$758,R$47)+'СЕТ СН'!$G$12+СВЦЭМ!$D$10+'СЕТ СН'!$G$5-'СЕТ СН'!$G$20</f>
        <v>5667.5689620100002</v>
      </c>
      <c r="S49" s="36">
        <f>SUMIFS(СВЦЭМ!$C$39:$C$758,СВЦЭМ!$A$39:$A$758,$A49,СВЦЭМ!$B$39:$B$758,S$47)+'СЕТ СН'!$G$12+СВЦЭМ!$D$10+'СЕТ СН'!$G$5-'СЕТ СН'!$G$20</f>
        <v>5663.6521767699996</v>
      </c>
      <c r="T49" s="36">
        <f>SUMIFS(СВЦЭМ!$C$39:$C$758,СВЦЭМ!$A$39:$A$758,$A49,СВЦЭМ!$B$39:$B$758,T$47)+'СЕТ СН'!$G$12+СВЦЭМ!$D$10+'СЕТ СН'!$G$5-'СЕТ СН'!$G$20</f>
        <v>5645.7918011900001</v>
      </c>
      <c r="U49" s="36">
        <f>SUMIFS(СВЦЭМ!$C$39:$C$758,СВЦЭМ!$A$39:$A$758,$A49,СВЦЭМ!$B$39:$B$758,U$47)+'СЕТ СН'!$G$12+СВЦЭМ!$D$10+'СЕТ СН'!$G$5-'СЕТ СН'!$G$20</f>
        <v>5648.8389479699999</v>
      </c>
      <c r="V49" s="36">
        <f>SUMIFS(СВЦЭМ!$C$39:$C$758,СВЦЭМ!$A$39:$A$758,$A49,СВЦЭМ!$B$39:$B$758,V$47)+'СЕТ СН'!$G$12+СВЦЭМ!$D$10+'СЕТ СН'!$G$5-'СЕТ СН'!$G$20</f>
        <v>5632.1034403699996</v>
      </c>
      <c r="W49" s="36">
        <f>SUMIFS(СВЦЭМ!$C$39:$C$758,СВЦЭМ!$A$39:$A$758,$A49,СВЦЭМ!$B$39:$B$758,W$47)+'СЕТ СН'!$G$12+СВЦЭМ!$D$10+'СЕТ СН'!$G$5-'СЕТ СН'!$G$20</f>
        <v>5655.2183962399995</v>
      </c>
      <c r="X49" s="36">
        <f>SUMIFS(СВЦЭМ!$C$39:$C$758,СВЦЭМ!$A$39:$A$758,$A49,СВЦЭМ!$B$39:$B$758,X$47)+'СЕТ СН'!$G$12+СВЦЭМ!$D$10+'СЕТ СН'!$G$5-'СЕТ СН'!$G$20</f>
        <v>5746.0341416700003</v>
      </c>
      <c r="Y49" s="36">
        <f>SUMIFS(СВЦЭМ!$C$39:$C$758,СВЦЭМ!$A$39:$A$758,$A49,СВЦЭМ!$B$39:$B$758,Y$47)+'СЕТ СН'!$G$12+СВЦЭМ!$D$10+'СЕТ СН'!$G$5-'СЕТ СН'!$G$20</f>
        <v>5841.5241985900002</v>
      </c>
    </row>
    <row r="50" spans="1:25" ht="15.75" x14ac:dyDescent="0.2">
      <c r="A50" s="35">
        <f t="shared" ref="A50:A77" si="1">A49+1</f>
        <v>45538</v>
      </c>
      <c r="B50" s="36">
        <f>SUMIFS(СВЦЭМ!$C$39:$C$758,СВЦЭМ!$A$39:$A$758,$A50,СВЦЭМ!$B$39:$B$758,B$47)+'СЕТ СН'!$G$12+СВЦЭМ!$D$10+'СЕТ СН'!$G$5-'СЕТ СН'!$G$20</f>
        <v>5974.1548757599994</v>
      </c>
      <c r="C50" s="36">
        <f>SUMIFS(СВЦЭМ!$C$39:$C$758,СВЦЭМ!$A$39:$A$758,$A50,СВЦЭМ!$B$39:$B$758,C$47)+'СЕТ СН'!$G$12+СВЦЭМ!$D$10+'СЕТ СН'!$G$5-'СЕТ СН'!$G$20</f>
        <v>6084.1607053099997</v>
      </c>
      <c r="D50" s="36">
        <f>SUMIFS(СВЦЭМ!$C$39:$C$758,СВЦЭМ!$A$39:$A$758,$A50,СВЦЭМ!$B$39:$B$758,D$47)+'СЕТ СН'!$G$12+СВЦЭМ!$D$10+'СЕТ СН'!$G$5-'СЕТ СН'!$G$20</f>
        <v>6179.3179639</v>
      </c>
      <c r="E50" s="36">
        <f>SUMIFS(СВЦЭМ!$C$39:$C$758,СВЦЭМ!$A$39:$A$758,$A50,СВЦЭМ!$B$39:$B$758,E$47)+'СЕТ СН'!$G$12+СВЦЭМ!$D$10+'СЕТ СН'!$G$5-'СЕТ СН'!$G$20</f>
        <v>6224.5858816</v>
      </c>
      <c r="F50" s="36">
        <f>SUMIFS(СВЦЭМ!$C$39:$C$758,СВЦЭМ!$A$39:$A$758,$A50,СВЦЭМ!$B$39:$B$758,F$47)+'СЕТ СН'!$G$12+СВЦЭМ!$D$10+'СЕТ СН'!$G$5-'СЕТ СН'!$G$20</f>
        <v>6246.0151840999997</v>
      </c>
      <c r="G50" s="36">
        <f>SUMIFS(СВЦЭМ!$C$39:$C$758,СВЦЭМ!$A$39:$A$758,$A50,СВЦЭМ!$B$39:$B$758,G$47)+'СЕТ СН'!$G$12+СВЦЭМ!$D$10+'СЕТ СН'!$G$5-'СЕТ СН'!$G$20</f>
        <v>6258.2361044299996</v>
      </c>
      <c r="H50" s="36">
        <f>SUMIFS(СВЦЭМ!$C$39:$C$758,СВЦЭМ!$A$39:$A$758,$A50,СВЦЭМ!$B$39:$B$758,H$47)+'СЕТ СН'!$G$12+СВЦЭМ!$D$10+'СЕТ СН'!$G$5-'СЕТ СН'!$G$20</f>
        <v>6238.8270956100005</v>
      </c>
      <c r="I50" s="36">
        <f>SUMIFS(СВЦЭМ!$C$39:$C$758,СВЦЭМ!$A$39:$A$758,$A50,СВЦЭМ!$B$39:$B$758,I$47)+'СЕТ СН'!$G$12+СВЦЭМ!$D$10+'СЕТ СН'!$G$5-'СЕТ СН'!$G$20</f>
        <v>6142.1099576199995</v>
      </c>
      <c r="J50" s="36">
        <f>SUMIFS(СВЦЭМ!$C$39:$C$758,СВЦЭМ!$A$39:$A$758,$A50,СВЦЭМ!$B$39:$B$758,J$47)+'СЕТ СН'!$G$12+СВЦЭМ!$D$10+'СЕТ СН'!$G$5-'СЕТ СН'!$G$20</f>
        <v>6032.8791724299999</v>
      </c>
      <c r="K50" s="36">
        <f>SUMIFS(СВЦЭМ!$C$39:$C$758,СВЦЭМ!$A$39:$A$758,$A50,СВЦЭМ!$B$39:$B$758,K$47)+'СЕТ СН'!$G$12+СВЦЭМ!$D$10+'СЕТ СН'!$G$5-'СЕТ СН'!$G$20</f>
        <v>5917.0834682599998</v>
      </c>
      <c r="L50" s="36">
        <f>SUMIFS(СВЦЭМ!$C$39:$C$758,СВЦЭМ!$A$39:$A$758,$A50,СВЦЭМ!$B$39:$B$758,L$47)+'СЕТ СН'!$G$12+СВЦЭМ!$D$10+'СЕТ СН'!$G$5-'СЕТ СН'!$G$20</f>
        <v>5882.0555905399997</v>
      </c>
      <c r="M50" s="36">
        <f>SUMIFS(СВЦЭМ!$C$39:$C$758,СВЦЭМ!$A$39:$A$758,$A50,СВЦЭМ!$B$39:$B$758,M$47)+'СЕТ СН'!$G$12+СВЦЭМ!$D$10+'СЕТ СН'!$G$5-'СЕТ СН'!$G$20</f>
        <v>5859.1563039399998</v>
      </c>
      <c r="N50" s="36">
        <f>SUMIFS(СВЦЭМ!$C$39:$C$758,СВЦЭМ!$A$39:$A$758,$A50,СВЦЭМ!$B$39:$B$758,N$47)+'СЕТ СН'!$G$12+СВЦЭМ!$D$10+'СЕТ СН'!$G$5-'СЕТ СН'!$G$20</f>
        <v>5831.2935099799997</v>
      </c>
      <c r="O50" s="36">
        <f>SUMIFS(СВЦЭМ!$C$39:$C$758,СВЦЭМ!$A$39:$A$758,$A50,СВЦЭМ!$B$39:$B$758,O$47)+'СЕТ СН'!$G$12+СВЦЭМ!$D$10+'СЕТ СН'!$G$5-'СЕТ СН'!$G$20</f>
        <v>5808.0136942999998</v>
      </c>
      <c r="P50" s="36">
        <f>SUMIFS(СВЦЭМ!$C$39:$C$758,СВЦЭМ!$A$39:$A$758,$A50,СВЦЭМ!$B$39:$B$758,P$47)+'СЕТ СН'!$G$12+СВЦЭМ!$D$10+'СЕТ СН'!$G$5-'СЕТ СН'!$G$20</f>
        <v>5809.0289992600001</v>
      </c>
      <c r="Q50" s="36">
        <f>SUMIFS(СВЦЭМ!$C$39:$C$758,СВЦЭМ!$A$39:$A$758,$A50,СВЦЭМ!$B$39:$B$758,Q$47)+'СЕТ СН'!$G$12+СВЦЭМ!$D$10+'СЕТ СН'!$G$5-'СЕТ СН'!$G$20</f>
        <v>5803.8044881200003</v>
      </c>
      <c r="R50" s="36">
        <f>SUMIFS(СВЦЭМ!$C$39:$C$758,СВЦЭМ!$A$39:$A$758,$A50,СВЦЭМ!$B$39:$B$758,R$47)+'СЕТ СН'!$G$12+СВЦЭМ!$D$10+'СЕТ СН'!$G$5-'СЕТ СН'!$G$20</f>
        <v>5832.6182630399999</v>
      </c>
      <c r="S50" s="36">
        <f>SUMIFS(СВЦЭМ!$C$39:$C$758,СВЦЭМ!$A$39:$A$758,$A50,СВЦЭМ!$B$39:$B$758,S$47)+'СЕТ СН'!$G$12+СВЦЭМ!$D$10+'СЕТ СН'!$G$5-'СЕТ СН'!$G$20</f>
        <v>5820.3070189</v>
      </c>
      <c r="T50" s="36">
        <f>SUMIFS(СВЦЭМ!$C$39:$C$758,СВЦЭМ!$A$39:$A$758,$A50,СВЦЭМ!$B$39:$B$758,T$47)+'СЕТ СН'!$G$12+СВЦЭМ!$D$10+'СЕТ СН'!$G$5-'СЕТ СН'!$G$20</f>
        <v>5816.2369433799995</v>
      </c>
      <c r="U50" s="36">
        <f>SUMIFS(СВЦЭМ!$C$39:$C$758,СВЦЭМ!$A$39:$A$758,$A50,СВЦЭМ!$B$39:$B$758,U$47)+'СЕТ СН'!$G$12+СВЦЭМ!$D$10+'СЕТ СН'!$G$5-'СЕТ СН'!$G$20</f>
        <v>5841.0364244499997</v>
      </c>
      <c r="V50" s="36">
        <f>SUMIFS(СВЦЭМ!$C$39:$C$758,СВЦЭМ!$A$39:$A$758,$A50,СВЦЭМ!$B$39:$B$758,V$47)+'СЕТ СН'!$G$12+СВЦЭМ!$D$10+'СЕТ СН'!$G$5-'СЕТ СН'!$G$20</f>
        <v>5859.6153654299997</v>
      </c>
      <c r="W50" s="36">
        <f>SUMIFS(СВЦЭМ!$C$39:$C$758,СВЦЭМ!$A$39:$A$758,$A50,СВЦЭМ!$B$39:$B$758,W$47)+'СЕТ СН'!$G$12+СВЦЭМ!$D$10+'СЕТ СН'!$G$5-'СЕТ СН'!$G$20</f>
        <v>5859.8513559599996</v>
      </c>
      <c r="X50" s="36">
        <f>SUMIFS(СВЦЭМ!$C$39:$C$758,СВЦЭМ!$A$39:$A$758,$A50,СВЦЭМ!$B$39:$B$758,X$47)+'СЕТ СН'!$G$12+СВЦЭМ!$D$10+'СЕТ СН'!$G$5-'СЕТ СН'!$G$20</f>
        <v>5965.7238026199993</v>
      </c>
      <c r="Y50" s="36">
        <f>SUMIFS(СВЦЭМ!$C$39:$C$758,СВЦЭМ!$A$39:$A$758,$A50,СВЦЭМ!$B$39:$B$758,Y$47)+'СЕТ СН'!$G$12+СВЦЭМ!$D$10+'СЕТ СН'!$G$5-'СЕТ СН'!$G$20</f>
        <v>6060.4645663499996</v>
      </c>
    </row>
    <row r="51" spans="1:25" ht="15.75" x14ac:dyDescent="0.2">
      <c r="A51" s="35">
        <f t="shared" si="1"/>
        <v>45539</v>
      </c>
      <c r="B51" s="36">
        <f>SUMIFS(СВЦЭМ!$C$39:$C$758,СВЦЭМ!$A$39:$A$758,$A51,СВЦЭМ!$B$39:$B$758,B$47)+'СЕТ СН'!$G$12+СВЦЭМ!$D$10+'СЕТ СН'!$G$5-'СЕТ СН'!$G$20</f>
        <v>5997.9326415599999</v>
      </c>
      <c r="C51" s="36">
        <f>SUMIFS(СВЦЭМ!$C$39:$C$758,СВЦЭМ!$A$39:$A$758,$A51,СВЦЭМ!$B$39:$B$758,C$47)+'СЕТ СН'!$G$12+СВЦЭМ!$D$10+'СЕТ СН'!$G$5-'СЕТ СН'!$G$20</f>
        <v>6171.17221066</v>
      </c>
      <c r="D51" s="36">
        <f>SUMIFS(СВЦЭМ!$C$39:$C$758,СВЦЭМ!$A$39:$A$758,$A51,СВЦЭМ!$B$39:$B$758,D$47)+'СЕТ СН'!$G$12+СВЦЭМ!$D$10+'СЕТ СН'!$G$5-'СЕТ СН'!$G$20</f>
        <v>6202.3049682599994</v>
      </c>
      <c r="E51" s="36">
        <f>SUMIFS(СВЦЭМ!$C$39:$C$758,СВЦЭМ!$A$39:$A$758,$A51,СВЦЭМ!$B$39:$B$758,E$47)+'СЕТ СН'!$G$12+СВЦЭМ!$D$10+'СЕТ СН'!$G$5-'СЕТ СН'!$G$20</f>
        <v>6184.6870339500001</v>
      </c>
      <c r="F51" s="36">
        <f>SUMIFS(СВЦЭМ!$C$39:$C$758,СВЦЭМ!$A$39:$A$758,$A51,СВЦЭМ!$B$39:$B$758,F$47)+'СЕТ СН'!$G$12+СВЦЭМ!$D$10+'СЕТ СН'!$G$5-'СЕТ СН'!$G$20</f>
        <v>6180.0061230899992</v>
      </c>
      <c r="G51" s="36">
        <f>SUMIFS(СВЦЭМ!$C$39:$C$758,СВЦЭМ!$A$39:$A$758,$A51,СВЦЭМ!$B$39:$B$758,G$47)+'СЕТ СН'!$G$12+СВЦЭМ!$D$10+'СЕТ СН'!$G$5-'СЕТ СН'!$G$20</f>
        <v>6200.9957687299993</v>
      </c>
      <c r="H51" s="36">
        <f>SUMIFS(СВЦЭМ!$C$39:$C$758,СВЦЭМ!$A$39:$A$758,$A51,СВЦЭМ!$B$39:$B$758,H$47)+'СЕТ СН'!$G$12+СВЦЭМ!$D$10+'СЕТ СН'!$G$5-'СЕТ СН'!$G$20</f>
        <v>6216.01625461</v>
      </c>
      <c r="I51" s="36">
        <f>SUMIFS(СВЦЭМ!$C$39:$C$758,СВЦЭМ!$A$39:$A$758,$A51,СВЦЭМ!$B$39:$B$758,I$47)+'СЕТ СН'!$G$12+СВЦЭМ!$D$10+'СЕТ СН'!$G$5-'СЕТ СН'!$G$20</f>
        <v>6051.5403929399999</v>
      </c>
      <c r="J51" s="36">
        <f>SUMIFS(СВЦЭМ!$C$39:$C$758,СВЦЭМ!$A$39:$A$758,$A51,СВЦЭМ!$B$39:$B$758,J$47)+'СЕТ СН'!$G$12+СВЦЭМ!$D$10+'СЕТ СН'!$G$5-'СЕТ СН'!$G$20</f>
        <v>5893.1673150200004</v>
      </c>
      <c r="K51" s="36">
        <f>SUMIFS(СВЦЭМ!$C$39:$C$758,СВЦЭМ!$A$39:$A$758,$A51,СВЦЭМ!$B$39:$B$758,K$47)+'СЕТ СН'!$G$12+СВЦЭМ!$D$10+'СЕТ СН'!$G$5-'СЕТ СН'!$G$20</f>
        <v>5790.7367055499999</v>
      </c>
      <c r="L51" s="36">
        <f>SUMIFS(СВЦЭМ!$C$39:$C$758,СВЦЭМ!$A$39:$A$758,$A51,СВЦЭМ!$B$39:$B$758,L$47)+'СЕТ СН'!$G$12+СВЦЭМ!$D$10+'СЕТ СН'!$G$5-'СЕТ СН'!$G$20</f>
        <v>5805.0834449000004</v>
      </c>
      <c r="M51" s="36">
        <f>SUMIFS(СВЦЭМ!$C$39:$C$758,СВЦЭМ!$A$39:$A$758,$A51,СВЦЭМ!$B$39:$B$758,M$47)+'СЕТ СН'!$G$12+СВЦЭМ!$D$10+'СЕТ СН'!$G$5-'СЕТ СН'!$G$20</f>
        <v>5808.69077311</v>
      </c>
      <c r="N51" s="36">
        <f>SUMIFS(СВЦЭМ!$C$39:$C$758,СВЦЭМ!$A$39:$A$758,$A51,СВЦЭМ!$B$39:$B$758,N$47)+'СЕТ СН'!$G$12+СВЦЭМ!$D$10+'СЕТ СН'!$G$5-'СЕТ СН'!$G$20</f>
        <v>5799.1861442999998</v>
      </c>
      <c r="O51" s="36">
        <f>SUMIFS(СВЦЭМ!$C$39:$C$758,СВЦЭМ!$A$39:$A$758,$A51,СВЦЭМ!$B$39:$B$758,O$47)+'СЕТ СН'!$G$12+СВЦЭМ!$D$10+'СЕТ СН'!$G$5-'СЕТ СН'!$G$20</f>
        <v>5772.7018678799996</v>
      </c>
      <c r="P51" s="36">
        <f>SUMIFS(СВЦЭМ!$C$39:$C$758,СВЦЭМ!$A$39:$A$758,$A51,СВЦЭМ!$B$39:$B$758,P$47)+'СЕТ СН'!$G$12+СВЦЭМ!$D$10+'СЕТ СН'!$G$5-'СЕТ СН'!$G$20</f>
        <v>5780.4360557999998</v>
      </c>
      <c r="Q51" s="36">
        <f>SUMIFS(СВЦЭМ!$C$39:$C$758,СВЦЭМ!$A$39:$A$758,$A51,СВЦЭМ!$B$39:$B$758,Q$47)+'СЕТ СН'!$G$12+СВЦЭМ!$D$10+'СЕТ СН'!$G$5-'СЕТ СН'!$G$20</f>
        <v>5785.0369123600003</v>
      </c>
      <c r="R51" s="36">
        <f>SUMIFS(СВЦЭМ!$C$39:$C$758,СВЦЭМ!$A$39:$A$758,$A51,СВЦЭМ!$B$39:$B$758,R$47)+'СЕТ СН'!$G$12+СВЦЭМ!$D$10+'СЕТ СН'!$G$5-'СЕТ СН'!$G$20</f>
        <v>5799.1996817199997</v>
      </c>
      <c r="S51" s="36">
        <f>SUMIFS(СВЦЭМ!$C$39:$C$758,СВЦЭМ!$A$39:$A$758,$A51,СВЦЭМ!$B$39:$B$758,S$47)+'СЕТ СН'!$G$12+СВЦЭМ!$D$10+'СЕТ СН'!$G$5-'СЕТ СН'!$G$20</f>
        <v>5773.7386019699998</v>
      </c>
      <c r="T51" s="36">
        <f>SUMIFS(СВЦЭМ!$C$39:$C$758,СВЦЭМ!$A$39:$A$758,$A51,СВЦЭМ!$B$39:$B$758,T$47)+'СЕТ СН'!$G$12+СВЦЭМ!$D$10+'СЕТ СН'!$G$5-'СЕТ СН'!$G$20</f>
        <v>5768.3637517799998</v>
      </c>
      <c r="U51" s="36">
        <f>SUMIFS(СВЦЭМ!$C$39:$C$758,СВЦЭМ!$A$39:$A$758,$A51,СВЦЭМ!$B$39:$B$758,U$47)+'СЕТ СН'!$G$12+СВЦЭМ!$D$10+'СЕТ СН'!$G$5-'СЕТ СН'!$G$20</f>
        <v>5759.3999552300002</v>
      </c>
      <c r="V51" s="36">
        <f>SUMIFS(СВЦЭМ!$C$39:$C$758,СВЦЭМ!$A$39:$A$758,$A51,СВЦЭМ!$B$39:$B$758,V$47)+'СЕТ СН'!$G$12+СВЦЭМ!$D$10+'СЕТ СН'!$G$5-'СЕТ СН'!$G$20</f>
        <v>5756.9815561800006</v>
      </c>
      <c r="W51" s="36">
        <f>SUMIFS(СВЦЭМ!$C$39:$C$758,СВЦЭМ!$A$39:$A$758,$A51,СВЦЭМ!$B$39:$B$758,W$47)+'СЕТ СН'!$G$12+СВЦЭМ!$D$10+'СЕТ СН'!$G$5-'СЕТ СН'!$G$20</f>
        <v>5764.66581718</v>
      </c>
      <c r="X51" s="36">
        <f>SUMIFS(СВЦЭМ!$C$39:$C$758,СВЦЭМ!$A$39:$A$758,$A51,СВЦЭМ!$B$39:$B$758,X$47)+'СЕТ СН'!$G$12+СВЦЭМ!$D$10+'СЕТ СН'!$G$5-'СЕТ СН'!$G$20</f>
        <v>5864.6484088500001</v>
      </c>
      <c r="Y51" s="36">
        <f>SUMIFS(СВЦЭМ!$C$39:$C$758,СВЦЭМ!$A$39:$A$758,$A51,СВЦЭМ!$B$39:$B$758,Y$47)+'СЕТ СН'!$G$12+СВЦЭМ!$D$10+'СЕТ СН'!$G$5-'СЕТ СН'!$G$20</f>
        <v>5969.2146001500005</v>
      </c>
    </row>
    <row r="52" spans="1:25" ht="15.75" x14ac:dyDescent="0.2">
      <c r="A52" s="35">
        <f t="shared" si="1"/>
        <v>45540</v>
      </c>
      <c r="B52" s="36">
        <f>SUMIFS(СВЦЭМ!$C$39:$C$758,СВЦЭМ!$A$39:$A$758,$A52,СВЦЭМ!$B$39:$B$758,B$47)+'СЕТ СН'!$G$12+СВЦЭМ!$D$10+'СЕТ СН'!$G$5-'СЕТ СН'!$G$20</f>
        <v>6034.4762109099993</v>
      </c>
      <c r="C52" s="36">
        <f>SUMIFS(СВЦЭМ!$C$39:$C$758,СВЦЭМ!$A$39:$A$758,$A52,СВЦЭМ!$B$39:$B$758,C$47)+'СЕТ СН'!$G$12+СВЦЭМ!$D$10+'СЕТ СН'!$G$5-'СЕТ СН'!$G$20</f>
        <v>6043.8949149599994</v>
      </c>
      <c r="D52" s="36">
        <f>SUMIFS(СВЦЭМ!$C$39:$C$758,СВЦЭМ!$A$39:$A$758,$A52,СВЦЭМ!$B$39:$B$758,D$47)+'СЕТ СН'!$G$12+СВЦЭМ!$D$10+'СЕТ СН'!$G$5-'СЕТ СН'!$G$20</f>
        <v>6069.4078964399996</v>
      </c>
      <c r="E52" s="36">
        <f>SUMIFS(СВЦЭМ!$C$39:$C$758,СВЦЭМ!$A$39:$A$758,$A52,СВЦЭМ!$B$39:$B$758,E$47)+'СЕТ СН'!$G$12+СВЦЭМ!$D$10+'СЕТ СН'!$G$5-'СЕТ СН'!$G$20</f>
        <v>6059.9133167800001</v>
      </c>
      <c r="F52" s="36">
        <f>SUMIFS(СВЦЭМ!$C$39:$C$758,СВЦЭМ!$A$39:$A$758,$A52,СВЦЭМ!$B$39:$B$758,F$47)+'СЕТ СН'!$G$12+СВЦЭМ!$D$10+'СЕТ СН'!$G$5-'СЕТ СН'!$G$20</f>
        <v>6059.5091807700001</v>
      </c>
      <c r="G52" s="36">
        <f>SUMIFS(СВЦЭМ!$C$39:$C$758,СВЦЭМ!$A$39:$A$758,$A52,СВЦЭМ!$B$39:$B$758,G$47)+'СЕТ СН'!$G$12+СВЦЭМ!$D$10+'СЕТ СН'!$G$5-'СЕТ СН'!$G$20</f>
        <v>6077.2155816100003</v>
      </c>
      <c r="H52" s="36">
        <f>SUMIFS(СВЦЭМ!$C$39:$C$758,СВЦЭМ!$A$39:$A$758,$A52,СВЦЭМ!$B$39:$B$758,H$47)+'СЕТ СН'!$G$12+СВЦЭМ!$D$10+'СЕТ СН'!$G$5-'СЕТ СН'!$G$20</f>
        <v>5928.9924887099996</v>
      </c>
      <c r="I52" s="36">
        <f>SUMIFS(СВЦЭМ!$C$39:$C$758,СВЦЭМ!$A$39:$A$758,$A52,СВЦЭМ!$B$39:$B$758,I$47)+'СЕТ СН'!$G$12+СВЦЭМ!$D$10+'СЕТ СН'!$G$5-'СЕТ СН'!$G$20</f>
        <v>5964.5887397999995</v>
      </c>
      <c r="J52" s="36">
        <f>SUMIFS(СВЦЭМ!$C$39:$C$758,СВЦЭМ!$A$39:$A$758,$A52,СВЦЭМ!$B$39:$B$758,J$47)+'СЕТ СН'!$G$12+СВЦЭМ!$D$10+'СЕТ СН'!$G$5-'СЕТ СН'!$G$20</f>
        <v>5747.9026874000001</v>
      </c>
      <c r="K52" s="36">
        <f>SUMIFS(СВЦЭМ!$C$39:$C$758,СВЦЭМ!$A$39:$A$758,$A52,СВЦЭМ!$B$39:$B$758,K$47)+'СЕТ СН'!$G$12+СВЦЭМ!$D$10+'СЕТ СН'!$G$5-'СЕТ СН'!$G$20</f>
        <v>5807.2059202600003</v>
      </c>
      <c r="L52" s="36">
        <f>SUMIFS(СВЦЭМ!$C$39:$C$758,СВЦЭМ!$A$39:$A$758,$A52,СВЦЭМ!$B$39:$B$758,L$47)+'СЕТ СН'!$G$12+СВЦЭМ!$D$10+'СЕТ СН'!$G$5-'СЕТ СН'!$G$20</f>
        <v>5799.3517676000001</v>
      </c>
      <c r="M52" s="36">
        <f>SUMIFS(СВЦЭМ!$C$39:$C$758,СВЦЭМ!$A$39:$A$758,$A52,СВЦЭМ!$B$39:$B$758,M$47)+'СЕТ СН'!$G$12+СВЦЭМ!$D$10+'СЕТ СН'!$G$5-'СЕТ СН'!$G$20</f>
        <v>5836.9036187000002</v>
      </c>
      <c r="N52" s="36">
        <f>SUMIFS(СВЦЭМ!$C$39:$C$758,СВЦЭМ!$A$39:$A$758,$A52,СВЦЭМ!$B$39:$B$758,N$47)+'СЕТ СН'!$G$12+СВЦЭМ!$D$10+'СЕТ СН'!$G$5-'СЕТ СН'!$G$20</f>
        <v>5845.5634873700001</v>
      </c>
      <c r="O52" s="36">
        <f>SUMIFS(СВЦЭМ!$C$39:$C$758,СВЦЭМ!$A$39:$A$758,$A52,СВЦЭМ!$B$39:$B$758,O$47)+'СЕТ СН'!$G$12+СВЦЭМ!$D$10+'СЕТ СН'!$G$5-'СЕТ СН'!$G$20</f>
        <v>5848.3409996</v>
      </c>
      <c r="P52" s="36">
        <f>SUMIFS(СВЦЭМ!$C$39:$C$758,СВЦЭМ!$A$39:$A$758,$A52,СВЦЭМ!$B$39:$B$758,P$47)+'СЕТ СН'!$G$12+СВЦЭМ!$D$10+'СЕТ СН'!$G$5-'СЕТ СН'!$G$20</f>
        <v>5840.1730687999998</v>
      </c>
      <c r="Q52" s="36">
        <f>SUMIFS(СВЦЭМ!$C$39:$C$758,СВЦЭМ!$A$39:$A$758,$A52,СВЦЭМ!$B$39:$B$758,Q$47)+'СЕТ СН'!$G$12+СВЦЭМ!$D$10+'СЕТ СН'!$G$5-'СЕТ СН'!$G$20</f>
        <v>5837.9093655400002</v>
      </c>
      <c r="R52" s="36">
        <f>SUMIFS(СВЦЭМ!$C$39:$C$758,СВЦЭМ!$A$39:$A$758,$A52,СВЦЭМ!$B$39:$B$758,R$47)+'СЕТ СН'!$G$12+СВЦЭМ!$D$10+'СЕТ СН'!$G$5-'СЕТ СН'!$G$20</f>
        <v>5850.8653590900003</v>
      </c>
      <c r="S52" s="36">
        <f>SUMIFS(СВЦЭМ!$C$39:$C$758,СВЦЭМ!$A$39:$A$758,$A52,СВЦЭМ!$B$39:$B$758,S$47)+'СЕТ СН'!$G$12+СВЦЭМ!$D$10+'СЕТ СН'!$G$5-'СЕТ СН'!$G$20</f>
        <v>5830.4450177300005</v>
      </c>
      <c r="T52" s="36">
        <f>SUMIFS(СВЦЭМ!$C$39:$C$758,СВЦЭМ!$A$39:$A$758,$A52,СВЦЭМ!$B$39:$B$758,T$47)+'СЕТ СН'!$G$12+СВЦЭМ!$D$10+'СЕТ СН'!$G$5-'СЕТ СН'!$G$20</f>
        <v>5815.0339838099999</v>
      </c>
      <c r="U52" s="36">
        <f>SUMIFS(СВЦЭМ!$C$39:$C$758,СВЦЭМ!$A$39:$A$758,$A52,СВЦЭМ!$B$39:$B$758,U$47)+'СЕТ СН'!$G$12+СВЦЭМ!$D$10+'СЕТ СН'!$G$5-'СЕТ СН'!$G$20</f>
        <v>5790.9469383400001</v>
      </c>
      <c r="V52" s="36">
        <f>SUMIFS(СВЦЭМ!$C$39:$C$758,СВЦЭМ!$A$39:$A$758,$A52,СВЦЭМ!$B$39:$B$758,V$47)+'СЕТ СН'!$G$12+СВЦЭМ!$D$10+'СЕТ СН'!$G$5-'СЕТ СН'!$G$20</f>
        <v>5790.8909429800005</v>
      </c>
      <c r="W52" s="36">
        <f>SUMIFS(СВЦЭМ!$C$39:$C$758,СВЦЭМ!$A$39:$A$758,$A52,СВЦЭМ!$B$39:$B$758,W$47)+'СЕТ СН'!$G$12+СВЦЭМ!$D$10+'СЕТ СН'!$G$5-'СЕТ СН'!$G$20</f>
        <v>5800.4425786299998</v>
      </c>
      <c r="X52" s="36">
        <f>SUMIFS(СВЦЭМ!$C$39:$C$758,СВЦЭМ!$A$39:$A$758,$A52,СВЦЭМ!$B$39:$B$758,X$47)+'СЕТ СН'!$G$12+СВЦЭМ!$D$10+'СЕТ СН'!$G$5-'СЕТ СН'!$G$20</f>
        <v>5894.9038370799999</v>
      </c>
      <c r="Y52" s="36">
        <f>SUMIFS(СВЦЭМ!$C$39:$C$758,СВЦЭМ!$A$39:$A$758,$A52,СВЦЭМ!$B$39:$B$758,Y$47)+'СЕТ СН'!$G$12+СВЦЭМ!$D$10+'СЕТ СН'!$G$5-'СЕТ СН'!$G$20</f>
        <v>6023.5351884899992</v>
      </c>
    </row>
    <row r="53" spans="1:25" ht="15.75" x14ac:dyDescent="0.2">
      <c r="A53" s="35">
        <f t="shared" si="1"/>
        <v>45541</v>
      </c>
      <c r="B53" s="36">
        <f>SUMIFS(СВЦЭМ!$C$39:$C$758,СВЦЭМ!$A$39:$A$758,$A53,СВЦЭМ!$B$39:$B$758,B$47)+'СЕТ СН'!$G$12+СВЦЭМ!$D$10+'СЕТ СН'!$G$5-'СЕТ СН'!$G$20</f>
        <v>6064.6318731600004</v>
      </c>
      <c r="C53" s="36">
        <f>SUMIFS(СВЦЭМ!$C$39:$C$758,СВЦЭМ!$A$39:$A$758,$A53,СВЦЭМ!$B$39:$B$758,C$47)+'СЕТ СН'!$G$12+СВЦЭМ!$D$10+'СЕТ СН'!$G$5-'СЕТ СН'!$G$20</f>
        <v>6124.7702294499995</v>
      </c>
      <c r="D53" s="36">
        <f>SUMIFS(СВЦЭМ!$C$39:$C$758,СВЦЭМ!$A$39:$A$758,$A53,СВЦЭМ!$B$39:$B$758,D$47)+'СЕТ СН'!$G$12+СВЦЭМ!$D$10+'СЕТ СН'!$G$5-'СЕТ СН'!$G$20</f>
        <v>6230.9767143299996</v>
      </c>
      <c r="E53" s="36">
        <f>SUMIFS(СВЦЭМ!$C$39:$C$758,СВЦЭМ!$A$39:$A$758,$A53,СВЦЭМ!$B$39:$B$758,E$47)+'СЕТ СН'!$G$12+СВЦЭМ!$D$10+'СЕТ СН'!$G$5-'СЕТ СН'!$G$20</f>
        <v>6227.1327942299995</v>
      </c>
      <c r="F53" s="36">
        <f>SUMIFS(СВЦЭМ!$C$39:$C$758,СВЦЭМ!$A$39:$A$758,$A53,СВЦЭМ!$B$39:$B$758,F$47)+'СЕТ СН'!$G$12+СВЦЭМ!$D$10+'СЕТ СН'!$G$5-'СЕТ СН'!$G$20</f>
        <v>6223.1326099599992</v>
      </c>
      <c r="G53" s="36">
        <f>SUMIFS(СВЦЭМ!$C$39:$C$758,СВЦЭМ!$A$39:$A$758,$A53,СВЦЭМ!$B$39:$B$758,G$47)+'СЕТ СН'!$G$12+СВЦЭМ!$D$10+'СЕТ СН'!$G$5-'СЕТ СН'!$G$20</f>
        <v>6219.3527700599998</v>
      </c>
      <c r="H53" s="36">
        <f>SUMIFS(СВЦЭМ!$C$39:$C$758,СВЦЭМ!$A$39:$A$758,$A53,СВЦЭМ!$B$39:$B$758,H$47)+'СЕТ СН'!$G$12+СВЦЭМ!$D$10+'СЕТ СН'!$G$5-'СЕТ СН'!$G$20</f>
        <v>6156.5763535799997</v>
      </c>
      <c r="I53" s="36">
        <f>SUMIFS(СВЦЭМ!$C$39:$C$758,СВЦЭМ!$A$39:$A$758,$A53,СВЦЭМ!$B$39:$B$758,I$47)+'СЕТ СН'!$G$12+СВЦЭМ!$D$10+'СЕТ СН'!$G$5-'СЕТ СН'!$G$20</f>
        <v>6010.6998203700005</v>
      </c>
      <c r="J53" s="36">
        <f>SUMIFS(СВЦЭМ!$C$39:$C$758,СВЦЭМ!$A$39:$A$758,$A53,СВЦЭМ!$B$39:$B$758,J$47)+'СЕТ СН'!$G$12+СВЦЭМ!$D$10+'СЕТ СН'!$G$5-'СЕТ СН'!$G$20</f>
        <v>5884.3960243199999</v>
      </c>
      <c r="K53" s="36">
        <f>SUMIFS(СВЦЭМ!$C$39:$C$758,СВЦЭМ!$A$39:$A$758,$A53,СВЦЭМ!$B$39:$B$758,K$47)+'СЕТ СН'!$G$12+СВЦЭМ!$D$10+'СЕТ СН'!$G$5-'СЕТ СН'!$G$20</f>
        <v>5824.3480100300003</v>
      </c>
      <c r="L53" s="36">
        <f>SUMIFS(СВЦЭМ!$C$39:$C$758,СВЦЭМ!$A$39:$A$758,$A53,СВЦЭМ!$B$39:$B$758,L$47)+'СЕТ СН'!$G$12+СВЦЭМ!$D$10+'СЕТ СН'!$G$5-'СЕТ СН'!$G$20</f>
        <v>5816.1856128300005</v>
      </c>
      <c r="M53" s="36">
        <f>SUMIFS(СВЦЭМ!$C$39:$C$758,СВЦЭМ!$A$39:$A$758,$A53,СВЦЭМ!$B$39:$B$758,M$47)+'СЕТ СН'!$G$12+СВЦЭМ!$D$10+'СЕТ СН'!$G$5-'СЕТ СН'!$G$20</f>
        <v>5790.6508248999999</v>
      </c>
      <c r="N53" s="36">
        <f>SUMIFS(СВЦЭМ!$C$39:$C$758,СВЦЭМ!$A$39:$A$758,$A53,СВЦЭМ!$B$39:$B$758,N$47)+'СЕТ СН'!$G$12+СВЦЭМ!$D$10+'СЕТ СН'!$G$5-'СЕТ СН'!$G$20</f>
        <v>5771.8323527900002</v>
      </c>
      <c r="O53" s="36">
        <f>SUMIFS(СВЦЭМ!$C$39:$C$758,СВЦЭМ!$A$39:$A$758,$A53,СВЦЭМ!$B$39:$B$758,O$47)+'СЕТ СН'!$G$12+СВЦЭМ!$D$10+'СЕТ СН'!$G$5-'СЕТ СН'!$G$20</f>
        <v>5790.7048035799999</v>
      </c>
      <c r="P53" s="36">
        <f>SUMIFS(СВЦЭМ!$C$39:$C$758,СВЦЭМ!$A$39:$A$758,$A53,СВЦЭМ!$B$39:$B$758,P$47)+'СЕТ СН'!$G$12+СВЦЭМ!$D$10+'СЕТ СН'!$G$5-'СЕТ СН'!$G$20</f>
        <v>5799.1868897200002</v>
      </c>
      <c r="Q53" s="36">
        <f>SUMIFS(СВЦЭМ!$C$39:$C$758,СВЦЭМ!$A$39:$A$758,$A53,СВЦЭМ!$B$39:$B$758,Q$47)+'СЕТ СН'!$G$12+СВЦЭМ!$D$10+'СЕТ СН'!$G$5-'СЕТ СН'!$G$20</f>
        <v>5796.1003035699996</v>
      </c>
      <c r="R53" s="36">
        <f>SUMIFS(СВЦЭМ!$C$39:$C$758,СВЦЭМ!$A$39:$A$758,$A53,СВЦЭМ!$B$39:$B$758,R$47)+'СЕТ СН'!$G$12+СВЦЭМ!$D$10+'СЕТ СН'!$G$5-'СЕТ СН'!$G$20</f>
        <v>5796.2984881499997</v>
      </c>
      <c r="S53" s="36">
        <f>SUMIFS(СВЦЭМ!$C$39:$C$758,СВЦЭМ!$A$39:$A$758,$A53,СВЦЭМ!$B$39:$B$758,S$47)+'СЕТ СН'!$G$12+СВЦЭМ!$D$10+'СЕТ СН'!$G$5-'СЕТ СН'!$G$20</f>
        <v>5782.8305789000005</v>
      </c>
      <c r="T53" s="36">
        <f>SUMIFS(СВЦЭМ!$C$39:$C$758,СВЦЭМ!$A$39:$A$758,$A53,СВЦЭМ!$B$39:$B$758,T$47)+'СЕТ СН'!$G$12+СВЦЭМ!$D$10+'СЕТ СН'!$G$5-'СЕТ СН'!$G$20</f>
        <v>5768.3719894799997</v>
      </c>
      <c r="U53" s="36">
        <f>SUMIFS(СВЦЭМ!$C$39:$C$758,СВЦЭМ!$A$39:$A$758,$A53,СВЦЭМ!$B$39:$B$758,U$47)+'СЕТ СН'!$G$12+СВЦЭМ!$D$10+'СЕТ СН'!$G$5-'СЕТ СН'!$G$20</f>
        <v>5755.2745774499999</v>
      </c>
      <c r="V53" s="36">
        <f>SUMIFS(СВЦЭМ!$C$39:$C$758,СВЦЭМ!$A$39:$A$758,$A53,СВЦЭМ!$B$39:$B$758,V$47)+'СЕТ СН'!$G$12+СВЦЭМ!$D$10+'СЕТ СН'!$G$5-'СЕТ СН'!$G$20</f>
        <v>5752.4346183100006</v>
      </c>
      <c r="W53" s="36">
        <f>SUMIFS(СВЦЭМ!$C$39:$C$758,СВЦЭМ!$A$39:$A$758,$A53,СВЦЭМ!$B$39:$B$758,W$47)+'СЕТ СН'!$G$12+СВЦЭМ!$D$10+'СЕТ СН'!$G$5-'СЕТ СН'!$G$20</f>
        <v>5776.00051712</v>
      </c>
      <c r="X53" s="36">
        <f>SUMIFS(СВЦЭМ!$C$39:$C$758,СВЦЭМ!$A$39:$A$758,$A53,СВЦЭМ!$B$39:$B$758,X$47)+'СЕТ СН'!$G$12+СВЦЭМ!$D$10+'СЕТ СН'!$G$5-'СЕТ СН'!$G$20</f>
        <v>5868.7213247099999</v>
      </c>
      <c r="Y53" s="36">
        <f>SUMIFS(СВЦЭМ!$C$39:$C$758,СВЦЭМ!$A$39:$A$758,$A53,СВЦЭМ!$B$39:$B$758,Y$47)+'СЕТ СН'!$G$12+СВЦЭМ!$D$10+'СЕТ СН'!$G$5-'СЕТ СН'!$G$20</f>
        <v>5996.5572346199997</v>
      </c>
    </row>
    <row r="54" spans="1:25" ht="15.75" x14ac:dyDescent="0.2">
      <c r="A54" s="35">
        <f t="shared" si="1"/>
        <v>45542</v>
      </c>
      <c r="B54" s="36">
        <f>SUMIFS(СВЦЭМ!$C$39:$C$758,СВЦЭМ!$A$39:$A$758,$A54,СВЦЭМ!$B$39:$B$758,B$47)+'СЕТ СН'!$G$12+СВЦЭМ!$D$10+'СЕТ СН'!$G$5-'СЕТ СН'!$G$20</f>
        <v>6075.8226162499996</v>
      </c>
      <c r="C54" s="36">
        <f>SUMIFS(СВЦЭМ!$C$39:$C$758,СВЦЭМ!$A$39:$A$758,$A54,СВЦЭМ!$B$39:$B$758,C$47)+'СЕТ СН'!$G$12+СВЦЭМ!$D$10+'СЕТ СН'!$G$5-'СЕТ СН'!$G$20</f>
        <v>6036.8922741699998</v>
      </c>
      <c r="D54" s="36">
        <f>SUMIFS(СВЦЭМ!$C$39:$C$758,СВЦЭМ!$A$39:$A$758,$A54,СВЦЭМ!$B$39:$B$758,D$47)+'СЕТ СН'!$G$12+СВЦЭМ!$D$10+'СЕТ СН'!$G$5-'СЕТ СН'!$G$20</f>
        <v>6055.0656065799994</v>
      </c>
      <c r="E54" s="36">
        <f>SUMIFS(СВЦЭМ!$C$39:$C$758,СВЦЭМ!$A$39:$A$758,$A54,СВЦЭМ!$B$39:$B$758,E$47)+'СЕТ СН'!$G$12+СВЦЭМ!$D$10+'СЕТ СН'!$G$5-'СЕТ СН'!$G$20</f>
        <v>6089.8687909999999</v>
      </c>
      <c r="F54" s="36">
        <f>SUMIFS(СВЦЭМ!$C$39:$C$758,СВЦЭМ!$A$39:$A$758,$A54,СВЦЭМ!$B$39:$B$758,F$47)+'СЕТ СН'!$G$12+СВЦЭМ!$D$10+'СЕТ СН'!$G$5-'СЕТ СН'!$G$20</f>
        <v>6079.2666642300001</v>
      </c>
      <c r="G54" s="36">
        <f>SUMIFS(СВЦЭМ!$C$39:$C$758,СВЦЭМ!$A$39:$A$758,$A54,СВЦЭМ!$B$39:$B$758,G$47)+'СЕТ СН'!$G$12+СВЦЭМ!$D$10+'СЕТ СН'!$G$5-'СЕТ СН'!$G$20</f>
        <v>6069.6432841999995</v>
      </c>
      <c r="H54" s="36">
        <f>SUMIFS(СВЦЭМ!$C$39:$C$758,СВЦЭМ!$A$39:$A$758,$A54,СВЦЭМ!$B$39:$B$758,H$47)+'СЕТ СН'!$G$12+СВЦЭМ!$D$10+'СЕТ СН'!$G$5-'СЕТ СН'!$G$20</f>
        <v>6050.2416971099992</v>
      </c>
      <c r="I54" s="36">
        <f>SUMIFS(СВЦЭМ!$C$39:$C$758,СВЦЭМ!$A$39:$A$758,$A54,СВЦЭМ!$B$39:$B$758,I$47)+'СЕТ СН'!$G$12+СВЦЭМ!$D$10+'СЕТ СН'!$G$5-'СЕТ СН'!$G$20</f>
        <v>5955.7202711299997</v>
      </c>
      <c r="J54" s="36">
        <f>SUMIFS(СВЦЭМ!$C$39:$C$758,СВЦЭМ!$A$39:$A$758,$A54,СВЦЭМ!$B$39:$B$758,J$47)+'СЕТ СН'!$G$12+СВЦЭМ!$D$10+'СЕТ СН'!$G$5-'СЕТ СН'!$G$20</f>
        <v>5985.29408865</v>
      </c>
      <c r="K54" s="36">
        <f>SUMIFS(СВЦЭМ!$C$39:$C$758,СВЦЭМ!$A$39:$A$758,$A54,СВЦЭМ!$B$39:$B$758,K$47)+'СЕТ СН'!$G$12+СВЦЭМ!$D$10+'СЕТ СН'!$G$5-'СЕТ СН'!$G$20</f>
        <v>5852.2479220300002</v>
      </c>
      <c r="L54" s="36">
        <f>SUMIFS(СВЦЭМ!$C$39:$C$758,СВЦЭМ!$A$39:$A$758,$A54,СВЦЭМ!$B$39:$B$758,L$47)+'СЕТ СН'!$G$12+СВЦЭМ!$D$10+'СЕТ СН'!$G$5-'СЕТ СН'!$G$20</f>
        <v>5776.9367878100002</v>
      </c>
      <c r="M54" s="36">
        <f>SUMIFS(СВЦЭМ!$C$39:$C$758,СВЦЭМ!$A$39:$A$758,$A54,СВЦЭМ!$B$39:$B$758,M$47)+'СЕТ СН'!$G$12+СВЦЭМ!$D$10+'СЕТ СН'!$G$5-'СЕТ СН'!$G$20</f>
        <v>5769.5229264299996</v>
      </c>
      <c r="N54" s="36">
        <f>SUMIFS(СВЦЭМ!$C$39:$C$758,СВЦЭМ!$A$39:$A$758,$A54,СВЦЭМ!$B$39:$B$758,N$47)+'СЕТ СН'!$G$12+СВЦЭМ!$D$10+'СЕТ СН'!$G$5-'СЕТ СН'!$G$20</f>
        <v>5769.1530901799997</v>
      </c>
      <c r="O54" s="36">
        <f>SUMIFS(СВЦЭМ!$C$39:$C$758,СВЦЭМ!$A$39:$A$758,$A54,СВЦЭМ!$B$39:$B$758,O$47)+'СЕТ СН'!$G$12+СВЦЭМ!$D$10+'СЕТ СН'!$G$5-'СЕТ СН'!$G$20</f>
        <v>5783.1605633899999</v>
      </c>
      <c r="P54" s="36">
        <f>SUMIFS(СВЦЭМ!$C$39:$C$758,СВЦЭМ!$A$39:$A$758,$A54,СВЦЭМ!$B$39:$B$758,P$47)+'СЕТ СН'!$G$12+СВЦЭМ!$D$10+'СЕТ СН'!$G$5-'СЕТ СН'!$G$20</f>
        <v>5774.7189517999996</v>
      </c>
      <c r="Q54" s="36">
        <f>SUMIFS(СВЦЭМ!$C$39:$C$758,СВЦЭМ!$A$39:$A$758,$A54,СВЦЭМ!$B$39:$B$758,Q$47)+'СЕТ СН'!$G$12+СВЦЭМ!$D$10+'СЕТ СН'!$G$5-'СЕТ СН'!$G$20</f>
        <v>5807.1337364499996</v>
      </c>
      <c r="R54" s="36">
        <f>SUMIFS(СВЦЭМ!$C$39:$C$758,СВЦЭМ!$A$39:$A$758,$A54,СВЦЭМ!$B$39:$B$758,R$47)+'СЕТ СН'!$G$12+СВЦЭМ!$D$10+'СЕТ СН'!$G$5-'СЕТ СН'!$G$20</f>
        <v>5801.9567839199999</v>
      </c>
      <c r="S54" s="36">
        <f>SUMIFS(СВЦЭМ!$C$39:$C$758,СВЦЭМ!$A$39:$A$758,$A54,СВЦЭМ!$B$39:$B$758,S$47)+'СЕТ СН'!$G$12+СВЦЭМ!$D$10+'СЕТ СН'!$G$5-'СЕТ СН'!$G$20</f>
        <v>5799.9093610700002</v>
      </c>
      <c r="T54" s="36">
        <f>SUMIFS(СВЦЭМ!$C$39:$C$758,СВЦЭМ!$A$39:$A$758,$A54,СВЦЭМ!$B$39:$B$758,T$47)+'СЕТ СН'!$G$12+СВЦЭМ!$D$10+'СЕТ СН'!$G$5-'СЕТ СН'!$G$20</f>
        <v>5785.2089718300003</v>
      </c>
      <c r="U54" s="36">
        <f>SUMIFS(СВЦЭМ!$C$39:$C$758,СВЦЭМ!$A$39:$A$758,$A54,СВЦЭМ!$B$39:$B$758,U$47)+'СЕТ СН'!$G$12+СВЦЭМ!$D$10+'СЕТ СН'!$G$5-'СЕТ СН'!$G$20</f>
        <v>5771.9661106200001</v>
      </c>
      <c r="V54" s="36">
        <f>SUMIFS(СВЦЭМ!$C$39:$C$758,СВЦЭМ!$A$39:$A$758,$A54,СВЦЭМ!$B$39:$B$758,V$47)+'СЕТ СН'!$G$12+СВЦЭМ!$D$10+'СЕТ СН'!$G$5-'СЕТ СН'!$G$20</f>
        <v>5760.7574520899998</v>
      </c>
      <c r="W54" s="36">
        <f>SUMIFS(СВЦЭМ!$C$39:$C$758,СВЦЭМ!$A$39:$A$758,$A54,СВЦЭМ!$B$39:$B$758,W$47)+'СЕТ СН'!$G$12+СВЦЭМ!$D$10+'СЕТ СН'!$G$5-'СЕТ СН'!$G$20</f>
        <v>5769.9101710699997</v>
      </c>
      <c r="X54" s="36">
        <f>SUMIFS(СВЦЭМ!$C$39:$C$758,СВЦЭМ!$A$39:$A$758,$A54,СВЦЭМ!$B$39:$B$758,X$47)+'СЕТ СН'!$G$12+СВЦЭМ!$D$10+'СЕТ СН'!$G$5-'СЕТ СН'!$G$20</f>
        <v>5845.6091436900006</v>
      </c>
      <c r="Y54" s="36">
        <f>SUMIFS(СВЦЭМ!$C$39:$C$758,СВЦЭМ!$A$39:$A$758,$A54,СВЦЭМ!$B$39:$B$758,Y$47)+'СЕТ СН'!$G$12+СВЦЭМ!$D$10+'СЕТ СН'!$G$5-'СЕТ СН'!$G$20</f>
        <v>5965.0904859499997</v>
      </c>
    </row>
    <row r="55" spans="1:25" ht="15.75" x14ac:dyDescent="0.2">
      <c r="A55" s="35">
        <f t="shared" si="1"/>
        <v>45543</v>
      </c>
      <c r="B55" s="36">
        <f>SUMIFS(СВЦЭМ!$C$39:$C$758,СВЦЭМ!$A$39:$A$758,$A55,СВЦЭМ!$B$39:$B$758,B$47)+'СЕТ СН'!$G$12+СВЦЭМ!$D$10+'СЕТ СН'!$G$5-'СЕТ СН'!$G$20</f>
        <v>5979.4877526099999</v>
      </c>
      <c r="C55" s="36">
        <f>SUMIFS(СВЦЭМ!$C$39:$C$758,СВЦЭМ!$A$39:$A$758,$A55,СВЦЭМ!$B$39:$B$758,C$47)+'СЕТ СН'!$G$12+СВЦЭМ!$D$10+'СЕТ СН'!$G$5-'СЕТ СН'!$G$20</f>
        <v>6070.81920507</v>
      </c>
      <c r="D55" s="36">
        <f>SUMIFS(СВЦЭМ!$C$39:$C$758,СВЦЭМ!$A$39:$A$758,$A55,СВЦЭМ!$B$39:$B$758,D$47)+'СЕТ СН'!$G$12+СВЦЭМ!$D$10+'СЕТ СН'!$G$5-'СЕТ СН'!$G$20</f>
        <v>6204.3782814799997</v>
      </c>
      <c r="E55" s="36">
        <f>SUMIFS(СВЦЭМ!$C$39:$C$758,СВЦЭМ!$A$39:$A$758,$A55,СВЦЭМ!$B$39:$B$758,E$47)+'СЕТ СН'!$G$12+СВЦЭМ!$D$10+'СЕТ СН'!$G$5-'СЕТ СН'!$G$20</f>
        <v>6290.1307193800003</v>
      </c>
      <c r="F55" s="36">
        <f>SUMIFS(СВЦЭМ!$C$39:$C$758,СВЦЭМ!$A$39:$A$758,$A55,СВЦЭМ!$B$39:$B$758,F$47)+'СЕТ СН'!$G$12+СВЦЭМ!$D$10+'СЕТ СН'!$G$5-'СЕТ СН'!$G$20</f>
        <v>6289.8133296300002</v>
      </c>
      <c r="G55" s="36">
        <f>SUMIFS(СВЦЭМ!$C$39:$C$758,СВЦЭМ!$A$39:$A$758,$A55,СВЦЭМ!$B$39:$B$758,G$47)+'СЕТ СН'!$G$12+СВЦЭМ!$D$10+'СЕТ СН'!$G$5-'СЕТ СН'!$G$20</f>
        <v>6277.6695909299997</v>
      </c>
      <c r="H55" s="36">
        <f>SUMIFS(СВЦЭМ!$C$39:$C$758,СВЦЭМ!$A$39:$A$758,$A55,СВЦЭМ!$B$39:$B$758,H$47)+'СЕТ СН'!$G$12+СВЦЭМ!$D$10+'СЕТ СН'!$G$5-'СЕТ СН'!$G$20</f>
        <v>6273.8791146399999</v>
      </c>
      <c r="I55" s="36">
        <f>SUMIFS(СВЦЭМ!$C$39:$C$758,СВЦЭМ!$A$39:$A$758,$A55,СВЦЭМ!$B$39:$B$758,I$47)+'СЕТ СН'!$G$12+СВЦЭМ!$D$10+'СЕТ СН'!$G$5-'СЕТ СН'!$G$20</f>
        <v>5941.84417029</v>
      </c>
      <c r="J55" s="36">
        <f>SUMIFS(СВЦЭМ!$C$39:$C$758,СВЦЭМ!$A$39:$A$758,$A55,СВЦЭМ!$B$39:$B$758,J$47)+'СЕТ СН'!$G$12+СВЦЭМ!$D$10+'СЕТ СН'!$G$5-'СЕТ СН'!$G$20</f>
        <v>5945.3227976199996</v>
      </c>
      <c r="K55" s="36">
        <f>SUMIFS(СВЦЭМ!$C$39:$C$758,СВЦЭМ!$A$39:$A$758,$A55,СВЦЭМ!$B$39:$B$758,K$47)+'СЕТ СН'!$G$12+СВЦЭМ!$D$10+'СЕТ СН'!$G$5-'СЕТ СН'!$G$20</f>
        <v>5832.6432953200001</v>
      </c>
      <c r="L55" s="36">
        <f>SUMIFS(СВЦЭМ!$C$39:$C$758,СВЦЭМ!$A$39:$A$758,$A55,СВЦЭМ!$B$39:$B$758,L$47)+'СЕТ СН'!$G$12+СВЦЭМ!$D$10+'СЕТ СН'!$G$5-'СЕТ СН'!$G$20</f>
        <v>5867.8492078199997</v>
      </c>
      <c r="M55" s="36">
        <f>SUMIFS(СВЦЭМ!$C$39:$C$758,СВЦЭМ!$A$39:$A$758,$A55,СВЦЭМ!$B$39:$B$758,M$47)+'СЕТ СН'!$G$12+СВЦЭМ!$D$10+'СЕТ СН'!$G$5-'СЕТ СН'!$G$20</f>
        <v>5847.0202676099998</v>
      </c>
      <c r="N55" s="36">
        <f>SUMIFS(СВЦЭМ!$C$39:$C$758,СВЦЭМ!$A$39:$A$758,$A55,СВЦЭМ!$B$39:$B$758,N$47)+'СЕТ СН'!$G$12+СВЦЭМ!$D$10+'СЕТ СН'!$G$5-'СЕТ СН'!$G$20</f>
        <v>5850.5018115800003</v>
      </c>
      <c r="O55" s="36">
        <f>SUMIFS(СВЦЭМ!$C$39:$C$758,СВЦЭМ!$A$39:$A$758,$A55,СВЦЭМ!$B$39:$B$758,O$47)+'СЕТ СН'!$G$12+СВЦЭМ!$D$10+'СЕТ СН'!$G$5-'СЕТ СН'!$G$20</f>
        <v>5859.1164074600001</v>
      </c>
      <c r="P55" s="36">
        <f>SUMIFS(СВЦЭМ!$C$39:$C$758,СВЦЭМ!$A$39:$A$758,$A55,СВЦЭМ!$B$39:$B$758,P$47)+'СЕТ СН'!$G$12+СВЦЭМ!$D$10+'СЕТ СН'!$G$5-'СЕТ СН'!$G$20</f>
        <v>5855.2186574799998</v>
      </c>
      <c r="Q55" s="36">
        <f>SUMIFS(СВЦЭМ!$C$39:$C$758,СВЦЭМ!$A$39:$A$758,$A55,СВЦЭМ!$B$39:$B$758,Q$47)+'СЕТ СН'!$G$12+СВЦЭМ!$D$10+'СЕТ СН'!$G$5-'СЕТ СН'!$G$20</f>
        <v>5859.3564660600005</v>
      </c>
      <c r="R55" s="36">
        <f>SUMIFS(СВЦЭМ!$C$39:$C$758,СВЦЭМ!$A$39:$A$758,$A55,СВЦЭМ!$B$39:$B$758,R$47)+'СЕТ СН'!$G$12+СВЦЭМ!$D$10+'СЕТ СН'!$G$5-'СЕТ СН'!$G$20</f>
        <v>5873.2493705399993</v>
      </c>
      <c r="S55" s="36">
        <f>SUMIFS(СВЦЭМ!$C$39:$C$758,СВЦЭМ!$A$39:$A$758,$A55,СВЦЭМ!$B$39:$B$758,S$47)+'СЕТ СН'!$G$12+СВЦЭМ!$D$10+'СЕТ СН'!$G$5-'СЕТ СН'!$G$20</f>
        <v>5842.5132331200002</v>
      </c>
      <c r="T55" s="36">
        <f>SUMIFS(СВЦЭМ!$C$39:$C$758,СВЦЭМ!$A$39:$A$758,$A55,СВЦЭМ!$B$39:$B$758,T$47)+'СЕТ СН'!$G$12+СВЦЭМ!$D$10+'СЕТ СН'!$G$5-'СЕТ СН'!$G$20</f>
        <v>5828.2357310500001</v>
      </c>
      <c r="U55" s="36">
        <f>SUMIFS(СВЦЭМ!$C$39:$C$758,СВЦЭМ!$A$39:$A$758,$A55,СВЦЭМ!$B$39:$B$758,U$47)+'СЕТ СН'!$G$12+СВЦЭМ!$D$10+'СЕТ СН'!$G$5-'СЕТ СН'!$G$20</f>
        <v>5818.8534174200004</v>
      </c>
      <c r="V55" s="36">
        <f>SUMIFS(СВЦЭМ!$C$39:$C$758,СВЦЭМ!$A$39:$A$758,$A55,СВЦЭМ!$B$39:$B$758,V$47)+'СЕТ СН'!$G$12+СВЦЭМ!$D$10+'СЕТ СН'!$G$5-'СЕТ СН'!$G$20</f>
        <v>5761.8858949799996</v>
      </c>
      <c r="W55" s="36">
        <f>SUMIFS(СВЦЭМ!$C$39:$C$758,СВЦЭМ!$A$39:$A$758,$A55,СВЦЭМ!$B$39:$B$758,W$47)+'СЕТ СН'!$G$12+СВЦЭМ!$D$10+'СЕТ СН'!$G$5-'СЕТ СН'!$G$20</f>
        <v>5783.5099095599999</v>
      </c>
      <c r="X55" s="36">
        <f>SUMIFS(СВЦЭМ!$C$39:$C$758,СВЦЭМ!$A$39:$A$758,$A55,СВЦЭМ!$B$39:$B$758,X$47)+'СЕТ СН'!$G$12+СВЦЭМ!$D$10+'СЕТ СН'!$G$5-'СЕТ СН'!$G$20</f>
        <v>5849.4185732300002</v>
      </c>
      <c r="Y55" s="36">
        <f>SUMIFS(СВЦЭМ!$C$39:$C$758,СВЦЭМ!$A$39:$A$758,$A55,СВЦЭМ!$B$39:$B$758,Y$47)+'СЕТ СН'!$G$12+СВЦЭМ!$D$10+'СЕТ СН'!$G$5-'СЕТ СН'!$G$20</f>
        <v>6000.3874592600005</v>
      </c>
    </row>
    <row r="56" spans="1:25" ht="15.75" x14ac:dyDescent="0.2">
      <c r="A56" s="35">
        <f t="shared" si="1"/>
        <v>45544</v>
      </c>
      <c r="B56" s="36">
        <f>SUMIFS(СВЦЭМ!$C$39:$C$758,СВЦЭМ!$A$39:$A$758,$A56,СВЦЭМ!$B$39:$B$758,B$47)+'СЕТ СН'!$G$12+СВЦЭМ!$D$10+'СЕТ СН'!$G$5-'СЕТ СН'!$G$20</f>
        <v>6168.8554000999993</v>
      </c>
      <c r="C56" s="36">
        <f>SUMIFS(СВЦЭМ!$C$39:$C$758,СВЦЭМ!$A$39:$A$758,$A56,СВЦЭМ!$B$39:$B$758,C$47)+'СЕТ СН'!$G$12+СВЦЭМ!$D$10+'СЕТ СН'!$G$5-'СЕТ СН'!$G$20</f>
        <v>6273.1477731699997</v>
      </c>
      <c r="D56" s="36">
        <f>SUMIFS(СВЦЭМ!$C$39:$C$758,СВЦЭМ!$A$39:$A$758,$A56,СВЦЭМ!$B$39:$B$758,D$47)+'СЕТ СН'!$G$12+СВЦЭМ!$D$10+'СЕТ СН'!$G$5-'СЕТ СН'!$G$20</f>
        <v>6267.5978756200002</v>
      </c>
      <c r="E56" s="36">
        <f>SUMIFS(СВЦЭМ!$C$39:$C$758,СВЦЭМ!$A$39:$A$758,$A56,СВЦЭМ!$B$39:$B$758,E$47)+'СЕТ СН'!$G$12+СВЦЭМ!$D$10+'СЕТ СН'!$G$5-'СЕТ СН'!$G$20</f>
        <v>6257.0058506099995</v>
      </c>
      <c r="F56" s="36">
        <f>SUMIFS(СВЦЭМ!$C$39:$C$758,СВЦЭМ!$A$39:$A$758,$A56,СВЦЭМ!$B$39:$B$758,F$47)+'СЕТ СН'!$G$12+СВЦЭМ!$D$10+'СЕТ СН'!$G$5-'СЕТ СН'!$G$20</f>
        <v>6255.1072931799999</v>
      </c>
      <c r="G56" s="36">
        <f>SUMIFS(СВЦЭМ!$C$39:$C$758,СВЦЭМ!$A$39:$A$758,$A56,СВЦЭМ!$B$39:$B$758,G$47)+'СЕТ СН'!$G$12+СВЦЭМ!$D$10+'СЕТ СН'!$G$5-'СЕТ СН'!$G$20</f>
        <v>6277.7666610300003</v>
      </c>
      <c r="H56" s="36">
        <f>SUMIFS(СВЦЭМ!$C$39:$C$758,СВЦЭМ!$A$39:$A$758,$A56,СВЦЭМ!$B$39:$B$758,H$47)+'СЕТ СН'!$G$12+СВЦЭМ!$D$10+'СЕТ СН'!$G$5-'СЕТ СН'!$G$20</f>
        <v>6230.5265635699998</v>
      </c>
      <c r="I56" s="36">
        <f>SUMIFS(СВЦЭМ!$C$39:$C$758,СВЦЭМ!$A$39:$A$758,$A56,СВЦЭМ!$B$39:$B$758,I$47)+'СЕТ СН'!$G$12+СВЦЭМ!$D$10+'СЕТ СН'!$G$5-'СЕТ СН'!$G$20</f>
        <v>6077.2659385200004</v>
      </c>
      <c r="J56" s="36">
        <f>SUMIFS(СВЦЭМ!$C$39:$C$758,СВЦЭМ!$A$39:$A$758,$A56,СВЦЭМ!$B$39:$B$758,J$47)+'СЕТ СН'!$G$12+СВЦЭМ!$D$10+'СЕТ СН'!$G$5-'СЕТ СН'!$G$20</f>
        <v>5957.0956064399998</v>
      </c>
      <c r="K56" s="36">
        <f>SUMIFS(СВЦЭМ!$C$39:$C$758,СВЦЭМ!$A$39:$A$758,$A56,СВЦЭМ!$B$39:$B$758,K$47)+'СЕТ СН'!$G$12+СВЦЭМ!$D$10+'СЕТ СН'!$G$5-'СЕТ СН'!$G$20</f>
        <v>5879.7226134100001</v>
      </c>
      <c r="L56" s="36">
        <f>SUMIFS(СВЦЭМ!$C$39:$C$758,СВЦЭМ!$A$39:$A$758,$A56,СВЦЭМ!$B$39:$B$758,L$47)+'СЕТ СН'!$G$12+СВЦЭМ!$D$10+'СЕТ СН'!$G$5-'СЕТ СН'!$G$20</f>
        <v>5826.0088194500004</v>
      </c>
      <c r="M56" s="36">
        <f>SUMIFS(СВЦЭМ!$C$39:$C$758,СВЦЭМ!$A$39:$A$758,$A56,СВЦЭМ!$B$39:$B$758,M$47)+'СЕТ СН'!$G$12+СВЦЭМ!$D$10+'СЕТ СН'!$G$5-'СЕТ СН'!$G$20</f>
        <v>5819.67114907</v>
      </c>
      <c r="N56" s="36">
        <f>SUMIFS(СВЦЭМ!$C$39:$C$758,СВЦЭМ!$A$39:$A$758,$A56,СВЦЭМ!$B$39:$B$758,N$47)+'СЕТ СН'!$G$12+СВЦЭМ!$D$10+'СЕТ СН'!$G$5-'СЕТ СН'!$G$20</f>
        <v>5813.7903447200006</v>
      </c>
      <c r="O56" s="36">
        <f>SUMIFS(СВЦЭМ!$C$39:$C$758,СВЦЭМ!$A$39:$A$758,$A56,СВЦЭМ!$B$39:$B$758,O$47)+'СЕТ СН'!$G$12+СВЦЭМ!$D$10+'СЕТ СН'!$G$5-'СЕТ СН'!$G$20</f>
        <v>5810.4018522200004</v>
      </c>
      <c r="P56" s="36">
        <f>SUMIFS(СВЦЭМ!$C$39:$C$758,СВЦЭМ!$A$39:$A$758,$A56,СВЦЭМ!$B$39:$B$758,P$47)+'СЕТ СН'!$G$12+СВЦЭМ!$D$10+'СЕТ СН'!$G$5-'СЕТ СН'!$G$20</f>
        <v>5813.5698886</v>
      </c>
      <c r="Q56" s="36">
        <f>SUMIFS(СВЦЭМ!$C$39:$C$758,СВЦЭМ!$A$39:$A$758,$A56,СВЦЭМ!$B$39:$B$758,Q$47)+'СЕТ СН'!$G$12+СВЦЭМ!$D$10+'СЕТ СН'!$G$5-'СЕТ СН'!$G$20</f>
        <v>5811.7222611300003</v>
      </c>
      <c r="R56" s="36">
        <f>SUMIFS(СВЦЭМ!$C$39:$C$758,СВЦЭМ!$A$39:$A$758,$A56,СВЦЭМ!$B$39:$B$758,R$47)+'СЕТ СН'!$G$12+СВЦЭМ!$D$10+'СЕТ СН'!$G$5-'СЕТ СН'!$G$20</f>
        <v>5809.53350004</v>
      </c>
      <c r="S56" s="36">
        <f>SUMIFS(СВЦЭМ!$C$39:$C$758,СВЦЭМ!$A$39:$A$758,$A56,СВЦЭМ!$B$39:$B$758,S$47)+'СЕТ СН'!$G$12+СВЦЭМ!$D$10+'СЕТ СН'!$G$5-'СЕТ СН'!$G$20</f>
        <v>5795.4836890099996</v>
      </c>
      <c r="T56" s="36">
        <f>SUMIFS(СВЦЭМ!$C$39:$C$758,СВЦЭМ!$A$39:$A$758,$A56,СВЦЭМ!$B$39:$B$758,T$47)+'СЕТ СН'!$G$12+СВЦЭМ!$D$10+'СЕТ СН'!$G$5-'СЕТ СН'!$G$20</f>
        <v>5774.19383242</v>
      </c>
      <c r="U56" s="36">
        <f>SUMIFS(СВЦЭМ!$C$39:$C$758,СВЦЭМ!$A$39:$A$758,$A56,СВЦЭМ!$B$39:$B$758,U$47)+'СЕТ СН'!$G$12+СВЦЭМ!$D$10+'СЕТ СН'!$G$5-'СЕТ СН'!$G$20</f>
        <v>5793.7193527199997</v>
      </c>
      <c r="V56" s="36">
        <f>SUMIFS(СВЦЭМ!$C$39:$C$758,СВЦЭМ!$A$39:$A$758,$A56,СВЦЭМ!$B$39:$B$758,V$47)+'СЕТ СН'!$G$12+СВЦЭМ!$D$10+'СЕТ СН'!$G$5-'СЕТ СН'!$G$20</f>
        <v>5803.3638095400001</v>
      </c>
      <c r="W56" s="36">
        <f>SUMIFS(СВЦЭМ!$C$39:$C$758,СВЦЭМ!$A$39:$A$758,$A56,СВЦЭМ!$B$39:$B$758,W$47)+'СЕТ СН'!$G$12+СВЦЭМ!$D$10+'СЕТ СН'!$G$5-'СЕТ СН'!$G$20</f>
        <v>5846.6448013700001</v>
      </c>
      <c r="X56" s="36">
        <f>SUMIFS(СВЦЭМ!$C$39:$C$758,СВЦЭМ!$A$39:$A$758,$A56,СВЦЭМ!$B$39:$B$758,X$47)+'СЕТ СН'!$G$12+СВЦЭМ!$D$10+'СЕТ СН'!$G$5-'СЕТ СН'!$G$20</f>
        <v>5933.0649860699996</v>
      </c>
      <c r="Y56" s="36">
        <f>SUMIFS(СВЦЭМ!$C$39:$C$758,СВЦЭМ!$A$39:$A$758,$A56,СВЦЭМ!$B$39:$B$758,Y$47)+'СЕТ СН'!$G$12+СВЦЭМ!$D$10+'СЕТ СН'!$G$5-'СЕТ СН'!$G$20</f>
        <v>6012.8610625799993</v>
      </c>
    </row>
    <row r="57" spans="1:25" ht="15.75" x14ac:dyDescent="0.2">
      <c r="A57" s="35">
        <f t="shared" si="1"/>
        <v>45545</v>
      </c>
      <c r="B57" s="36">
        <f>SUMIFS(СВЦЭМ!$C$39:$C$758,СВЦЭМ!$A$39:$A$758,$A57,СВЦЭМ!$B$39:$B$758,B$47)+'СЕТ СН'!$G$12+СВЦЭМ!$D$10+'СЕТ СН'!$G$5-'СЕТ СН'!$G$20</f>
        <v>6115.0265952600002</v>
      </c>
      <c r="C57" s="36">
        <f>SUMIFS(СВЦЭМ!$C$39:$C$758,СВЦЭМ!$A$39:$A$758,$A57,СВЦЭМ!$B$39:$B$758,C$47)+'СЕТ СН'!$G$12+СВЦЭМ!$D$10+'СЕТ СН'!$G$5-'СЕТ СН'!$G$20</f>
        <v>6164.1525934700003</v>
      </c>
      <c r="D57" s="36">
        <f>SUMIFS(СВЦЭМ!$C$39:$C$758,СВЦЭМ!$A$39:$A$758,$A57,СВЦЭМ!$B$39:$B$758,D$47)+'СЕТ СН'!$G$12+СВЦЭМ!$D$10+'СЕТ СН'!$G$5-'СЕТ СН'!$G$20</f>
        <v>6260.0069357499997</v>
      </c>
      <c r="E57" s="36">
        <f>SUMIFS(СВЦЭМ!$C$39:$C$758,СВЦЭМ!$A$39:$A$758,$A57,СВЦЭМ!$B$39:$B$758,E$47)+'СЕТ СН'!$G$12+СВЦЭМ!$D$10+'СЕТ СН'!$G$5-'СЕТ СН'!$G$20</f>
        <v>6307.5943639099996</v>
      </c>
      <c r="F57" s="36">
        <f>SUMIFS(СВЦЭМ!$C$39:$C$758,СВЦЭМ!$A$39:$A$758,$A57,СВЦЭМ!$B$39:$B$758,F$47)+'СЕТ СН'!$G$12+СВЦЭМ!$D$10+'СЕТ СН'!$G$5-'СЕТ СН'!$G$20</f>
        <v>6302.79557398</v>
      </c>
      <c r="G57" s="36">
        <f>SUMIFS(СВЦЭМ!$C$39:$C$758,СВЦЭМ!$A$39:$A$758,$A57,СВЦЭМ!$B$39:$B$758,G$47)+'СЕТ СН'!$G$12+СВЦЭМ!$D$10+'СЕТ СН'!$G$5-'СЕТ СН'!$G$20</f>
        <v>6272.8438242699995</v>
      </c>
      <c r="H57" s="36">
        <f>SUMIFS(СВЦЭМ!$C$39:$C$758,СВЦЭМ!$A$39:$A$758,$A57,СВЦЭМ!$B$39:$B$758,H$47)+'СЕТ СН'!$G$12+СВЦЭМ!$D$10+'СЕТ СН'!$G$5-'СЕТ СН'!$G$20</f>
        <v>6183.7174794299999</v>
      </c>
      <c r="I57" s="36">
        <f>SUMIFS(СВЦЭМ!$C$39:$C$758,СВЦЭМ!$A$39:$A$758,$A57,СВЦЭМ!$B$39:$B$758,I$47)+'СЕТ СН'!$G$12+СВЦЭМ!$D$10+'СЕТ СН'!$G$5-'СЕТ СН'!$G$20</f>
        <v>6085.3558992500002</v>
      </c>
      <c r="J57" s="36">
        <f>SUMIFS(СВЦЭМ!$C$39:$C$758,СВЦЭМ!$A$39:$A$758,$A57,СВЦЭМ!$B$39:$B$758,J$47)+'СЕТ СН'!$G$12+СВЦЭМ!$D$10+'СЕТ СН'!$G$5-'СЕТ СН'!$G$20</f>
        <v>5985.4663198199996</v>
      </c>
      <c r="K57" s="36">
        <f>SUMIFS(СВЦЭМ!$C$39:$C$758,СВЦЭМ!$A$39:$A$758,$A57,СВЦЭМ!$B$39:$B$758,K$47)+'СЕТ СН'!$G$12+СВЦЭМ!$D$10+'СЕТ СН'!$G$5-'СЕТ СН'!$G$20</f>
        <v>5895.1663913399998</v>
      </c>
      <c r="L57" s="36">
        <f>SUMIFS(СВЦЭМ!$C$39:$C$758,СВЦЭМ!$A$39:$A$758,$A57,СВЦЭМ!$B$39:$B$758,L$47)+'СЕТ СН'!$G$12+СВЦЭМ!$D$10+'СЕТ СН'!$G$5-'СЕТ СН'!$G$20</f>
        <v>5887.3004423599996</v>
      </c>
      <c r="M57" s="36">
        <f>SUMIFS(СВЦЭМ!$C$39:$C$758,СВЦЭМ!$A$39:$A$758,$A57,СВЦЭМ!$B$39:$B$758,M$47)+'СЕТ СН'!$G$12+СВЦЭМ!$D$10+'СЕТ СН'!$G$5-'СЕТ СН'!$G$20</f>
        <v>5909.5919433999998</v>
      </c>
      <c r="N57" s="36">
        <f>SUMIFS(СВЦЭМ!$C$39:$C$758,СВЦЭМ!$A$39:$A$758,$A57,СВЦЭМ!$B$39:$B$758,N$47)+'СЕТ СН'!$G$12+СВЦЭМ!$D$10+'СЕТ СН'!$G$5-'СЕТ СН'!$G$20</f>
        <v>5884.5883511499997</v>
      </c>
      <c r="O57" s="36">
        <f>SUMIFS(СВЦЭМ!$C$39:$C$758,СВЦЭМ!$A$39:$A$758,$A57,СВЦЭМ!$B$39:$B$758,O$47)+'СЕТ СН'!$G$12+СВЦЭМ!$D$10+'СЕТ СН'!$G$5-'СЕТ СН'!$G$20</f>
        <v>5886.5667720500005</v>
      </c>
      <c r="P57" s="36">
        <f>SUMIFS(СВЦЭМ!$C$39:$C$758,СВЦЭМ!$A$39:$A$758,$A57,СВЦЭМ!$B$39:$B$758,P$47)+'СЕТ СН'!$G$12+СВЦЭМ!$D$10+'СЕТ СН'!$G$5-'СЕТ СН'!$G$20</f>
        <v>5901.0796551299991</v>
      </c>
      <c r="Q57" s="36">
        <f>SUMIFS(СВЦЭМ!$C$39:$C$758,СВЦЭМ!$A$39:$A$758,$A57,СВЦЭМ!$B$39:$B$758,Q$47)+'СЕТ СН'!$G$12+СВЦЭМ!$D$10+'СЕТ СН'!$G$5-'СЕТ СН'!$G$20</f>
        <v>5903.6595239500002</v>
      </c>
      <c r="R57" s="36">
        <f>SUMIFS(СВЦЭМ!$C$39:$C$758,СВЦЭМ!$A$39:$A$758,$A57,СВЦЭМ!$B$39:$B$758,R$47)+'СЕТ СН'!$G$12+СВЦЭМ!$D$10+'СЕТ СН'!$G$5-'СЕТ СН'!$G$20</f>
        <v>5905.9254704499999</v>
      </c>
      <c r="S57" s="36">
        <f>SUMIFS(СВЦЭМ!$C$39:$C$758,СВЦЭМ!$A$39:$A$758,$A57,СВЦЭМ!$B$39:$B$758,S$47)+'СЕТ СН'!$G$12+СВЦЭМ!$D$10+'СЕТ СН'!$G$5-'СЕТ СН'!$G$20</f>
        <v>5901.3425210200003</v>
      </c>
      <c r="T57" s="36">
        <f>SUMIFS(СВЦЭМ!$C$39:$C$758,СВЦЭМ!$A$39:$A$758,$A57,СВЦЭМ!$B$39:$B$758,T$47)+'СЕТ СН'!$G$12+СВЦЭМ!$D$10+'СЕТ СН'!$G$5-'СЕТ СН'!$G$20</f>
        <v>5885.1836898299998</v>
      </c>
      <c r="U57" s="36">
        <f>SUMIFS(СВЦЭМ!$C$39:$C$758,СВЦЭМ!$A$39:$A$758,$A57,СВЦЭМ!$B$39:$B$758,U$47)+'СЕТ СН'!$G$12+СВЦЭМ!$D$10+'СЕТ СН'!$G$5-'СЕТ СН'!$G$20</f>
        <v>5867.7902794099991</v>
      </c>
      <c r="V57" s="36">
        <f>SUMIFS(СВЦЭМ!$C$39:$C$758,СВЦЭМ!$A$39:$A$758,$A57,СВЦЭМ!$B$39:$B$758,V$47)+'СЕТ СН'!$G$12+СВЦЭМ!$D$10+'СЕТ СН'!$G$5-'СЕТ СН'!$G$20</f>
        <v>5849.8191399799998</v>
      </c>
      <c r="W57" s="36">
        <f>SUMIFS(СВЦЭМ!$C$39:$C$758,СВЦЭМ!$A$39:$A$758,$A57,СВЦЭМ!$B$39:$B$758,W$47)+'СЕТ СН'!$G$12+СВЦЭМ!$D$10+'СЕТ СН'!$G$5-'СЕТ СН'!$G$20</f>
        <v>5868.9067798599999</v>
      </c>
      <c r="X57" s="36">
        <f>SUMIFS(СВЦЭМ!$C$39:$C$758,СВЦЭМ!$A$39:$A$758,$A57,СВЦЭМ!$B$39:$B$758,X$47)+'СЕТ СН'!$G$12+СВЦЭМ!$D$10+'СЕТ СН'!$G$5-'СЕТ СН'!$G$20</f>
        <v>5985.8936717799997</v>
      </c>
      <c r="Y57" s="36">
        <f>SUMIFS(СВЦЭМ!$C$39:$C$758,СВЦЭМ!$A$39:$A$758,$A57,СВЦЭМ!$B$39:$B$758,Y$47)+'СЕТ СН'!$G$12+СВЦЭМ!$D$10+'СЕТ СН'!$G$5-'СЕТ СН'!$G$20</f>
        <v>6059.9581993100001</v>
      </c>
    </row>
    <row r="58" spans="1:25" ht="15.75" x14ac:dyDescent="0.2">
      <c r="A58" s="35">
        <f t="shared" si="1"/>
        <v>45546</v>
      </c>
      <c r="B58" s="36">
        <f>SUMIFS(СВЦЭМ!$C$39:$C$758,СВЦЭМ!$A$39:$A$758,$A58,СВЦЭМ!$B$39:$B$758,B$47)+'СЕТ СН'!$G$12+СВЦЭМ!$D$10+'СЕТ СН'!$G$5-'СЕТ СН'!$G$20</f>
        <v>6060.2274679099992</v>
      </c>
      <c r="C58" s="36">
        <f>SUMIFS(СВЦЭМ!$C$39:$C$758,СВЦЭМ!$A$39:$A$758,$A58,СВЦЭМ!$B$39:$B$758,C$47)+'СЕТ СН'!$G$12+СВЦЭМ!$D$10+'СЕТ СН'!$G$5-'СЕТ СН'!$G$20</f>
        <v>6111.7808773500001</v>
      </c>
      <c r="D58" s="36">
        <f>SUMIFS(СВЦЭМ!$C$39:$C$758,СВЦЭМ!$A$39:$A$758,$A58,СВЦЭМ!$B$39:$B$758,D$47)+'СЕТ СН'!$G$12+СВЦЭМ!$D$10+'СЕТ СН'!$G$5-'СЕТ СН'!$G$20</f>
        <v>6156.9228326399998</v>
      </c>
      <c r="E58" s="36">
        <f>SUMIFS(СВЦЭМ!$C$39:$C$758,СВЦЭМ!$A$39:$A$758,$A58,СВЦЭМ!$B$39:$B$758,E$47)+'СЕТ СН'!$G$12+СВЦЭМ!$D$10+'СЕТ СН'!$G$5-'СЕТ СН'!$G$20</f>
        <v>6166.4773654500004</v>
      </c>
      <c r="F58" s="36">
        <f>SUMIFS(СВЦЭМ!$C$39:$C$758,СВЦЭМ!$A$39:$A$758,$A58,СВЦЭМ!$B$39:$B$758,F$47)+'СЕТ СН'!$G$12+СВЦЭМ!$D$10+'СЕТ СН'!$G$5-'СЕТ СН'!$G$20</f>
        <v>6161.3702671800002</v>
      </c>
      <c r="G58" s="36">
        <f>SUMIFS(СВЦЭМ!$C$39:$C$758,СВЦЭМ!$A$39:$A$758,$A58,СВЦЭМ!$B$39:$B$758,G$47)+'СЕТ СН'!$G$12+СВЦЭМ!$D$10+'СЕТ СН'!$G$5-'СЕТ СН'!$G$20</f>
        <v>6174.4723170799998</v>
      </c>
      <c r="H58" s="36">
        <f>SUMIFS(СВЦЭМ!$C$39:$C$758,СВЦЭМ!$A$39:$A$758,$A58,СВЦЭМ!$B$39:$B$758,H$47)+'СЕТ СН'!$G$12+СВЦЭМ!$D$10+'СЕТ СН'!$G$5-'СЕТ СН'!$G$20</f>
        <v>6130.4118009199992</v>
      </c>
      <c r="I58" s="36">
        <f>SUMIFS(СВЦЭМ!$C$39:$C$758,СВЦЭМ!$A$39:$A$758,$A58,СВЦЭМ!$B$39:$B$758,I$47)+'СЕТ СН'!$G$12+СВЦЭМ!$D$10+'СЕТ СН'!$G$5-'СЕТ СН'!$G$20</f>
        <v>5980.5925157700003</v>
      </c>
      <c r="J58" s="36">
        <f>SUMIFS(СВЦЭМ!$C$39:$C$758,СВЦЭМ!$A$39:$A$758,$A58,СВЦЭМ!$B$39:$B$758,J$47)+'СЕТ СН'!$G$12+СВЦЭМ!$D$10+'СЕТ СН'!$G$5-'СЕТ СН'!$G$20</f>
        <v>5912.5523772799997</v>
      </c>
      <c r="K58" s="36">
        <f>SUMIFS(СВЦЭМ!$C$39:$C$758,СВЦЭМ!$A$39:$A$758,$A58,СВЦЭМ!$B$39:$B$758,K$47)+'СЕТ СН'!$G$12+СВЦЭМ!$D$10+'СЕТ СН'!$G$5-'СЕТ СН'!$G$20</f>
        <v>5815.7381110999995</v>
      </c>
      <c r="L58" s="36">
        <f>SUMIFS(СВЦЭМ!$C$39:$C$758,СВЦЭМ!$A$39:$A$758,$A58,СВЦЭМ!$B$39:$B$758,L$47)+'СЕТ СН'!$G$12+СВЦЭМ!$D$10+'СЕТ СН'!$G$5-'СЕТ СН'!$G$20</f>
        <v>5801.6639424799996</v>
      </c>
      <c r="M58" s="36">
        <f>SUMIFS(СВЦЭМ!$C$39:$C$758,СВЦЭМ!$A$39:$A$758,$A58,СВЦЭМ!$B$39:$B$758,M$47)+'СЕТ СН'!$G$12+СВЦЭМ!$D$10+'СЕТ СН'!$G$5-'СЕТ СН'!$G$20</f>
        <v>5834.0227908799998</v>
      </c>
      <c r="N58" s="36">
        <f>SUMIFS(СВЦЭМ!$C$39:$C$758,СВЦЭМ!$A$39:$A$758,$A58,СВЦЭМ!$B$39:$B$758,N$47)+'СЕТ СН'!$G$12+СВЦЭМ!$D$10+'СЕТ СН'!$G$5-'СЕТ СН'!$G$20</f>
        <v>5806.4338936700005</v>
      </c>
      <c r="O58" s="36">
        <f>SUMIFS(СВЦЭМ!$C$39:$C$758,СВЦЭМ!$A$39:$A$758,$A58,СВЦЭМ!$B$39:$B$758,O$47)+'СЕТ СН'!$G$12+СВЦЭМ!$D$10+'СЕТ СН'!$G$5-'СЕТ СН'!$G$20</f>
        <v>5814.0058210300003</v>
      </c>
      <c r="P58" s="36">
        <f>SUMIFS(СВЦЭМ!$C$39:$C$758,СВЦЭМ!$A$39:$A$758,$A58,СВЦЭМ!$B$39:$B$758,P$47)+'СЕТ СН'!$G$12+СВЦЭМ!$D$10+'СЕТ СН'!$G$5-'СЕТ СН'!$G$20</f>
        <v>5816.2210725499999</v>
      </c>
      <c r="Q58" s="36">
        <f>SUMIFS(СВЦЭМ!$C$39:$C$758,СВЦЭМ!$A$39:$A$758,$A58,СВЦЭМ!$B$39:$B$758,Q$47)+'СЕТ СН'!$G$12+СВЦЭМ!$D$10+'СЕТ СН'!$G$5-'СЕТ СН'!$G$20</f>
        <v>5816.0507968100001</v>
      </c>
      <c r="R58" s="36">
        <f>SUMIFS(СВЦЭМ!$C$39:$C$758,СВЦЭМ!$A$39:$A$758,$A58,СВЦЭМ!$B$39:$B$758,R$47)+'СЕТ СН'!$G$12+СВЦЭМ!$D$10+'СЕТ СН'!$G$5-'СЕТ СН'!$G$20</f>
        <v>5819.6762670600001</v>
      </c>
      <c r="S58" s="36">
        <f>SUMIFS(СВЦЭМ!$C$39:$C$758,СВЦЭМ!$A$39:$A$758,$A58,СВЦЭМ!$B$39:$B$758,S$47)+'СЕТ СН'!$G$12+СВЦЭМ!$D$10+'СЕТ СН'!$G$5-'СЕТ СН'!$G$20</f>
        <v>5820.3331721599998</v>
      </c>
      <c r="T58" s="36">
        <f>SUMIFS(СВЦЭМ!$C$39:$C$758,СВЦЭМ!$A$39:$A$758,$A58,СВЦЭМ!$B$39:$B$758,T$47)+'СЕТ СН'!$G$12+СВЦЭМ!$D$10+'СЕТ СН'!$G$5-'СЕТ СН'!$G$20</f>
        <v>5779.9780737399997</v>
      </c>
      <c r="U58" s="36">
        <f>SUMIFS(СВЦЭМ!$C$39:$C$758,СВЦЭМ!$A$39:$A$758,$A58,СВЦЭМ!$B$39:$B$758,U$47)+'СЕТ СН'!$G$12+СВЦЭМ!$D$10+'СЕТ СН'!$G$5-'СЕТ СН'!$G$20</f>
        <v>5771.1694204400001</v>
      </c>
      <c r="V58" s="36">
        <f>SUMIFS(СВЦЭМ!$C$39:$C$758,СВЦЭМ!$A$39:$A$758,$A58,СВЦЭМ!$B$39:$B$758,V$47)+'СЕТ СН'!$G$12+СВЦЭМ!$D$10+'СЕТ СН'!$G$5-'СЕТ СН'!$G$20</f>
        <v>5746.2660577400002</v>
      </c>
      <c r="W58" s="36">
        <f>SUMIFS(СВЦЭМ!$C$39:$C$758,СВЦЭМ!$A$39:$A$758,$A58,СВЦЭМ!$B$39:$B$758,W$47)+'СЕТ СН'!$G$12+СВЦЭМ!$D$10+'СЕТ СН'!$G$5-'СЕТ СН'!$G$20</f>
        <v>5762.1439095699998</v>
      </c>
      <c r="X58" s="36">
        <f>SUMIFS(СВЦЭМ!$C$39:$C$758,СВЦЭМ!$A$39:$A$758,$A58,СВЦЭМ!$B$39:$B$758,X$47)+'СЕТ СН'!$G$12+СВЦЭМ!$D$10+'СЕТ СН'!$G$5-'СЕТ СН'!$G$20</f>
        <v>5867.0679072399998</v>
      </c>
      <c r="Y58" s="36">
        <f>SUMIFS(СВЦЭМ!$C$39:$C$758,СВЦЭМ!$A$39:$A$758,$A58,СВЦЭМ!$B$39:$B$758,Y$47)+'СЕТ СН'!$G$12+СВЦЭМ!$D$10+'СЕТ СН'!$G$5-'СЕТ СН'!$G$20</f>
        <v>5962.4622288099999</v>
      </c>
    </row>
    <row r="59" spans="1:25" ht="15.75" x14ac:dyDescent="0.2">
      <c r="A59" s="35">
        <f t="shared" si="1"/>
        <v>45547</v>
      </c>
      <c r="B59" s="36">
        <f>SUMIFS(СВЦЭМ!$C$39:$C$758,СВЦЭМ!$A$39:$A$758,$A59,СВЦЭМ!$B$39:$B$758,B$47)+'СЕТ СН'!$G$12+СВЦЭМ!$D$10+'СЕТ СН'!$G$5-'СЕТ СН'!$G$20</f>
        <v>6001.94951864</v>
      </c>
      <c r="C59" s="36">
        <f>SUMIFS(СВЦЭМ!$C$39:$C$758,СВЦЭМ!$A$39:$A$758,$A59,СВЦЭМ!$B$39:$B$758,C$47)+'СЕТ СН'!$G$12+СВЦЭМ!$D$10+'СЕТ СН'!$G$5-'СЕТ СН'!$G$20</f>
        <v>6081.4131521099998</v>
      </c>
      <c r="D59" s="36">
        <f>SUMIFS(СВЦЭМ!$C$39:$C$758,СВЦЭМ!$A$39:$A$758,$A59,СВЦЭМ!$B$39:$B$758,D$47)+'СЕТ СН'!$G$12+СВЦЭМ!$D$10+'СЕТ СН'!$G$5-'СЕТ СН'!$G$20</f>
        <v>6136.04951308</v>
      </c>
      <c r="E59" s="36">
        <f>SUMIFS(СВЦЭМ!$C$39:$C$758,СВЦЭМ!$A$39:$A$758,$A59,СВЦЭМ!$B$39:$B$758,E$47)+'СЕТ СН'!$G$12+СВЦЭМ!$D$10+'СЕТ СН'!$G$5-'СЕТ СН'!$G$20</f>
        <v>6143.7192416899998</v>
      </c>
      <c r="F59" s="36">
        <f>SUMIFS(СВЦЭМ!$C$39:$C$758,СВЦЭМ!$A$39:$A$758,$A59,СВЦЭМ!$B$39:$B$758,F$47)+'СЕТ СН'!$G$12+СВЦЭМ!$D$10+'СЕТ СН'!$G$5-'СЕТ СН'!$G$20</f>
        <v>6128.40083056</v>
      </c>
      <c r="G59" s="36">
        <f>SUMIFS(СВЦЭМ!$C$39:$C$758,СВЦЭМ!$A$39:$A$758,$A59,СВЦЭМ!$B$39:$B$758,G$47)+'СЕТ СН'!$G$12+СВЦЭМ!$D$10+'СЕТ СН'!$G$5-'СЕТ СН'!$G$20</f>
        <v>6127.8615227400005</v>
      </c>
      <c r="H59" s="36">
        <f>SUMIFS(СВЦЭМ!$C$39:$C$758,СВЦЭМ!$A$39:$A$758,$A59,СВЦЭМ!$B$39:$B$758,H$47)+'СЕТ СН'!$G$12+СВЦЭМ!$D$10+'СЕТ СН'!$G$5-'СЕТ СН'!$G$20</f>
        <v>6084.0436964099999</v>
      </c>
      <c r="I59" s="36">
        <f>SUMIFS(СВЦЭМ!$C$39:$C$758,СВЦЭМ!$A$39:$A$758,$A59,СВЦЭМ!$B$39:$B$758,I$47)+'СЕТ СН'!$G$12+СВЦЭМ!$D$10+'СЕТ СН'!$G$5-'СЕТ СН'!$G$20</f>
        <v>5934.6625331599998</v>
      </c>
      <c r="J59" s="36">
        <f>SUMIFS(СВЦЭМ!$C$39:$C$758,СВЦЭМ!$A$39:$A$758,$A59,СВЦЭМ!$B$39:$B$758,J$47)+'СЕТ СН'!$G$12+СВЦЭМ!$D$10+'СЕТ СН'!$G$5-'СЕТ СН'!$G$20</f>
        <v>5873.4365758999993</v>
      </c>
      <c r="K59" s="36">
        <f>SUMIFS(СВЦЭМ!$C$39:$C$758,СВЦЭМ!$A$39:$A$758,$A59,СВЦЭМ!$B$39:$B$758,K$47)+'СЕТ СН'!$G$12+СВЦЭМ!$D$10+'СЕТ СН'!$G$5-'СЕТ СН'!$G$20</f>
        <v>5795.9428403000002</v>
      </c>
      <c r="L59" s="36">
        <f>SUMIFS(СВЦЭМ!$C$39:$C$758,СВЦЭМ!$A$39:$A$758,$A59,СВЦЭМ!$B$39:$B$758,L$47)+'СЕТ СН'!$G$12+СВЦЭМ!$D$10+'СЕТ СН'!$G$5-'СЕТ СН'!$G$20</f>
        <v>5766.2341616900003</v>
      </c>
      <c r="M59" s="36">
        <f>SUMIFS(СВЦЭМ!$C$39:$C$758,СВЦЭМ!$A$39:$A$758,$A59,СВЦЭМ!$B$39:$B$758,M$47)+'СЕТ СН'!$G$12+СВЦЭМ!$D$10+'СЕТ СН'!$G$5-'СЕТ СН'!$G$20</f>
        <v>5780.3591030799998</v>
      </c>
      <c r="N59" s="36">
        <f>SUMIFS(СВЦЭМ!$C$39:$C$758,СВЦЭМ!$A$39:$A$758,$A59,СВЦЭМ!$B$39:$B$758,N$47)+'СЕТ СН'!$G$12+СВЦЭМ!$D$10+'СЕТ СН'!$G$5-'СЕТ СН'!$G$20</f>
        <v>5793.0581822700005</v>
      </c>
      <c r="O59" s="36">
        <f>SUMIFS(СВЦЭМ!$C$39:$C$758,СВЦЭМ!$A$39:$A$758,$A59,СВЦЭМ!$B$39:$B$758,O$47)+'СЕТ СН'!$G$12+СВЦЭМ!$D$10+'СЕТ СН'!$G$5-'СЕТ СН'!$G$20</f>
        <v>5807.6555044799998</v>
      </c>
      <c r="P59" s="36">
        <f>SUMIFS(СВЦЭМ!$C$39:$C$758,СВЦЭМ!$A$39:$A$758,$A59,СВЦЭМ!$B$39:$B$758,P$47)+'СЕТ СН'!$G$12+СВЦЭМ!$D$10+'СЕТ СН'!$G$5-'СЕТ СН'!$G$20</f>
        <v>5815.33749033</v>
      </c>
      <c r="Q59" s="36">
        <f>SUMIFS(СВЦЭМ!$C$39:$C$758,СВЦЭМ!$A$39:$A$758,$A59,СВЦЭМ!$B$39:$B$758,Q$47)+'СЕТ СН'!$G$12+СВЦЭМ!$D$10+'СЕТ СН'!$G$5-'СЕТ СН'!$G$20</f>
        <v>5814.1273885800001</v>
      </c>
      <c r="R59" s="36">
        <f>SUMIFS(СВЦЭМ!$C$39:$C$758,СВЦЭМ!$A$39:$A$758,$A59,СВЦЭМ!$B$39:$B$758,R$47)+'СЕТ СН'!$G$12+СВЦЭМ!$D$10+'СЕТ СН'!$G$5-'СЕТ СН'!$G$20</f>
        <v>5794.5834620099995</v>
      </c>
      <c r="S59" s="36">
        <f>SUMIFS(СВЦЭМ!$C$39:$C$758,СВЦЭМ!$A$39:$A$758,$A59,СВЦЭМ!$B$39:$B$758,S$47)+'СЕТ СН'!$G$12+СВЦЭМ!$D$10+'СЕТ СН'!$G$5-'СЕТ СН'!$G$20</f>
        <v>5768.9645011299999</v>
      </c>
      <c r="T59" s="36">
        <f>SUMIFS(СВЦЭМ!$C$39:$C$758,СВЦЭМ!$A$39:$A$758,$A59,СВЦЭМ!$B$39:$B$758,T$47)+'СЕТ СН'!$G$12+СВЦЭМ!$D$10+'СЕТ СН'!$G$5-'СЕТ СН'!$G$20</f>
        <v>5732.9574681499998</v>
      </c>
      <c r="U59" s="36">
        <f>SUMIFS(СВЦЭМ!$C$39:$C$758,СВЦЭМ!$A$39:$A$758,$A59,СВЦЭМ!$B$39:$B$758,U$47)+'СЕТ СН'!$G$12+СВЦЭМ!$D$10+'СЕТ СН'!$G$5-'СЕТ СН'!$G$20</f>
        <v>5735.7045313500003</v>
      </c>
      <c r="V59" s="36">
        <f>SUMIFS(СВЦЭМ!$C$39:$C$758,СВЦЭМ!$A$39:$A$758,$A59,СВЦЭМ!$B$39:$B$758,V$47)+'СЕТ СН'!$G$12+СВЦЭМ!$D$10+'СЕТ СН'!$G$5-'СЕТ СН'!$G$20</f>
        <v>5718.72601897</v>
      </c>
      <c r="W59" s="36">
        <f>SUMIFS(СВЦЭМ!$C$39:$C$758,СВЦЭМ!$A$39:$A$758,$A59,СВЦЭМ!$B$39:$B$758,W$47)+'СЕТ СН'!$G$12+СВЦЭМ!$D$10+'СЕТ СН'!$G$5-'СЕТ СН'!$G$20</f>
        <v>5727.0398119399997</v>
      </c>
      <c r="X59" s="36">
        <f>SUMIFS(СВЦЭМ!$C$39:$C$758,СВЦЭМ!$A$39:$A$758,$A59,СВЦЭМ!$B$39:$B$758,X$47)+'СЕТ СН'!$G$12+СВЦЭМ!$D$10+'СЕТ СН'!$G$5-'СЕТ СН'!$G$20</f>
        <v>5847.0971359200003</v>
      </c>
      <c r="Y59" s="36">
        <f>SUMIFS(СВЦЭМ!$C$39:$C$758,СВЦЭМ!$A$39:$A$758,$A59,СВЦЭМ!$B$39:$B$758,Y$47)+'СЕТ СН'!$G$12+СВЦЭМ!$D$10+'СЕТ СН'!$G$5-'СЕТ СН'!$G$20</f>
        <v>5970.28898716</v>
      </c>
    </row>
    <row r="60" spans="1:25" ht="15.75" x14ac:dyDescent="0.2">
      <c r="A60" s="35">
        <f t="shared" si="1"/>
        <v>45548</v>
      </c>
      <c r="B60" s="36">
        <f>SUMIFS(СВЦЭМ!$C$39:$C$758,СВЦЭМ!$A$39:$A$758,$A60,СВЦЭМ!$B$39:$B$758,B$47)+'СЕТ СН'!$G$12+СВЦЭМ!$D$10+'СЕТ СН'!$G$5-'СЕТ СН'!$G$20</f>
        <v>6021.1236228799999</v>
      </c>
      <c r="C60" s="36">
        <f>SUMIFS(СВЦЭМ!$C$39:$C$758,СВЦЭМ!$A$39:$A$758,$A60,СВЦЭМ!$B$39:$B$758,C$47)+'СЕТ СН'!$G$12+СВЦЭМ!$D$10+'СЕТ СН'!$G$5-'СЕТ СН'!$G$20</f>
        <v>6089.6824419999994</v>
      </c>
      <c r="D60" s="36">
        <f>SUMIFS(СВЦЭМ!$C$39:$C$758,СВЦЭМ!$A$39:$A$758,$A60,СВЦЭМ!$B$39:$B$758,D$47)+'СЕТ СН'!$G$12+СВЦЭМ!$D$10+'СЕТ СН'!$G$5-'СЕТ СН'!$G$20</f>
        <v>6097.4364342899999</v>
      </c>
      <c r="E60" s="36">
        <f>SUMIFS(СВЦЭМ!$C$39:$C$758,СВЦЭМ!$A$39:$A$758,$A60,СВЦЭМ!$B$39:$B$758,E$47)+'СЕТ СН'!$G$12+СВЦЭМ!$D$10+'СЕТ СН'!$G$5-'СЕТ СН'!$G$20</f>
        <v>6089.7115084799998</v>
      </c>
      <c r="F60" s="36">
        <f>SUMIFS(СВЦЭМ!$C$39:$C$758,СВЦЭМ!$A$39:$A$758,$A60,СВЦЭМ!$B$39:$B$758,F$47)+'СЕТ СН'!$G$12+СВЦЭМ!$D$10+'СЕТ СН'!$G$5-'СЕТ СН'!$G$20</f>
        <v>6088.8234932399992</v>
      </c>
      <c r="G60" s="36">
        <f>SUMIFS(СВЦЭМ!$C$39:$C$758,СВЦЭМ!$A$39:$A$758,$A60,СВЦЭМ!$B$39:$B$758,G$47)+'СЕТ СН'!$G$12+СВЦЭМ!$D$10+'СЕТ СН'!$G$5-'СЕТ СН'!$G$20</f>
        <v>6112.6665655399993</v>
      </c>
      <c r="H60" s="36">
        <f>SUMIFS(СВЦЭМ!$C$39:$C$758,СВЦЭМ!$A$39:$A$758,$A60,СВЦЭМ!$B$39:$B$758,H$47)+'СЕТ СН'!$G$12+СВЦЭМ!$D$10+'СЕТ СН'!$G$5-'СЕТ СН'!$G$20</f>
        <v>6073.4390220000005</v>
      </c>
      <c r="I60" s="36">
        <f>SUMIFS(СВЦЭМ!$C$39:$C$758,СВЦЭМ!$A$39:$A$758,$A60,СВЦЭМ!$B$39:$B$758,I$47)+'СЕТ СН'!$G$12+СВЦЭМ!$D$10+'СЕТ СН'!$G$5-'СЕТ СН'!$G$20</f>
        <v>5938.0351193400002</v>
      </c>
      <c r="J60" s="36">
        <f>SUMIFS(СВЦЭМ!$C$39:$C$758,СВЦЭМ!$A$39:$A$758,$A60,СВЦЭМ!$B$39:$B$758,J$47)+'СЕТ СН'!$G$12+СВЦЭМ!$D$10+'СЕТ СН'!$G$5-'СЕТ СН'!$G$20</f>
        <v>5825.60456316</v>
      </c>
      <c r="K60" s="36">
        <f>SUMIFS(СВЦЭМ!$C$39:$C$758,СВЦЭМ!$A$39:$A$758,$A60,СВЦЭМ!$B$39:$B$758,K$47)+'СЕТ СН'!$G$12+СВЦЭМ!$D$10+'СЕТ СН'!$G$5-'СЕТ СН'!$G$20</f>
        <v>5751.3977499100001</v>
      </c>
      <c r="L60" s="36">
        <f>SUMIFS(СВЦЭМ!$C$39:$C$758,СВЦЭМ!$A$39:$A$758,$A60,СВЦЭМ!$B$39:$B$758,L$47)+'СЕТ СН'!$G$12+СВЦЭМ!$D$10+'СЕТ СН'!$G$5-'СЕТ СН'!$G$20</f>
        <v>5711.2005623100004</v>
      </c>
      <c r="M60" s="36">
        <f>SUMIFS(СВЦЭМ!$C$39:$C$758,СВЦЭМ!$A$39:$A$758,$A60,СВЦЭМ!$B$39:$B$758,M$47)+'СЕТ СН'!$G$12+СВЦЭМ!$D$10+'СЕТ СН'!$G$5-'СЕТ СН'!$G$20</f>
        <v>5706.24154361</v>
      </c>
      <c r="N60" s="36">
        <f>SUMIFS(СВЦЭМ!$C$39:$C$758,СВЦЭМ!$A$39:$A$758,$A60,СВЦЭМ!$B$39:$B$758,N$47)+'СЕТ СН'!$G$12+СВЦЭМ!$D$10+'СЕТ СН'!$G$5-'СЕТ СН'!$G$20</f>
        <v>5708.5091720199998</v>
      </c>
      <c r="O60" s="36">
        <f>SUMIFS(СВЦЭМ!$C$39:$C$758,СВЦЭМ!$A$39:$A$758,$A60,СВЦЭМ!$B$39:$B$758,O$47)+'СЕТ СН'!$G$12+СВЦЭМ!$D$10+'СЕТ СН'!$G$5-'СЕТ СН'!$G$20</f>
        <v>5718.1359062499996</v>
      </c>
      <c r="P60" s="36">
        <f>SUMIFS(СВЦЭМ!$C$39:$C$758,СВЦЭМ!$A$39:$A$758,$A60,СВЦЭМ!$B$39:$B$758,P$47)+'СЕТ СН'!$G$12+СВЦЭМ!$D$10+'СЕТ СН'!$G$5-'СЕТ СН'!$G$20</f>
        <v>5714.1964840299997</v>
      </c>
      <c r="Q60" s="36">
        <f>SUMIFS(СВЦЭМ!$C$39:$C$758,СВЦЭМ!$A$39:$A$758,$A60,СВЦЭМ!$B$39:$B$758,Q$47)+'СЕТ СН'!$G$12+СВЦЭМ!$D$10+'СЕТ СН'!$G$5-'СЕТ СН'!$G$20</f>
        <v>5747.8881410900003</v>
      </c>
      <c r="R60" s="36">
        <f>SUMIFS(СВЦЭМ!$C$39:$C$758,СВЦЭМ!$A$39:$A$758,$A60,СВЦЭМ!$B$39:$B$758,R$47)+'СЕТ СН'!$G$12+СВЦЭМ!$D$10+'СЕТ СН'!$G$5-'СЕТ СН'!$G$20</f>
        <v>5738.0720607599997</v>
      </c>
      <c r="S60" s="36">
        <f>SUMIFS(СВЦЭМ!$C$39:$C$758,СВЦЭМ!$A$39:$A$758,$A60,СВЦЭМ!$B$39:$B$758,S$47)+'СЕТ СН'!$G$12+СВЦЭМ!$D$10+'СЕТ СН'!$G$5-'СЕТ СН'!$G$20</f>
        <v>5732.5519012499999</v>
      </c>
      <c r="T60" s="36">
        <f>SUMIFS(СВЦЭМ!$C$39:$C$758,СВЦЭМ!$A$39:$A$758,$A60,СВЦЭМ!$B$39:$B$758,T$47)+'СЕТ СН'!$G$12+СВЦЭМ!$D$10+'СЕТ СН'!$G$5-'СЕТ СН'!$G$20</f>
        <v>5708.9581804600002</v>
      </c>
      <c r="U60" s="36">
        <f>SUMIFS(СВЦЭМ!$C$39:$C$758,СВЦЭМ!$A$39:$A$758,$A60,СВЦЭМ!$B$39:$B$758,U$47)+'СЕТ СН'!$G$12+СВЦЭМ!$D$10+'СЕТ СН'!$G$5-'СЕТ СН'!$G$20</f>
        <v>5707.7038141900002</v>
      </c>
      <c r="V60" s="36">
        <f>SUMIFS(СВЦЭМ!$C$39:$C$758,СВЦЭМ!$A$39:$A$758,$A60,СВЦЭМ!$B$39:$B$758,V$47)+'СЕТ СН'!$G$12+СВЦЭМ!$D$10+'СЕТ СН'!$G$5-'СЕТ СН'!$G$20</f>
        <v>5696.3647828000003</v>
      </c>
      <c r="W60" s="36">
        <f>SUMIFS(СВЦЭМ!$C$39:$C$758,СВЦЭМ!$A$39:$A$758,$A60,СВЦЭМ!$B$39:$B$758,W$47)+'СЕТ СН'!$G$12+СВЦЭМ!$D$10+'СЕТ СН'!$G$5-'СЕТ СН'!$G$20</f>
        <v>5723.6462993900004</v>
      </c>
      <c r="X60" s="36">
        <f>SUMIFS(СВЦЭМ!$C$39:$C$758,СВЦЭМ!$A$39:$A$758,$A60,СВЦЭМ!$B$39:$B$758,X$47)+'СЕТ СН'!$G$12+СВЦЭМ!$D$10+'СЕТ СН'!$G$5-'СЕТ СН'!$G$20</f>
        <v>5799.40329105</v>
      </c>
      <c r="Y60" s="36">
        <f>SUMIFS(СВЦЭМ!$C$39:$C$758,СВЦЭМ!$A$39:$A$758,$A60,СВЦЭМ!$B$39:$B$758,Y$47)+'СЕТ СН'!$G$12+СВЦЭМ!$D$10+'СЕТ СН'!$G$5-'СЕТ СН'!$G$20</f>
        <v>5874.7318844099991</v>
      </c>
    </row>
    <row r="61" spans="1:25" ht="15.75" x14ac:dyDescent="0.2">
      <c r="A61" s="35">
        <f t="shared" si="1"/>
        <v>45549</v>
      </c>
      <c r="B61" s="36">
        <f>SUMIFS(СВЦЭМ!$C$39:$C$758,СВЦЭМ!$A$39:$A$758,$A61,СВЦЭМ!$B$39:$B$758,B$47)+'СЕТ СН'!$G$12+СВЦЭМ!$D$10+'СЕТ СН'!$G$5-'СЕТ СН'!$G$20</f>
        <v>6051.8147576699994</v>
      </c>
      <c r="C61" s="36">
        <f>SUMIFS(СВЦЭМ!$C$39:$C$758,СВЦЭМ!$A$39:$A$758,$A61,СВЦЭМ!$B$39:$B$758,C$47)+'СЕТ СН'!$G$12+СВЦЭМ!$D$10+'СЕТ СН'!$G$5-'СЕТ СН'!$G$20</f>
        <v>6050.8756251699997</v>
      </c>
      <c r="D61" s="36">
        <f>SUMIFS(СВЦЭМ!$C$39:$C$758,СВЦЭМ!$A$39:$A$758,$A61,СВЦЭМ!$B$39:$B$758,D$47)+'СЕТ СН'!$G$12+СВЦЭМ!$D$10+'СЕТ СН'!$G$5-'СЕТ СН'!$G$20</f>
        <v>6135.3877121999994</v>
      </c>
      <c r="E61" s="36">
        <f>SUMIFS(СВЦЭМ!$C$39:$C$758,СВЦЭМ!$A$39:$A$758,$A61,СВЦЭМ!$B$39:$B$758,E$47)+'СЕТ СН'!$G$12+СВЦЭМ!$D$10+'СЕТ СН'!$G$5-'СЕТ СН'!$G$20</f>
        <v>6107.5608471100004</v>
      </c>
      <c r="F61" s="36">
        <f>SUMIFS(СВЦЭМ!$C$39:$C$758,СВЦЭМ!$A$39:$A$758,$A61,СВЦЭМ!$B$39:$B$758,F$47)+'СЕТ СН'!$G$12+СВЦЭМ!$D$10+'СЕТ СН'!$G$5-'СЕТ СН'!$G$20</f>
        <v>6140.8933519299999</v>
      </c>
      <c r="G61" s="36">
        <f>SUMIFS(СВЦЭМ!$C$39:$C$758,СВЦЭМ!$A$39:$A$758,$A61,СВЦЭМ!$B$39:$B$758,G$47)+'СЕТ СН'!$G$12+СВЦЭМ!$D$10+'СЕТ СН'!$G$5-'СЕТ СН'!$G$20</f>
        <v>6142.0395567799997</v>
      </c>
      <c r="H61" s="36">
        <f>SUMIFS(СВЦЭМ!$C$39:$C$758,СВЦЭМ!$A$39:$A$758,$A61,СВЦЭМ!$B$39:$B$758,H$47)+'СЕТ СН'!$G$12+СВЦЭМ!$D$10+'СЕТ СН'!$G$5-'СЕТ СН'!$G$20</f>
        <v>6157.2107317</v>
      </c>
      <c r="I61" s="36">
        <f>SUMIFS(СВЦЭМ!$C$39:$C$758,СВЦЭМ!$A$39:$A$758,$A61,СВЦЭМ!$B$39:$B$758,I$47)+'СЕТ СН'!$G$12+СВЦЭМ!$D$10+'СЕТ СН'!$G$5-'СЕТ СН'!$G$20</f>
        <v>6082.1744784700004</v>
      </c>
      <c r="J61" s="36">
        <f>SUMIFS(СВЦЭМ!$C$39:$C$758,СВЦЭМ!$A$39:$A$758,$A61,СВЦЭМ!$B$39:$B$758,J$47)+'СЕТ СН'!$G$12+СВЦЭМ!$D$10+'СЕТ СН'!$G$5-'СЕТ СН'!$G$20</f>
        <v>5902.0908321799998</v>
      </c>
      <c r="K61" s="36">
        <f>SUMIFS(СВЦЭМ!$C$39:$C$758,СВЦЭМ!$A$39:$A$758,$A61,СВЦЭМ!$B$39:$B$758,K$47)+'СЕТ СН'!$G$12+СВЦЭМ!$D$10+'СЕТ СН'!$G$5-'СЕТ СН'!$G$20</f>
        <v>5776.0700795100001</v>
      </c>
      <c r="L61" s="36">
        <f>SUMIFS(СВЦЭМ!$C$39:$C$758,СВЦЭМ!$A$39:$A$758,$A61,СВЦЭМ!$B$39:$B$758,L$47)+'СЕТ СН'!$G$12+СВЦЭМ!$D$10+'СЕТ СН'!$G$5-'СЕТ СН'!$G$20</f>
        <v>5707.00137025</v>
      </c>
      <c r="M61" s="36">
        <f>SUMIFS(СВЦЭМ!$C$39:$C$758,СВЦЭМ!$A$39:$A$758,$A61,СВЦЭМ!$B$39:$B$758,M$47)+'СЕТ СН'!$G$12+СВЦЭМ!$D$10+'СЕТ СН'!$G$5-'СЕТ СН'!$G$20</f>
        <v>5695.5722745900002</v>
      </c>
      <c r="N61" s="36">
        <f>SUMIFS(СВЦЭМ!$C$39:$C$758,СВЦЭМ!$A$39:$A$758,$A61,СВЦЭМ!$B$39:$B$758,N$47)+'СЕТ СН'!$G$12+СВЦЭМ!$D$10+'СЕТ СН'!$G$5-'СЕТ СН'!$G$20</f>
        <v>5704.01989022</v>
      </c>
      <c r="O61" s="36">
        <f>SUMIFS(СВЦЭМ!$C$39:$C$758,СВЦЭМ!$A$39:$A$758,$A61,СВЦЭМ!$B$39:$B$758,O$47)+'СЕТ СН'!$G$12+СВЦЭМ!$D$10+'СЕТ СН'!$G$5-'СЕТ СН'!$G$20</f>
        <v>5729.5071794800006</v>
      </c>
      <c r="P61" s="36">
        <f>SUMIFS(СВЦЭМ!$C$39:$C$758,СВЦЭМ!$A$39:$A$758,$A61,СВЦЭМ!$B$39:$B$758,P$47)+'СЕТ СН'!$G$12+СВЦЭМ!$D$10+'СЕТ СН'!$G$5-'СЕТ СН'!$G$20</f>
        <v>5733.6031650499999</v>
      </c>
      <c r="Q61" s="36">
        <f>SUMIFS(СВЦЭМ!$C$39:$C$758,СВЦЭМ!$A$39:$A$758,$A61,СВЦЭМ!$B$39:$B$758,Q$47)+'СЕТ СН'!$G$12+СВЦЭМ!$D$10+'СЕТ СН'!$G$5-'СЕТ СН'!$G$20</f>
        <v>5736.7709205600004</v>
      </c>
      <c r="R61" s="36">
        <f>SUMIFS(СВЦЭМ!$C$39:$C$758,СВЦЭМ!$A$39:$A$758,$A61,СВЦЭМ!$B$39:$B$758,R$47)+'СЕТ СН'!$G$12+СВЦЭМ!$D$10+'СЕТ СН'!$G$5-'СЕТ СН'!$G$20</f>
        <v>5753.9952905099999</v>
      </c>
      <c r="S61" s="36">
        <f>SUMIFS(СВЦЭМ!$C$39:$C$758,СВЦЭМ!$A$39:$A$758,$A61,СВЦЭМ!$B$39:$B$758,S$47)+'СЕТ СН'!$G$12+СВЦЭМ!$D$10+'СЕТ СН'!$G$5-'СЕТ СН'!$G$20</f>
        <v>5742.6972065299997</v>
      </c>
      <c r="T61" s="36">
        <f>SUMIFS(СВЦЭМ!$C$39:$C$758,СВЦЭМ!$A$39:$A$758,$A61,СВЦЭМ!$B$39:$B$758,T$47)+'СЕТ СН'!$G$12+СВЦЭМ!$D$10+'СЕТ СН'!$G$5-'СЕТ СН'!$G$20</f>
        <v>5723.5351501900004</v>
      </c>
      <c r="U61" s="36">
        <f>SUMIFS(СВЦЭМ!$C$39:$C$758,СВЦЭМ!$A$39:$A$758,$A61,СВЦЭМ!$B$39:$B$758,U$47)+'СЕТ СН'!$G$12+СВЦЭМ!$D$10+'СЕТ СН'!$G$5-'СЕТ СН'!$G$20</f>
        <v>5709.4165087000001</v>
      </c>
      <c r="V61" s="36">
        <f>SUMIFS(СВЦЭМ!$C$39:$C$758,СВЦЭМ!$A$39:$A$758,$A61,СВЦЭМ!$B$39:$B$758,V$47)+'СЕТ СН'!$G$12+СВЦЭМ!$D$10+'СЕТ СН'!$G$5-'СЕТ СН'!$G$20</f>
        <v>5715.3493280700004</v>
      </c>
      <c r="W61" s="36">
        <f>SUMIFS(СВЦЭМ!$C$39:$C$758,СВЦЭМ!$A$39:$A$758,$A61,СВЦЭМ!$B$39:$B$758,W$47)+'СЕТ СН'!$G$12+СВЦЭМ!$D$10+'СЕТ СН'!$G$5-'СЕТ СН'!$G$20</f>
        <v>5740.5080793300003</v>
      </c>
      <c r="X61" s="36">
        <f>SUMIFS(СВЦЭМ!$C$39:$C$758,СВЦЭМ!$A$39:$A$758,$A61,СВЦЭМ!$B$39:$B$758,X$47)+'СЕТ СН'!$G$12+СВЦЭМ!$D$10+'СЕТ СН'!$G$5-'СЕТ СН'!$G$20</f>
        <v>5811.12244758</v>
      </c>
      <c r="Y61" s="36">
        <f>SUMIFS(СВЦЭМ!$C$39:$C$758,СВЦЭМ!$A$39:$A$758,$A61,СВЦЭМ!$B$39:$B$758,Y$47)+'СЕТ СН'!$G$12+СВЦЭМ!$D$10+'СЕТ СН'!$G$5-'СЕТ СН'!$G$20</f>
        <v>5925.2848152099996</v>
      </c>
    </row>
    <row r="62" spans="1:25" ht="15.75" x14ac:dyDescent="0.2">
      <c r="A62" s="35">
        <f t="shared" si="1"/>
        <v>45550</v>
      </c>
      <c r="B62" s="36">
        <f>SUMIFS(СВЦЭМ!$C$39:$C$758,СВЦЭМ!$A$39:$A$758,$A62,СВЦЭМ!$B$39:$B$758,B$47)+'СЕТ СН'!$G$12+СВЦЭМ!$D$10+'СЕТ СН'!$G$5-'СЕТ СН'!$G$20</f>
        <v>6022.3259930099994</v>
      </c>
      <c r="C62" s="36">
        <f>SUMIFS(СВЦЭМ!$C$39:$C$758,СВЦЭМ!$A$39:$A$758,$A62,СВЦЭМ!$B$39:$B$758,C$47)+'СЕТ СН'!$G$12+СВЦЭМ!$D$10+'СЕТ СН'!$G$5-'СЕТ СН'!$G$20</f>
        <v>6126.3225562600001</v>
      </c>
      <c r="D62" s="36">
        <f>SUMIFS(СВЦЭМ!$C$39:$C$758,СВЦЭМ!$A$39:$A$758,$A62,СВЦЭМ!$B$39:$B$758,D$47)+'СЕТ СН'!$G$12+СВЦЭМ!$D$10+'СЕТ СН'!$G$5-'СЕТ СН'!$G$20</f>
        <v>6112.3903853299998</v>
      </c>
      <c r="E62" s="36">
        <f>SUMIFS(СВЦЭМ!$C$39:$C$758,СВЦЭМ!$A$39:$A$758,$A62,СВЦЭМ!$B$39:$B$758,E$47)+'СЕТ СН'!$G$12+СВЦЭМ!$D$10+'СЕТ СН'!$G$5-'СЕТ СН'!$G$20</f>
        <v>6097.2052667999997</v>
      </c>
      <c r="F62" s="36">
        <f>SUMIFS(СВЦЭМ!$C$39:$C$758,СВЦЭМ!$A$39:$A$758,$A62,СВЦЭМ!$B$39:$B$758,F$47)+'СЕТ СН'!$G$12+СВЦЭМ!$D$10+'СЕТ СН'!$G$5-'СЕТ СН'!$G$20</f>
        <v>6097.2480341099999</v>
      </c>
      <c r="G62" s="36">
        <f>SUMIFS(СВЦЭМ!$C$39:$C$758,СВЦЭМ!$A$39:$A$758,$A62,СВЦЭМ!$B$39:$B$758,G$47)+'СЕТ СН'!$G$12+СВЦЭМ!$D$10+'СЕТ СН'!$G$5-'СЕТ СН'!$G$20</f>
        <v>6107.5153960099997</v>
      </c>
      <c r="H62" s="36">
        <f>SUMIFS(СВЦЭМ!$C$39:$C$758,СВЦЭМ!$A$39:$A$758,$A62,СВЦЭМ!$B$39:$B$758,H$47)+'СЕТ СН'!$G$12+СВЦЭМ!$D$10+'СЕТ СН'!$G$5-'СЕТ СН'!$G$20</f>
        <v>6139.7912332399992</v>
      </c>
      <c r="I62" s="36">
        <f>SUMIFS(СВЦЭМ!$C$39:$C$758,СВЦЭМ!$A$39:$A$758,$A62,СВЦЭМ!$B$39:$B$758,I$47)+'СЕТ СН'!$G$12+СВЦЭМ!$D$10+'СЕТ СН'!$G$5-'СЕТ СН'!$G$20</f>
        <v>6120.5697913799995</v>
      </c>
      <c r="J62" s="36">
        <f>SUMIFS(СВЦЭМ!$C$39:$C$758,СВЦЭМ!$A$39:$A$758,$A62,СВЦЭМ!$B$39:$B$758,J$47)+'СЕТ СН'!$G$12+СВЦЭМ!$D$10+'СЕТ СН'!$G$5-'СЕТ СН'!$G$20</f>
        <v>5967.5745391700002</v>
      </c>
      <c r="K62" s="36">
        <f>SUMIFS(СВЦЭМ!$C$39:$C$758,СВЦЭМ!$A$39:$A$758,$A62,СВЦЭМ!$B$39:$B$758,K$47)+'СЕТ СН'!$G$12+СВЦЭМ!$D$10+'СЕТ СН'!$G$5-'СЕТ СН'!$G$20</f>
        <v>5823.49559615</v>
      </c>
      <c r="L62" s="36">
        <f>SUMIFS(СВЦЭМ!$C$39:$C$758,СВЦЭМ!$A$39:$A$758,$A62,СВЦЭМ!$B$39:$B$758,L$47)+'СЕТ СН'!$G$12+СВЦЭМ!$D$10+'СЕТ СН'!$G$5-'СЕТ СН'!$G$20</f>
        <v>5783.9945073199997</v>
      </c>
      <c r="M62" s="36">
        <f>SUMIFS(СВЦЭМ!$C$39:$C$758,СВЦЭМ!$A$39:$A$758,$A62,СВЦЭМ!$B$39:$B$758,M$47)+'СЕТ СН'!$G$12+СВЦЭМ!$D$10+'СЕТ СН'!$G$5-'СЕТ СН'!$G$20</f>
        <v>5771.7128804900003</v>
      </c>
      <c r="N62" s="36">
        <f>SUMIFS(СВЦЭМ!$C$39:$C$758,СВЦЭМ!$A$39:$A$758,$A62,СВЦЭМ!$B$39:$B$758,N$47)+'СЕТ СН'!$G$12+СВЦЭМ!$D$10+'СЕТ СН'!$G$5-'СЕТ СН'!$G$20</f>
        <v>5777.9438079800002</v>
      </c>
      <c r="O62" s="36">
        <f>SUMIFS(СВЦЭМ!$C$39:$C$758,СВЦЭМ!$A$39:$A$758,$A62,СВЦЭМ!$B$39:$B$758,O$47)+'СЕТ СН'!$G$12+СВЦЭМ!$D$10+'СЕТ СН'!$G$5-'СЕТ СН'!$G$20</f>
        <v>5794.0555085100004</v>
      </c>
      <c r="P62" s="36">
        <f>SUMIFS(СВЦЭМ!$C$39:$C$758,СВЦЭМ!$A$39:$A$758,$A62,СВЦЭМ!$B$39:$B$758,P$47)+'СЕТ СН'!$G$12+СВЦЭМ!$D$10+'СЕТ СН'!$G$5-'СЕТ СН'!$G$20</f>
        <v>5792.6034744200006</v>
      </c>
      <c r="Q62" s="36">
        <f>SUMIFS(СВЦЭМ!$C$39:$C$758,СВЦЭМ!$A$39:$A$758,$A62,СВЦЭМ!$B$39:$B$758,Q$47)+'СЕТ СН'!$G$12+СВЦЭМ!$D$10+'СЕТ СН'!$G$5-'СЕТ СН'!$G$20</f>
        <v>5813.6965034700006</v>
      </c>
      <c r="R62" s="36">
        <f>SUMIFS(СВЦЭМ!$C$39:$C$758,СВЦЭМ!$A$39:$A$758,$A62,СВЦЭМ!$B$39:$B$758,R$47)+'СЕТ СН'!$G$12+СВЦЭМ!$D$10+'СЕТ СН'!$G$5-'СЕТ СН'!$G$20</f>
        <v>5817.2738905200004</v>
      </c>
      <c r="S62" s="36">
        <f>SUMIFS(СВЦЭМ!$C$39:$C$758,СВЦЭМ!$A$39:$A$758,$A62,СВЦЭМ!$B$39:$B$758,S$47)+'СЕТ СН'!$G$12+СВЦЭМ!$D$10+'СЕТ СН'!$G$5-'СЕТ СН'!$G$20</f>
        <v>5787.5759170700003</v>
      </c>
      <c r="T62" s="36">
        <f>SUMIFS(СВЦЭМ!$C$39:$C$758,СВЦЭМ!$A$39:$A$758,$A62,СВЦЭМ!$B$39:$B$758,T$47)+'СЕТ СН'!$G$12+СВЦЭМ!$D$10+'СЕТ СН'!$G$5-'СЕТ СН'!$G$20</f>
        <v>5741.5572418100001</v>
      </c>
      <c r="U62" s="36">
        <f>SUMIFS(СВЦЭМ!$C$39:$C$758,СВЦЭМ!$A$39:$A$758,$A62,СВЦЭМ!$B$39:$B$758,U$47)+'СЕТ СН'!$G$12+СВЦЭМ!$D$10+'СЕТ СН'!$G$5-'СЕТ СН'!$G$20</f>
        <v>5727.5955950300004</v>
      </c>
      <c r="V62" s="36">
        <f>SUMIFS(СВЦЭМ!$C$39:$C$758,СВЦЭМ!$A$39:$A$758,$A62,СВЦЭМ!$B$39:$B$758,V$47)+'СЕТ СН'!$G$12+СВЦЭМ!$D$10+'СЕТ СН'!$G$5-'СЕТ СН'!$G$20</f>
        <v>5691.1271893399999</v>
      </c>
      <c r="W62" s="36">
        <f>SUMIFS(СВЦЭМ!$C$39:$C$758,СВЦЭМ!$A$39:$A$758,$A62,СВЦЭМ!$B$39:$B$758,W$47)+'СЕТ СН'!$G$12+СВЦЭМ!$D$10+'СЕТ СН'!$G$5-'СЕТ СН'!$G$20</f>
        <v>5710.2858934800006</v>
      </c>
      <c r="X62" s="36">
        <f>SUMIFS(СВЦЭМ!$C$39:$C$758,СВЦЭМ!$A$39:$A$758,$A62,СВЦЭМ!$B$39:$B$758,X$47)+'СЕТ СН'!$G$12+СВЦЭМ!$D$10+'СЕТ СН'!$G$5-'СЕТ СН'!$G$20</f>
        <v>5805.3077962799998</v>
      </c>
      <c r="Y62" s="36">
        <f>SUMIFS(СВЦЭМ!$C$39:$C$758,СВЦЭМ!$A$39:$A$758,$A62,СВЦЭМ!$B$39:$B$758,Y$47)+'СЕТ СН'!$G$12+СВЦЭМ!$D$10+'СЕТ СН'!$G$5-'СЕТ СН'!$G$20</f>
        <v>5838.2667093700002</v>
      </c>
    </row>
    <row r="63" spans="1:25" ht="15.75" x14ac:dyDescent="0.2">
      <c r="A63" s="35">
        <f t="shared" si="1"/>
        <v>45551</v>
      </c>
      <c r="B63" s="36">
        <f>SUMIFS(СВЦЭМ!$C$39:$C$758,СВЦЭМ!$A$39:$A$758,$A63,СВЦЭМ!$B$39:$B$758,B$47)+'СЕТ СН'!$G$12+СВЦЭМ!$D$10+'СЕТ СН'!$G$5-'СЕТ СН'!$G$20</f>
        <v>6015.96700607</v>
      </c>
      <c r="C63" s="36">
        <f>SUMIFS(СВЦЭМ!$C$39:$C$758,СВЦЭМ!$A$39:$A$758,$A63,СВЦЭМ!$B$39:$B$758,C$47)+'СЕТ СН'!$G$12+СВЦЭМ!$D$10+'СЕТ СН'!$G$5-'СЕТ СН'!$G$20</f>
        <v>6188.1700493099997</v>
      </c>
      <c r="D63" s="36">
        <f>SUMIFS(СВЦЭМ!$C$39:$C$758,СВЦЭМ!$A$39:$A$758,$A63,СВЦЭМ!$B$39:$B$758,D$47)+'СЕТ СН'!$G$12+СВЦЭМ!$D$10+'СЕТ СН'!$G$5-'СЕТ СН'!$G$20</f>
        <v>6209.9439788199998</v>
      </c>
      <c r="E63" s="36">
        <f>SUMIFS(СВЦЭМ!$C$39:$C$758,СВЦЭМ!$A$39:$A$758,$A63,СВЦЭМ!$B$39:$B$758,E$47)+'СЕТ СН'!$G$12+СВЦЭМ!$D$10+'СЕТ СН'!$G$5-'СЕТ СН'!$G$20</f>
        <v>6212.3724740300004</v>
      </c>
      <c r="F63" s="36">
        <f>SUMIFS(СВЦЭМ!$C$39:$C$758,СВЦЭМ!$A$39:$A$758,$A63,СВЦЭМ!$B$39:$B$758,F$47)+'СЕТ СН'!$G$12+СВЦЭМ!$D$10+'СЕТ СН'!$G$5-'СЕТ СН'!$G$20</f>
        <v>6190.1093324199992</v>
      </c>
      <c r="G63" s="36">
        <f>SUMIFS(СВЦЭМ!$C$39:$C$758,СВЦЭМ!$A$39:$A$758,$A63,СВЦЭМ!$B$39:$B$758,G$47)+'СЕТ СН'!$G$12+СВЦЭМ!$D$10+'СЕТ СН'!$G$5-'СЕТ СН'!$G$20</f>
        <v>6228.8760715899998</v>
      </c>
      <c r="H63" s="36">
        <f>SUMIFS(СВЦЭМ!$C$39:$C$758,СВЦЭМ!$A$39:$A$758,$A63,СВЦЭМ!$B$39:$B$758,H$47)+'СЕТ СН'!$G$12+СВЦЭМ!$D$10+'СЕТ СН'!$G$5-'СЕТ СН'!$G$20</f>
        <v>6202.8585460599998</v>
      </c>
      <c r="I63" s="36">
        <f>SUMIFS(СВЦЭМ!$C$39:$C$758,СВЦЭМ!$A$39:$A$758,$A63,СВЦЭМ!$B$39:$B$758,I$47)+'СЕТ СН'!$G$12+СВЦЭМ!$D$10+'СЕТ СН'!$G$5-'СЕТ СН'!$G$20</f>
        <v>6033.8475828099999</v>
      </c>
      <c r="J63" s="36">
        <f>SUMIFS(СВЦЭМ!$C$39:$C$758,СВЦЭМ!$A$39:$A$758,$A63,СВЦЭМ!$B$39:$B$758,J$47)+'СЕТ СН'!$G$12+СВЦЭМ!$D$10+'СЕТ СН'!$G$5-'СЕТ СН'!$G$20</f>
        <v>5965.34816211</v>
      </c>
      <c r="K63" s="36">
        <f>SUMIFS(СВЦЭМ!$C$39:$C$758,СВЦЭМ!$A$39:$A$758,$A63,СВЦЭМ!$B$39:$B$758,K$47)+'СЕТ СН'!$G$12+СВЦЭМ!$D$10+'СЕТ СН'!$G$5-'СЕТ СН'!$G$20</f>
        <v>5864.1798045599999</v>
      </c>
      <c r="L63" s="36">
        <f>SUMIFS(СВЦЭМ!$C$39:$C$758,СВЦЭМ!$A$39:$A$758,$A63,СВЦЭМ!$B$39:$B$758,L$47)+'СЕТ СН'!$G$12+СВЦЭМ!$D$10+'СЕТ СН'!$G$5-'СЕТ СН'!$G$20</f>
        <v>5848.7319683900005</v>
      </c>
      <c r="M63" s="36">
        <f>SUMIFS(СВЦЭМ!$C$39:$C$758,СВЦЭМ!$A$39:$A$758,$A63,СВЦЭМ!$B$39:$B$758,M$47)+'СЕТ СН'!$G$12+СВЦЭМ!$D$10+'СЕТ СН'!$G$5-'СЕТ СН'!$G$20</f>
        <v>5873.8097250699993</v>
      </c>
      <c r="N63" s="36">
        <f>SUMIFS(СВЦЭМ!$C$39:$C$758,СВЦЭМ!$A$39:$A$758,$A63,СВЦЭМ!$B$39:$B$758,N$47)+'СЕТ СН'!$G$12+СВЦЭМ!$D$10+'СЕТ СН'!$G$5-'СЕТ СН'!$G$20</f>
        <v>5876.2325553600003</v>
      </c>
      <c r="O63" s="36">
        <f>SUMIFS(СВЦЭМ!$C$39:$C$758,СВЦЭМ!$A$39:$A$758,$A63,СВЦЭМ!$B$39:$B$758,O$47)+'СЕТ СН'!$G$12+СВЦЭМ!$D$10+'СЕТ СН'!$G$5-'СЕТ СН'!$G$20</f>
        <v>5890.2453219500003</v>
      </c>
      <c r="P63" s="36">
        <f>SUMIFS(СВЦЭМ!$C$39:$C$758,СВЦЭМ!$A$39:$A$758,$A63,СВЦЭМ!$B$39:$B$758,P$47)+'СЕТ СН'!$G$12+СВЦЭМ!$D$10+'СЕТ СН'!$G$5-'СЕТ СН'!$G$20</f>
        <v>5878.96405185</v>
      </c>
      <c r="Q63" s="36">
        <f>SUMIFS(СВЦЭМ!$C$39:$C$758,СВЦЭМ!$A$39:$A$758,$A63,СВЦЭМ!$B$39:$B$758,Q$47)+'СЕТ СН'!$G$12+СВЦЭМ!$D$10+'СЕТ СН'!$G$5-'СЕТ СН'!$G$20</f>
        <v>5899.7748677599993</v>
      </c>
      <c r="R63" s="36">
        <f>SUMIFS(СВЦЭМ!$C$39:$C$758,СВЦЭМ!$A$39:$A$758,$A63,СВЦЭМ!$B$39:$B$758,R$47)+'СЕТ СН'!$G$12+СВЦЭМ!$D$10+'СЕТ СН'!$G$5-'СЕТ СН'!$G$20</f>
        <v>5886.7448938100006</v>
      </c>
      <c r="S63" s="36">
        <f>SUMIFS(СВЦЭМ!$C$39:$C$758,СВЦЭМ!$A$39:$A$758,$A63,СВЦЭМ!$B$39:$B$758,S$47)+'СЕТ СН'!$G$12+СВЦЭМ!$D$10+'СЕТ СН'!$G$5-'СЕТ СН'!$G$20</f>
        <v>5869.3411273700003</v>
      </c>
      <c r="T63" s="36">
        <f>SUMIFS(СВЦЭМ!$C$39:$C$758,СВЦЭМ!$A$39:$A$758,$A63,СВЦЭМ!$B$39:$B$758,T$47)+'СЕТ СН'!$G$12+СВЦЭМ!$D$10+'СЕТ СН'!$G$5-'СЕТ СН'!$G$20</f>
        <v>5837.7623185399998</v>
      </c>
      <c r="U63" s="36">
        <f>SUMIFS(СВЦЭМ!$C$39:$C$758,СВЦЭМ!$A$39:$A$758,$A63,СВЦЭМ!$B$39:$B$758,U$47)+'СЕТ СН'!$G$12+СВЦЭМ!$D$10+'СЕТ СН'!$G$5-'СЕТ СН'!$G$20</f>
        <v>5801.9232404800005</v>
      </c>
      <c r="V63" s="36">
        <f>SUMIFS(СВЦЭМ!$C$39:$C$758,СВЦЭМ!$A$39:$A$758,$A63,СВЦЭМ!$B$39:$B$758,V$47)+'СЕТ СН'!$G$12+СВЦЭМ!$D$10+'СЕТ СН'!$G$5-'СЕТ СН'!$G$20</f>
        <v>5791.1582024399995</v>
      </c>
      <c r="W63" s="36">
        <f>SUMIFS(СВЦЭМ!$C$39:$C$758,СВЦЭМ!$A$39:$A$758,$A63,СВЦЭМ!$B$39:$B$758,W$47)+'СЕТ СН'!$G$12+СВЦЭМ!$D$10+'СЕТ СН'!$G$5-'СЕТ СН'!$G$20</f>
        <v>5838.8487967999999</v>
      </c>
      <c r="X63" s="36">
        <f>SUMIFS(СВЦЭМ!$C$39:$C$758,СВЦЭМ!$A$39:$A$758,$A63,СВЦЭМ!$B$39:$B$758,X$47)+'СЕТ СН'!$G$12+СВЦЭМ!$D$10+'СЕТ СН'!$G$5-'СЕТ СН'!$G$20</f>
        <v>5925.9149657099997</v>
      </c>
      <c r="Y63" s="36">
        <f>SUMIFS(СВЦЭМ!$C$39:$C$758,СВЦЭМ!$A$39:$A$758,$A63,СВЦЭМ!$B$39:$B$758,Y$47)+'СЕТ СН'!$G$12+СВЦЭМ!$D$10+'СЕТ СН'!$G$5-'СЕТ СН'!$G$20</f>
        <v>6019.9017972299998</v>
      </c>
    </row>
    <row r="64" spans="1:25" ht="15.75" x14ac:dyDescent="0.2">
      <c r="A64" s="35">
        <f t="shared" si="1"/>
        <v>45552</v>
      </c>
      <c r="B64" s="36">
        <f>SUMIFS(СВЦЭМ!$C$39:$C$758,СВЦЭМ!$A$39:$A$758,$A64,СВЦЭМ!$B$39:$B$758,B$47)+'СЕТ СН'!$G$12+СВЦЭМ!$D$10+'СЕТ СН'!$G$5-'СЕТ СН'!$G$20</f>
        <v>5982.1963000399992</v>
      </c>
      <c r="C64" s="36">
        <f>SUMIFS(СВЦЭМ!$C$39:$C$758,СВЦЭМ!$A$39:$A$758,$A64,СВЦЭМ!$B$39:$B$758,C$47)+'СЕТ СН'!$G$12+СВЦЭМ!$D$10+'СЕТ СН'!$G$5-'СЕТ СН'!$G$20</f>
        <v>6082.1892190799999</v>
      </c>
      <c r="D64" s="36">
        <f>SUMIFS(СВЦЭМ!$C$39:$C$758,СВЦЭМ!$A$39:$A$758,$A64,СВЦЭМ!$B$39:$B$758,D$47)+'СЕТ СН'!$G$12+СВЦЭМ!$D$10+'СЕТ СН'!$G$5-'СЕТ СН'!$G$20</f>
        <v>6147.5240183299993</v>
      </c>
      <c r="E64" s="36">
        <f>SUMIFS(СВЦЭМ!$C$39:$C$758,СВЦЭМ!$A$39:$A$758,$A64,СВЦЭМ!$B$39:$B$758,E$47)+'СЕТ СН'!$G$12+СВЦЭМ!$D$10+'СЕТ СН'!$G$5-'СЕТ СН'!$G$20</f>
        <v>6163.4565856699992</v>
      </c>
      <c r="F64" s="36">
        <f>SUMIFS(СВЦЭМ!$C$39:$C$758,СВЦЭМ!$A$39:$A$758,$A64,СВЦЭМ!$B$39:$B$758,F$47)+'СЕТ СН'!$G$12+СВЦЭМ!$D$10+'СЕТ СН'!$G$5-'СЕТ СН'!$G$20</f>
        <v>6151.97601571</v>
      </c>
      <c r="G64" s="36">
        <f>SUMIFS(СВЦЭМ!$C$39:$C$758,СВЦЭМ!$A$39:$A$758,$A64,СВЦЭМ!$B$39:$B$758,G$47)+'СЕТ СН'!$G$12+СВЦЭМ!$D$10+'СЕТ СН'!$G$5-'СЕТ СН'!$G$20</f>
        <v>6125.5985807799998</v>
      </c>
      <c r="H64" s="36">
        <f>SUMIFS(СВЦЭМ!$C$39:$C$758,СВЦЭМ!$A$39:$A$758,$A64,СВЦЭМ!$B$39:$B$758,H$47)+'СЕТ СН'!$G$12+СВЦЭМ!$D$10+'СЕТ СН'!$G$5-'СЕТ СН'!$G$20</f>
        <v>6039.0889555800004</v>
      </c>
      <c r="I64" s="36">
        <f>SUMIFS(СВЦЭМ!$C$39:$C$758,СВЦЭМ!$A$39:$A$758,$A64,СВЦЭМ!$B$39:$B$758,I$47)+'СЕТ СН'!$G$12+СВЦЭМ!$D$10+'СЕТ СН'!$G$5-'СЕТ СН'!$G$20</f>
        <v>5870.6567012300002</v>
      </c>
      <c r="J64" s="36">
        <f>SUMIFS(СВЦЭМ!$C$39:$C$758,СВЦЭМ!$A$39:$A$758,$A64,СВЦЭМ!$B$39:$B$758,J$47)+'СЕТ СН'!$G$12+СВЦЭМ!$D$10+'СЕТ СН'!$G$5-'СЕТ СН'!$G$20</f>
        <v>5769.4770442099998</v>
      </c>
      <c r="K64" s="36">
        <f>SUMIFS(СВЦЭМ!$C$39:$C$758,СВЦЭМ!$A$39:$A$758,$A64,СВЦЭМ!$B$39:$B$758,K$47)+'СЕТ СН'!$G$12+СВЦЭМ!$D$10+'СЕТ СН'!$G$5-'СЕТ СН'!$G$20</f>
        <v>5692.2759428099998</v>
      </c>
      <c r="L64" s="36">
        <f>SUMIFS(СВЦЭМ!$C$39:$C$758,СВЦЭМ!$A$39:$A$758,$A64,СВЦЭМ!$B$39:$B$758,L$47)+'СЕТ СН'!$G$12+СВЦЭМ!$D$10+'СЕТ СН'!$G$5-'СЕТ СН'!$G$20</f>
        <v>5743.9676701999997</v>
      </c>
      <c r="M64" s="36">
        <f>SUMIFS(СВЦЭМ!$C$39:$C$758,СВЦЭМ!$A$39:$A$758,$A64,СВЦЭМ!$B$39:$B$758,M$47)+'СЕТ СН'!$G$12+СВЦЭМ!$D$10+'СЕТ СН'!$G$5-'СЕТ СН'!$G$20</f>
        <v>5825.9606972399997</v>
      </c>
      <c r="N64" s="36">
        <f>SUMIFS(СВЦЭМ!$C$39:$C$758,СВЦЭМ!$A$39:$A$758,$A64,СВЦЭМ!$B$39:$B$758,N$47)+'СЕТ СН'!$G$12+СВЦЭМ!$D$10+'СЕТ СН'!$G$5-'СЕТ СН'!$G$20</f>
        <v>5835.5869608200001</v>
      </c>
      <c r="O64" s="36">
        <f>SUMIFS(СВЦЭМ!$C$39:$C$758,СВЦЭМ!$A$39:$A$758,$A64,СВЦЭМ!$B$39:$B$758,O$47)+'СЕТ СН'!$G$12+СВЦЭМ!$D$10+'СЕТ СН'!$G$5-'СЕТ СН'!$G$20</f>
        <v>5811.5937445199997</v>
      </c>
      <c r="P64" s="36">
        <f>SUMIFS(СВЦЭМ!$C$39:$C$758,СВЦЭМ!$A$39:$A$758,$A64,СВЦЭМ!$B$39:$B$758,P$47)+'СЕТ СН'!$G$12+СВЦЭМ!$D$10+'СЕТ СН'!$G$5-'СЕТ СН'!$G$20</f>
        <v>5791.2137451099998</v>
      </c>
      <c r="Q64" s="36">
        <f>SUMIFS(СВЦЭМ!$C$39:$C$758,СВЦЭМ!$A$39:$A$758,$A64,СВЦЭМ!$B$39:$B$758,Q$47)+'СЕТ СН'!$G$12+СВЦЭМ!$D$10+'СЕТ СН'!$G$5-'СЕТ СН'!$G$20</f>
        <v>5816.5374949699999</v>
      </c>
      <c r="R64" s="36">
        <f>SUMIFS(СВЦЭМ!$C$39:$C$758,СВЦЭМ!$A$39:$A$758,$A64,СВЦЭМ!$B$39:$B$758,R$47)+'СЕТ СН'!$G$12+СВЦЭМ!$D$10+'СЕТ СН'!$G$5-'СЕТ СН'!$G$20</f>
        <v>5859.2001453699995</v>
      </c>
      <c r="S64" s="36">
        <f>SUMIFS(СВЦЭМ!$C$39:$C$758,СВЦЭМ!$A$39:$A$758,$A64,СВЦЭМ!$B$39:$B$758,S$47)+'СЕТ СН'!$G$12+СВЦЭМ!$D$10+'СЕТ СН'!$G$5-'СЕТ СН'!$G$20</f>
        <v>5839.9404844000001</v>
      </c>
      <c r="T64" s="36">
        <f>SUMIFS(СВЦЭМ!$C$39:$C$758,СВЦЭМ!$A$39:$A$758,$A64,СВЦЭМ!$B$39:$B$758,T$47)+'СЕТ СН'!$G$12+СВЦЭМ!$D$10+'СЕТ СН'!$G$5-'СЕТ СН'!$G$20</f>
        <v>5844.2191110200001</v>
      </c>
      <c r="U64" s="36">
        <f>SUMIFS(СВЦЭМ!$C$39:$C$758,СВЦЭМ!$A$39:$A$758,$A64,СВЦЭМ!$B$39:$B$758,U$47)+'СЕТ СН'!$G$12+СВЦЭМ!$D$10+'СЕТ СН'!$G$5-'СЕТ СН'!$G$20</f>
        <v>5814.21721901</v>
      </c>
      <c r="V64" s="36">
        <f>SUMIFS(СВЦЭМ!$C$39:$C$758,СВЦЭМ!$A$39:$A$758,$A64,СВЦЭМ!$B$39:$B$758,V$47)+'СЕТ СН'!$G$12+СВЦЭМ!$D$10+'СЕТ СН'!$G$5-'СЕТ СН'!$G$20</f>
        <v>5817.7000363500001</v>
      </c>
      <c r="W64" s="36">
        <f>SUMIFS(СВЦЭМ!$C$39:$C$758,СВЦЭМ!$A$39:$A$758,$A64,СВЦЭМ!$B$39:$B$758,W$47)+'СЕТ СН'!$G$12+СВЦЭМ!$D$10+'СЕТ СН'!$G$5-'СЕТ СН'!$G$20</f>
        <v>5833.5577602200001</v>
      </c>
      <c r="X64" s="36">
        <f>SUMIFS(СВЦЭМ!$C$39:$C$758,СВЦЭМ!$A$39:$A$758,$A64,СВЦЭМ!$B$39:$B$758,X$47)+'СЕТ СН'!$G$12+СВЦЭМ!$D$10+'СЕТ СН'!$G$5-'СЕТ СН'!$G$20</f>
        <v>5946.0761512699992</v>
      </c>
      <c r="Y64" s="36">
        <f>SUMIFS(СВЦЭМ!$C$39:$C$758,СВЦЭМ!$A$39:$A$758,$A64,СВЦЭМ!$B$39:$B$758,Y$47)+'СЕТ СН'!$G$12+СВЦЭМ!$D$10+'СЕТ СН'!$G$5-'СЕТ СН'!$G$20</f>
        <v>5997.9064197400003</v>
      </c>
    </row>
    <row r="65" spans="1:27" ht="15.75" x14ac:dyDescent="0.2">
      <c r="A65" s="35">
        <f t="shared" si="1"/>
        <v>45553</v>
      </c>
      <c r="B65" s="36">
        <f>SUMIFS(СВЦЭМ!$C$39:$C$758,СВЦЭМ!$A$39:$A$758,$A65,СВЦЭМ!$B$39:$B$758,B$47)+'СЕТ СН'!$G$12+СВЦЭМ!$D$10+'СЕТ СН'!$G$5-'СЕТ СН'!$G$20</f>
        <v>6112.6444348699997</v>
      </c>
      <c r="C65" s="36">
        <f>SUMIFS(СВЦЭМ!$C$39:$C$758,СВЦЭМ!$A$39:$A$758,$A65,СВЦЭМ!$B$39:$B$758,C$47)+'СЕТ СН'!$G$12+СВЦЭМ!$D$10+'СЕТ СН'!$G$5-'СЕТ СН'!$G$20</f>
        <v>6121.7745170899998</v>
      </c>
      <c r="D65" s="36">
        <f>SUMIFS(СВЦЭМ!$C$39:$C$758,СВЦЭМ!$A$39:$A$758,$A65,СВЦЭМ!$B$39:$B$758,D$47)+'СЕТ СН'!$G$12+СВЦЭМ!$D$10+'СЕТ СН'!$G$5-'СЕТ СН'!$G$20</f>
        <v>6073.0185105299997</v>
      </c>
      <c r="E65" s="36">
        <f>SUMIFS(СВЦЭМ!$C$39:$C$758,СВЦЭМ!$A$39:$A$758,$A65,СВЦЭМ!$B$39:$B$758,E$47)+'СЕТ СН'!$G$12+СВЦЭМ!$D$10+'СЕТ СН'!$G$5-'СЕТ СН'!$G$20</f>
        <v>6051.8563969899997</v>
      </c>
      <c r="F65" s="36">
        <f>SUMIFS(СВЦЭМ!$C$39:$C$758,СВЦЭМ!$A$39:$A$758,$A65,СВЦЭМ!$B$39:$B$758,F$47)+'СЕТ СН'!$G$12+СВЦЭМ!$D$10+'СЕТ СН'!$G$5-'СЕТ СН'!$G$20</f>
        <v>6048.3180998600001</v>
      </c>
      <c r="G65" s="36">
        <f>SUMIFS(СВЦЭМ!$C$39:$C$758,СВЦЭМ!$A$39:$A$758,$A65,СВЦЭМ!$B$39:$B$758,G$47)+'СЕТ СН'!$G$12+СВЦЭМ!$D$10+'СЕТ СН'!$G$5-'СЕТ СН'!$G$20</f>
        <v>6083.5549758199995</v>
      </c>
      <c r="H65" s="36">
        <f>SUMIFS(СВЦЭМ!$C$39:$C$758,СВЦЭМ!$A$39:$A$758,$A65,СВЦЭМ!$B$39:$B$758,H$47)+'СЕТ СН'!$G$12+СВЦЭМ!$D$10+'СЕТ СН'!$G$5-'СЕТ СН'!$G$20</f>
        <v>6172.5709486699998</v>
      </c>
      <c r="I65" s="36">
        <f>SUMIFS(СВЦЭМ!$C$39:$C$758,СВЦЭМ!$A$39:$A$758,$A65,СВЦЭМ!$B$39:$B$758,I$47)+'СЕТ СН'!$G$12+СВЦЭМ!$D$10+'СЕТ СН'!$G$5-'СЕТ СН'!$G$20</f>
        <v>5994.9842505799998</v>
      </c>
      <c r="J65" s="36">
        <f>SUMIFS(СВЦЭМ!$C$39:$C$758,СВЦЭМ!$A$39:$A$758,$A65,СВЦЭМ!$B$39:$B$758,J$47)+'СЕТ СН'!$G$12+СВЦЭМ!$D$10+'СЕТ СН'!$G$5-'СЕТ СН'!$G$20</f>
        <v>5881.5822612899992</v>
      </c>
      <c r="K65" s="36">
        <f>SUMIFS(СВЦЭМ!$C$39:$C$758,СВЦЭМ!$A$39:$A$758,$A65,СВЦЭМ!$B$39:$B$758,K$47)+'СЕТ СН'!$G$12+СВЦЭМ!$D$10+'СЕТ СН'!$G$5-'СЕТ СН'!$G$20</f>
        <v>5815.89705357</v>
      </c>
      <c r="L65" s="36">
        <f>SUMIFS(СВЦЭМ!$C$39:$C$758,СВЦЭМ!$A$39:$A$758,$A65,СВЦЭМ!$B$39:$B$758,L$47)+'СЕТ СН'!$G$12+СВЦЭМ!$D$10+'СЕТ СН'!$G$5-'СЕТ СН'!$G$20</f>
        <v>5666.0813751000005</v>
      </c>
      <c r="M65" s="36">
        <f>SUMIFS(СВЦЭМ!$C$39:$C$758,СВЦЭМ!$A$39:$A$758,$A65,СВЦЭМ!$B$39:$B$758,M$47)+'СЕТ СН'!$G$12+СВЦЭМ!$D$10+'СЕТ СН'!$G$5-'СЕТ СН'!$G$20</f>
        <v>5681.1674617099998</v>
      </c>
      <c r="N65" s="36">
        <f>SUMIFS(СВЦЭМ!$C$39:$C$758,СВЦЭМ!$A$39:$A$758,$A65,СВЦЭМ!$B$39:$B$758,N$47)+'СЕТ СН'!$G$12+СВЦЭМ!$D$10+'СЕТ СН'!$G$5-'СЕТ СН'!$G$20</f>
        <v>5662.5451402500003</v>
      </c>
      <c r="O65" s="36">
        <f>SUMIFS(СВЦЭМ!$C$39:$C$758,СВЦЭМ!$A$39:$A$758,$A65,СВЦЭМ!$B$39:$B$758,O$47)+'СЕТ СН'!$G$12+СВЦЭМ!$D$10+'СЕТ СН'!$G$5-'СЕТ СН'!$G$20</f>
        <v>5681.3625179999999</v>
      </c>
      <c r="P65" s="36">
        <f>SUMIFS(СВЦЭМ!$C$39:$C$758,СВЦЭМ!$A$39:$A$758,$A65,СВЦЭМ!$B$39:$B$758,P$47)+'СЕТ СН'!$G$12+СВЦЭМ!$D$10+'СЕТ СН'!$G$5-'СЕТ СН'!$G$20</f>
        <v>5736.2545543699998</v>
      </c>
      <c r="Q65" s="36">
        <f>SUMIFS(СВЦЭМ!$C$39:$C$758,СВЦЭМ!$A$39:$A$758,$A65,СВЦЭМ!$B$39:$B$758,Q$47)+'СЕТ СН'!$G$12+СВЦЭМ!$D$10+'СЕТ СН'!$G$5-'СЕТ СН'!$G$20</f>
        <v>5744.7048985500005</v>
      </c>
      <c r="R65" s="36">
        <f>SUMIFS(СВЦЭМ!$C$39:$C$758,СВЦЭМ!$A$39:$A$758,$A65,СВЦЭМ!$B$39:$B$758,R$47)+'СЕТ СН'!$G$12+СВЦЭМ!$D$10+'СЕТ СН'!$G$5-'СЕТ СН'!$G$20</f>
        <v>5784.1041249199998</v>
      </c>
      <c r="S65" s="36">
        <f>SUMIFS(СВЦЭМ!$C$39:$C$758,СВЦЭМ!$A$39:$A$758,$A65,СВЦЭМ!$B$39:$B$758,S$47)+'СЕТ СН'!$G$12+СВЦЭМ!$D$10+'СЕТ СН'!$G$5-'СЕТ СН'!$G$20</f>
        <v>5731.2149785399997</v>
      </c>
      <c r="T65" s="36">
        <f>SUMIFS(СВЦЭМ!$C$39:$C$758,СВЦЭМ!$A$39:$A$758,$A65,СВЦЭМ!$B$39:$B$758,T$47)+'СЕТ СН'!$G$12+СВЦЭМ!$D$10+'СЕТ СН'!$G$5-'СЕТ СН'!$G$20</f>
        <v>5715.0993069200003</v>
      </c>
      <c r="U65" s="36">
        <f>SUMIFS(СВЦЭМ!$C$39:$C$758,СВЦЭМ!$A$39:$A$758,$A65,СВЦЭМ!$B$39:$B$758,U$47)+'СЕТ СН'!$G$12+СВЦЭМ!$D$10+'СЕТ СН'!$G$5-'СЕТ СН'!$G$20</f>
        <v>5679.2789841900003</v>
      </c>
      <c r="V65" s="36">
        <f>SUMIFS(СВЦЭМ!$C$39:$C$758,СВЦЭМ!$A$39:$A$758,$A65,СВЦЭМ!$B$39:$B$758,V$47)+'СЕТ СН'!$G$12+СВЦЭМ!$D$10+'СЕТ СН'!$G$5-'СЕТ СН'!$G$20</f>
        <v>5745.7827081100004</v>
      </c>
      <c r="W65" s="36">
        <f>SUMIFS(СВЦЭМ!$C$39:$C$758,СВЦЭМ!$A$39:$A$758,$A65,СВЦЭМ!$B$39:$B$758,W$47)+'СЕТ СН'!$G$12+СВЦЭМ!$D$10+'СЕТ СН'!$G$5-'СЕТ СН'!$G$20</f>
        <v>5765.6393793400002</v>
      </c>
      <c r="X65" s="36">
        <f>SUMIFS(СВЦЭМ!$C$39:$C$758,СВЦЭМ!$A$39:$A$758,$A65,СВЦЭМ!$B$39:$B$758,X$47)+'СЕТ СН'!$G$12+СВЦЭМ!$D$10+'СЕТ СН'!$G$5-'СЕТ СН'!$G$20</f>
        <v>5862.3362068200004</v>
      </c>
      <c r="Y65" s="36">
        <f>SUMIFS(СВЦЭМ!$C$39:$C$758,СВЦЭМ!$A$39:$A$758,$A65,СВЦЭМ!$B$39:$B$758,Y$47)+'СЕТ СН'!$G$12+СВЦЭМ!$D$10+'СЕТ СН'!$G$5-'СЕТ СН'!$G$20</f>
        <v>5962.9574185599995</v>
      </c>
    </row>
    <row r="66" spans="1:27" ht="15.75" x14ac:dyDescent="0.2">
      <c r="A66" s="35">
        <f t="shared" si="1"/>
        <v>45554</v>
      </c>
      <c r="B66" s="36">
        <f>SUMIFS(СВЦЭМ!$C$39:$C$758,СВЦЭМ!$A$39:$A$758,$A66,СВЦЭМ!$B$39:$B$758,B$47)+'СЕТ СН'!$G$12+СВЦЭМ!$D$10+'СЕТ СН'!$G$5-'СЕТ СН'!$G$20</f>
        <v>6091.6546227099998</v>
      </c>
      <c r="C66" s="36">
        <f>SUMIFS(СВЦЭМ!$C$39:$C$758,СВЦЭМ!$A$39:$A$758,$A66,СВЦЭМ!$B$39:$B$758,C$47)+'СЕТ СН'!$G$12+СВЦЭМ!$D$10+'СЕТ СН'!$G$5-'СЕТ СН'!$G$20</f>
        <v>6103.6899803399992</v>
      </c>
      <c r="D66" s="36">
        <f>SUMIFS(СВЦЭМ!$C$39:$C$758,СВЦЭМ!$A$39:$A$758,$A66,СВЦЭМ!$B$39:$B$758,D$47)+'СЕТ СН'!$G$12+СВЦЭМ!$D$10+'СЕТ СН'!$G$5-'СЕТ СН'!$G$20</f>
        <v>6073.8082173499997</v>
      </c>
      <c r="E66" s="36">
        <f>SUMIFS(СВЦЭМ!$C$39:$C$758,СВЦЭМ!$A$39:$A$758,$A66,СВЦЭМ!$B$39:$B$758,E$47)+'СЕТ СН'!$G$12+СВЦЭМ!$D$10+'СЕТ СН'!$G$5-'СЕТ СН'!$G$20</f>
        <v>6069.7684475400001</v>
      </c>
      <c r="F66" s="36">
        <f>SUMIFS(СВЦЭМ!$C$39:$C$758,СВЦЭМ!$A$39:$A$758,$A66,СВЦЭМ!$B$39:$B$758,F$47)+'СЕТ СН'!$G$12+СВЦЭМ!$D$10+'СЕТ СН'!$G$5-'СЕТ СН'!$G$20</f>
        <v>6067.26591878</v>
      </c>
      <c r="G66" s="36">
        <f>SUMIFS(СВЦЭМ!$C$39:$C$758,СВЦЭМ!$A$39:$A$758,$A66,СВЦЭМ!$B$39:$B$758,G$47)+'СЕТ СН'!$G$12+СВЦЭМ!$D$10+'СЕТ СН'!$G$5-'СЕТ СН'!$G$20</f>
        <v>6089.2862604499996</v>
      </c>
      <c r="H66" s="36">
        <f>SUMIFS(СВЦЭМ!$C$39:$C$758,СВЦЭМ!$A$39:$A$758,$A66,СВЦЭМ!$B$39:$B$758,H$47)+'СЕТ СН'!$G$12+СВЦЭМ!$D$10+'СЕТ СН'!$G$5-'СЕТ СН'!$G$20</f>
        <v>6098.7626857400001</v>
      </c>
      <c r="I66" s="36">
        <f>SUMIFS(СВЦЭМ!$C$39:$C$758,СВЦЭМ!$A$39:$A$758,$A66,СВЦЭМ!$B$39:$B$758,I$47)+'СЕТ СН'!$G$12+СВЦЭМ!$D$10+'СЕТ СН'!$G$5-'СЕТ СН'!$G$20</f>
        <v>5925.7235361399999</v>
      </c>
      <c r="J66" s="36">
        <f>SUMIFS(СВЦЭМ!$C$39:$C$758,СВЦЭМ!$A$39:$A$758,$A66,СВЦЭМ!$B$39:$B$758,J$47)+'СЕТ СН'!$G$12+СВЦЭМ!$D$10+'СЕТ СН'!$G$5-'СЕТ СН'!$G$20</f>
        <v>5776.3768830299996</v>
      </c>
      <c r="K66" s="36">
        <f>SUMIFS(СВЦЭМ!$C$39:$C$758,СВЦЭМ!$A$39:$A$758,$A66,СВЦЭМ!$B$39:$B$758,K$47)+'СЕТ СН'!$G$12+СВЦЭМ!$D$10+'СЕТ СН'!$G$5-'СЕТ СН'!$G$20</f>
        <v>5730.9525592999998</v>
      </c>
      <c r="L66" s="36">
        <f>SUMIFS(СВЦЭМ!$C$39:$C$758,СВЦЭМ!$A$39:$A$758,$A66,СВЦЭМ!$B$39:$B$758,L$47)+'СЕТ СН'!$G$12+СВЦЭМ!$D$10+'СЕТ СН'!$G$5-'СЕТ СН'!$G$20</f>
        <v>5686.5038562600002</v>
      </c>
      <c r="M66" s="36">
        <f>SUMIFS(СВЦЭМ!$C$39:$C$758,СВЦЭМ!$A$39:$A$758,$A66,СВЦЭМ!$B$39:$B$758,M$47)+'СЕТ СН'!$G$12+СВЦЭМ!$D$10+'СЕТ СН'!$G$5-'СЕТ СН'!$G$20</f>
        <v>5712.2295610399997</v>
      </c>
      <c r="N66" s="36">
        <f>SUMIFS(СВЦЭМ!$C$39:$C$758,СВЦЭМ!$A$39:$A$758,$A66,СВЦЭМ!$B$39:$B$758,N$47)+'СЕТ СН'!$G$12+СВЦЭМ!$D$10+'СЕТ СН'!$G$5-'СЕТ СН'!$G$20</f>
        <v>5711.3422692700005</v>
      </c>
      <c r="O66" s="36">
        <f>SUMIFS(СВЦЭМ!$C$39:$C$758,СВЦЭМ!$A$39:$A$758,$A66,СВЦЭМ!$B$39:$B$758,O$47)+'СЕТ СН'!$G$12+СВЦЭМ!$D$10+'СЕТ СН'!$G$5-'СЕТ СН'!$G$20</f>
        <v>5735.7998128700001</v>
      </c>
      <c r="P66" s="36">
        <f>SUMIFS(СВЦЭМ!$C$39:$C$758,СВЦЭМ!$A$39:$A$758,$A66,СВЦЭМ!$B$39:$B$758,P$47)+'СЕТ СН'!$G$12+СВЦЭМ!$D$10+'СЕТ СН'!$G$5-'СЕТ СН'!$G$20</f>
        <v>5753.6636324600004</v>
      </c>
      <c r="Q66" s="36">
        <f>SUMIFS(СВЦЭМ!$C$39:$C$758,СВЦЭМ!$A$39:$A$758,$A66,СВЦЭМ!$B$39:$B$758,Q$47)+'СЕТ СН'!$G$12+СВЦЭМ!$D$10+'СЕТ СН'!$G$5-'СЕТ СН'!$G$20</f>
        <v>5737.0336273800003</v>
      </c>
      <c r="R66" s="36">
        <f>SUMIFS(СВЦЭМ!$C$39:$C$758,СВЦЭМ!$A$39:$A$758,$A66,СВЦЭМ!$B$39:$B$758,R$47)+'СЕТ СН'!$G$12+СВЦЭМ!$D$10+'СЕТ СН'!$G$5-'СЕТ СН'!$G$20</f>
        <v>5749.5799608400002</v>
      </c>
      <c r="S66" s="36">
        <f>SUMIFS(СВЦЭМ!$C$39:$C$758,СВЦЭМ!$A$39:$A$758,$A66,СВЦЭМ!$B$39:$B$758,S$47)+'СЕТ СН'!$G$12+СВЦЭМ!$D$10+'СЕТ СН'!$G$5-'СЕТ СН'!$G$20</f>
        <v>5766.9729280800002</v>
      </c>
      <c r="T66" s="36">
        <f>SUMIFS(СВЦЭМ!$C$39:$C$758,СВЦЭМ!$A$39:$A$758,$A66,СВЦЭМ!$B$39:$B$758,T$47)+'СЕТ СН'!$G$12+СВЦЭМ!$D$10+'СЕТ СН'!$G$5-'СЕТ СН'!$G$20</f>
        <v>5756.0915226400002</v>
      </c>
      <c r="U66" s="36">
        <f>SUMIFS(СВЦЭМ!$C$39:$C$758,СВЦЭМ!$A$39:$A$758,$A66,СВЦЭМ!$B$39:$B$758,U$47)+'СЕТ СН'!$G$12+СВЦЭМ!$D$10+'СЕТ СН'!$G$5-'СЕТ СН'!$G$20</f>
        <v>5748.6207788199999</v>
      </c>
      <c r="V66" s="36">
        <f>SUMIFS(СВЦЭМ!$C$39:$C$758,СВЦЭМ!$A$39:$A$758,$A66,СВЦЭМ!$B$39:$B$758,V$47)+'СЕТ СН'!$G$12+СВЦЭМ!$D$10+'СЕТ СН'!$G$5-'СЕТ СН'!$G$20</f>
        <v>5749.9214302300006</v>
      </c>
      <c r="W66" s="36">
        <f>SUMIFS(СВЦЭМ!$C$39:$C$758,СВЦЭМ!$A$39:$A$758,$A66,СВЦЭМ!$B$39:$B$758,W$47)+'СЕТ СН'!$G$12+СВЦЭМ!$D$10+'СЕТ СН'!$G$5-'СЕТ СН'!$G$20</f>
        <v>5756.3364703500001</v>
      </c>
      <c r="X66" s="36">
        <f>SUMIFS(СВЦЭМ!$C$39:$C$758,СВЦЭМ!$A$39:$A$758,$A66,СВЦЭМ!$B$39:$B$758,X$47)+'СЕТ СН'!$G$12+СВЦЭМ!$D$10+'СЕТ СН'!$G$5-'СЕТ СН'!$G$20</f>
        <v>5843.7301210400001</v>
      </c>
      <c r="Y66" s="36">
        <f>SUMIFS(СВЦЭМ!$C$39:$C$758,СВЦЭМ!$A$39:$A$758,$A66,СВЦЭМ!$B$39:$B$758,Y$47)+'СЕТ СН'!$G$12+СВЦЭМ!$D$10+'СЕТ СН'!$G$5-'СЕТ СН'!$G$20</f>
        <v>5945.39607987</v>
      </c>
    </row>
    <row r="67" spans="1:27" ht="15.75" x14ac:dyDescent="0.2">
      <c r="A67" s="35">
        <f t="shared" si="1"/>
        <v>45555</v>
      </c>
      <c r="B67" s="36">
        <f>SUMIFS(СВЦЭМ!$C$39:$C$758,СВЦЭМ!$A$39:$A$758,$A67,СВЦЭМ!$B$39:$B$758,B$47)+'СЕТ СН'!$G$12+СВЦЭМ!$D$10+'СЕТ СН'!$G$5-'СЕТ СН'!$G$20</f>
        <v>6065.2825322099998</v>
      </c>
      <c r="C67" s="36">
        <f>SUMIFS(СВЦЭМ!$C$39:$C$758,СВЦЭМ!$A$39:$A$758,$A67,СВЦЭМ!$B$39:$B$758,C$47)+'СЕТ СН'!$G$12+СВЦЭМ!$D$10+'СЕТ СН'!$G$5-'СЕТ СН'!$G$20</f>
        <v>6109.9085831499997</v>
      </c>
      <c r="D67" s="36">
        <f>SUMIFS(СВЦЭМ!$C$39:$C$758,СВЦЭМ!$A$39:$A$758,$A67,СВЦЭМ!$B$39:$B$758,D$47)+'СЕТ СН'!$G$12+СВЦЭМ!$D$10+'СЕТ СН'!$G$5-'СЕТ СН'!$G$20</f>
        <v>6084.4697995799997</v>
      </c>
      <c r="E67" s="36">
        <f>SUMIFS(СВЦЭМ!$C$39:$C$758,СВЦЭМ!$A$39:$A$758,$A67,СВЦЭМ!$B$39:$B$758,E$47)+'СЕТ СН'!$G$12+СВЦЭМ!$D$10+'СЕТ СН'!$G$5-'СЕТ СН'!$G$20</f>
        <v>6049.2045451199992</v>
      </c>
      <c r="F67" s="36">
        <f>SUMIFS(СВЦЭМ!$C$39:$C$758,СВЦЭМ!$A$39:$A$758,$A67,СВЦЭМ!$B$39:$B$758,F$47)+'СЕТ СН'!$G$12+СВЦЭМ!$D$10+'СЕТ СН'!$G$5-'СЕТ СН'!$G$20</f>
        <v>6055.4669098199993</v>
      </c>
      <c r="G67" s="36">
        <f>SUMIFS(СВЦЭМ!$C$39:$C$758,СВЦЭМ!$A$39:$A$758,$A67,СВЦЭМ!$B$39:$B$758,G$47)+'СЕТ СН'!$G$12+СВЦЭМ!$D$10+'СЕТ СН'!$G$5-'СЕТ СН'!$G$20</f>
        <v>6100.21432465</v>
      </c>
      <c r="H67" s="36">
        <f>SUMIFS(СВЦЭМ!$C$39:$C$758,СВЦЭМ!$A$39:$A$758,$A67,СВЦЭМ!$B$39:$B$758,H$47)+'СЕТ СН'!$G$12+СВЦЭМ!$D$10+'СЕТ СН'!$G$5-'СЕТ СН'!$G$20</f>
        <v>6181.3472356499997</v>
      </c>
      <c r="I67" s="36">
        <f>SUMIFS(СВЦЭМ!$C$39:$C$758,СВЦЭМ!$A$39:$A$758,$A67,СВЦЭМ!$B$39:$B$758,I$47)+'СЕТ СН'!$G$12+СВЦЭМ!$D$10+'СЕТ СН'!$G$5-'СЕТ СН'!$G$20</f>
        <v>6086.4585640400001</v>
      </c>
      <c r="J67" s="36">
        <f>SUMIFS(СВЦЭМ!$C$39:$C$758,СВЦЭМ!$A$39:$A$758,$A67,СВЦЭМ!$B$39:$B$758,J$47)+'СЕТ СН'!$G$12+СВЦЭМ!$D$10+'СЕТ СН'!$G$5-'СЕТ СН'!$G$20</f>
        <v>5953.8215413099997</v>
      </c>
      <c r="K67" s="36">
        <f>SUMIFS(СВЦЭМ!$C$39:$C$758,СВЦЭМ!$A$39:$A$758,$A67,СВЦЭМ!$B$39:$B$758,K$47)+'СЕТ СН'!$G$12+СВЦЭМ!$D$10+'СЕТ СН'!$G$5-'СЕТ СН'!$G$20</f>
        <v>5902.1652398999995</v>
      </c>
      <c r="L67" s="36">
        <f>SUMIFS(СВЦЭМ!$C$39:$C$758,СВЦЭМ!$A$39:$A$758,$A67,СВЦЭМ!$B$39:$B$758,L$47)+'СЕТ СН'!$G$12+СВЦЭМ!$D$10+'СЕТ СН'!$G$5-'СЕТ СН'!$G$20</f>
        <v>5862.9566374200003</v>
      </c>
      <c r="M67" s="36">
        <f>SUMIFS(СВЦЭМ!$C$39:$C$758,СВЦЭМ!$A$39:$A$758,$A67,СВЦЭМ!$B$39:$B$758,M$47)+'СЕТ СН'!$G$12+СВЦЭМ!$D$10+'СЕТ СН'!$G$5-'СЕТ СН'!$G$20</f>
        <v>5827.6902012600003</v>
      </c>
      <c r="N67" s="36">
        <f>SUMIFS(СВЦЭМ!$C$39:$C$758,СВЦЭМ!$A$39:$A$758,$A67,СВЦЭМ!$B$39:$B$758,N$47)+'СЕТ СН'!$G$12+СВЦЭМ!$D$10+'СЕТ СН'!$G$5-'СЕТ СН'!$G$20</f>
        <v>5805.4680640200004</v>
      </c>
      <c r="O67" s="36">
        <f>SUMIFS(СВЦЭМ!$C$39:$C$758,СВЦЭМ!$A$39:$A$758,$A67,СВЦЭМ!$B$39:$B$758,O$47)+'СЕТ СН'!$G$12+СВЦЭМ!$D$10+'СЕТ СН'!$G$5-'СЕТ СН'!$G$20</f>
        <v>5770.9138516000003</v>
      </c>
      <c r="P67" s="36">
        <f>SUMIFS(СВЦЭМ!$C$39:$C$758,СВЦЭМ!$A$39:$A$758,$A67,СВЦЭМ!$B$39:$B$758,P$47)+'СЕТ СН'!$G$12+СВЦЭМ!$D$10+'СЕТ СН'!$G$5-'СЕТ СН'!$G$20</f>
        <v>5769.0275792000002</v>
      </c>
      <c r="Q67" s="36">
        <f>SUMIFS(СВЦЭМ!$C$39:$C$758,СВЦЭМ!$A$39:$A$758,$A67,СВЦЭМ!$B$39:$B$758,Q$47)+'СЕТ СН'!$G$12+СВЦЭМ!$D$10+'СЕТ СН'!$G$5-'СЕТ СН'!$G$20</f>
        <v>5791.2440000300003</v>
      </c>
      <c r="R67" s="36">
        <f>SUMIFS(СВЦЭМ!$C$39:$C$758,СВЦЭМ!$A$39:$A$758,$A67,СВЦЭМ!$B$39:$B$758,R$47)+'СЕТ СН'!$G$12+СВЦЭМ!$D$10+'СЕТ СН'!$G$5-'СЕТ СН'!$G$20</f>
        <v>5792.4342145000001</v>
      </c>
      <c r="S67" s="36">
        <f>SUMIFS(СВЦЭМ!$C$39:$C$758,СВЦЭМ!$A$39:$A$758,$A67,СВЦЭМ!$B$39:$B$758,S$47)+'СЕТ СН'!$G$12+СВЦЭМ!$D$10+'СЕТ СН'!$G$5-'СЕТ СН'!$G$20</f>
        <v>5760.5680029599998</v>
      </c>
      <c r="T67" s="36">
        <f>SUMIFS(СВЦЭМ!$C$39:$C$758,СВЦЭМ!$A$39:$A$758,$A67,СВЦЭМ!$B$39:$B$758,T$47)+'СЕТ СН'!$G$12+СВЦЭМ!$D$10+'СЕТ СН'!$G$5-'СЕТ СН'!$G$20</f>
        <v>5760.5903440500006</v>
      </c>
      <c r="U67" s="36">
        <f>SUMIFS(СВЦЭМ!$C$39:$C$758,СВЦЭМ!$A$39:$A$758,$A67,СВЦЭМ!$B$39:$B$758,U$47)+'СЕТ СН'!$G$12+СВЦЭМ!$D$10+'СЕТ СН'!$G$5-'СЕТ СН'!$G$20</f>
        <v>5729.7365951100001</v>
      </c>
      <c r="V67" s="36">
        <f>SUMIFS(СВЦЭМ!$C$39:$C$758,СВЦЭМ!$A$39:$A$758,$A67,СВЦЭМ!$B$39:$B$758,V$47)+'СЕТ СН'!$G$12+СВЦЭМ!$D$10+'СЕТ СН'!$G$5-'СЕТ СН'!$G$20</f>
        <v>5741.7694874999997</v>
      </c>
      <c r="W67" s="36">
        <f>SUMIFS(СВЦЭМ!$C$39:$C$758,СВЦЭМ!$A$39:$A$758,$A67,СВЦЭМ!$B$39:$B$758,W$47)+'СЕТ СН'!$G$12+СВЦЭМ!$D$10+'СЕТ СН'!$G$5-'СЕТ СН'!$G$20</f>
        <v>5737.3838178300002</v>
      </c>
      <c r="X67" s="36">
        <f>SUMIFS(СВЦЭМ!$C$39:$C$758,СВЦЭМ!$A$39:$A$758,$A67,СВЦЭМ!$B$39:$B$758,X$47)+'СЕТ СН'!$G$12+СВЦЭМ!$D$10+'СЕТ СН'!$G$5-'СЕТ СН'!$G$20</f>
        <v>5778.1120398499997</v>
      </c>
      <c r="Y67" s="36">
        <f>SUMIFS(СВЦЭМ!$C$39:$C$758,СВЦЭМ!$A$39:$A$758,$A67,СВЦЭМ!$B$39:$B$758,Y$47)+'СЕТ СН'!$G$12+СВЦЭМ!$D$10+'СЕТ СН'!$G$5-'СЕТ СН'!$G$20</f>
        <v>5886.53203889</v>
      </c>
    </row>
    <row r="68" spans="1:27" ht="15.75" x14ac:dyDescent="0.2">
      <c r="A68" s="35">
        <f t="shared" si="1"/>
        <v>45556</v>
      </c>
      <c r="B68" s="36">
        <f>SUMIFS(СВЦЭМ!$C$39:$C$758,СВЦЭМ!$A$39:$A$758,$A68,СВЦЭМ!$B$39:$B$758,B$47)+'СЕТ СН'!$G$12+СВЦЭМ!$D$10+'СЕТ СН'!$G$5-'СЕТ СН'!$G$20</f>
        <v>5976.3783163600001</v>
      </c>
      <c r="C68" s="36">
        <f>SUMIFS(СВЦЭМ!$C$39:$C$758,СВЦЭМ!$A$39:$A$758,$A68,СВЦЭМ!$B$39:$B$758,C$47)+'СЕТ СН'!$G$12+СВЦЭМ!$D$10+'СЕТ СН'!$G$5-'СЕТ СН'!$G$20</f>
        <v>6119.2182197399998</v>
      </c>
      <c r="D68" s="36">
        <f>SUMIFS(СВЦЭМ!$C$39:$C$758,СВЦЭМ!$A$39:$A$758,$A68,СВЦЭМ!$B$39:$B$758,D$47)+'СЕТ СН'!$G$12+СВЦЭМ!$D$10+'СЕТ СН'!$G$5-'СЕТ СН'!$G$20</f>
        <v>6228.2791607999998</v>
      </c>
      <c r="E68" s="36">
        <f>SUMIFS(СВЦЭМ!$C$39:$C$758,СВЦЭМ!$A$39:$A$758,$A68,СВЦЭМ!$B$39:$B$758,E$47)+'СЕТ СН'!$G$12+СВЦЭМ!$D$10+'СЕТ СН'!$G$5-'СЕТ СН'!$G$20</f>
        <v>6280.0815030599997</v>
      </c>
      <c r="F68" s="36">
        <f>SUMIFS(СВЦЭМ!$C$39:$C$758,СВЦЭМ!$A$39:$A$758,$A68,СВЦЭМ!$B$39:$B$758,F$47)+'СЕТ СН'!$G$12+СВЦЭМ!$D$10+'СЕТ СН'!$G$5-'СЕТ СН'!$G$20</f>
        <v>6291.4316367800002</v>
      </c>
      <c r="G68" s="36">
        <f>SUMIFS(СВЦЭМ!$C$39:$C$758,СВЦЭМ!$A$39:$A$758,$A68,СВЦЭМ!$B$39:$B$758,G$47)+'СЕТ СН'!$G$12+СВЦЭМ!$D$10+'СЕТ СН'!$G$5-'СЕТ СН'!$G$20</f>
        <v>6263.8966388400004</v>
      </c>
      <c r="H68" s="36">
        <f>SUMIFS(СВЦЭМ!$C$39:$C$758,СВЦЭМ!$A$39:$A$758,$A68,СВЦЭМ!$B$39:$B$758,H$47)+'СЕТ СН'!$G$12+СВЦЭМ!$D$10+'СЕТ СН'!$G$5-'СЕТ СН'!$G$20</f>
        <v>6193.0549843700001</v>
      </c>
      <c r="I68" s="36">
        <f>SUMIFS(СВЦЭМ!$C$39:$C$758,СВЦЭМ!$A$39:$A$758,$A68,СВЦЭМ!$B$39:$B$758,I$47)+'СЕТ СН'!$G$12+СВЦЭМ!$D$10+'СЕТ СН'!$G$5-'СЕТ СН'!$G$20</f>
        <v>6092.0641617599995</v>
      </c>
      <c r="J68" s="36">
        <f>SUMIFS(СВЦЭМ!$C$39:$C$758,СВЦЭМ!$A$39:$A$758,$A68,СВЦЭМ!$B$39:$B$758,J$47)+'СЕТ СН'!$G$12+СВЦЭМ!$D$10+'СЕТ СН'!$G$5-'СЕТ СН'!$G$20</f>
        <v>5943.9627014799999</v>
      </c>
      <c r="K68" s="36">
        <f>SUMIFS(СВЦЭМ!$C$39:$C$758,СВЦЭМ!$A$39:$A$758,$A68,СВЦЭМ!$B$39:$B$758,K$47)+'СЕТ СН'!$G$12+СВЦЭМ!$D$10+'СЕТ СН'!$G$5-'СЕТ СН'!$G$20</f>
        <v>5824.4279859099997</v>
      </c>
      <c r="L68" s="36">
        <f>SUMIFS(СВЦЭМ!$C$39:$C$758,СВЦЭМ!$A$39:$A$758,$A68,СВЦЭМ!$B$39:$B$758,L$47)+'СЕТ СН'!$G$12+СВЦЭМ!$D$10+'СЕТ СН'!$G$5-'СЕТ СН'!$G$20</f>
        <v>5764.9900932</v>
      </c>
      <c r="M68" s="36">
        <f>SUMIFS(СВЦЭМ!$C$39:$C$758,СВЦЭМ!$A$39:$A$758,$A68,СВЦЭМ!$B$39:$B$758,M$47)+'СЕТ СН'!$G$12+СВЦЭМ!$D$10+'СЕТ СН'!$G$5-'СЕТ СН'!$G$20</f>
        <v>5774.9577593599997</v>
      </c>
      <c r="N68" s="36">
        <f>SUMIFS(СВЦЭМ!$C$39:$C$758,СВЦЭМ!$A$39:$A$758,$A68,СВЦЭМ!$B$39:$B$758,N$47)+'СЕТ СН'!$G$12+СВЦЭМ!$D$10+'СЕТ СН'!$G$5-'СЕТ СН'!$G$20</f>
        <v>5784.2626153500005</v>
      </c>
      <c r="O68" s="36">
        <f>SUMIFS(СВЦЭМ!$C$39:$C$758,СВЦЭМ!$A$39:$A$758,$A68,СВЦЭМ!$B$39:$B$758,O$47)+'СЕТ СН'!$G$12+СВЦЭМ!$D$10+'СЕТ СН'!$G$5-'СЕТ СН'!$G$20</f>
        <v>5813.1048898200006</v>
      </c>
      <c r="P68" s="36">
        <f>SUMIFS(СВЦЭМ!$C$39:$C$758,СВЦЭМ!$A$39:$A$758,$A68,СВЦЭМ!$B$39:$B$758,P$47)+'СЕТ СН'!$G$12+СВЦЭМ!$D$10+'СЕТ СН'!$G$5-'СЕТ СН'!$G$20</f>
        <v>5843.3882106299998</v>
      </c>
      <c r="Q68" s="36">
        <f>SUMIFS(СВЦЭМ!$C$39:$C$758,СВЦЭМ!$A$39:$A$758,$A68,СВЦЭМ!$B$39:$B$758,Q$47)+'СЕТ СН'!$G$12+СВЦЭМ!$D$10+'СЕТ СН'!$G$5-'СЕТ СН'!$G$20</f>
        <v>5853.8079728699995</v>
      </c>
      <c r="R68" s="36">
        <f>SUMIFS(СВЦЭМ!$C$39:$C$758,СВЦЭМ!$A$39:$A$758,$A68,СВЦЭМ!$B$39:$B$758,R$47)+'СЕТ СН'!$G$12+СВЦЭМ!$D$10+'СЕТ СН'!$G$5-'СЕТ СН'!$G$20</f>
        <v>5831.73230504</v>
      </c>
      <c r="S68" s="36">
        <f>SUMIFS(СВЦЭМ!$C$39:$C$758,СВЦЭМ!$A$39:$A$758,$A68,СВЦЭМ!$B$39:$B$758,S$47)+'СЕТ СН'!$G$12+СВЦЭМ!$D$10+'СЕТ СН'!$G$5-'СЕТ СН'!$G$20</f>
        <v>5801.7262003699998</v>
      </c>
      <c r="T68" s="36">
        <f>SUMIFS(СВЦЭМ!$C$39:$C$758,СВЦЭМ!$A$39:$A$758,$A68,СВЦЭМ!$B$39:$B$758,T$47)+'СЕТ СН'!$G$12+СВЦЭМ!$D$10+'СЕТ СН'!$G$5-'СЕТ СН'!$G$20</f>
        <v>5771.2490306199998</v>
      </c>
      <c r="U68" s="36">
        <f>SUMIFS(СВЦЭМ!$C$39:$C$758,СВЦЭМ!$A$39:$A$758,$A68,СВЦЭМ!$B$39:$B$758,U$47)+'СЕТ СН'!$G$12+СВЦЭМ!$D$10+'СЕТ СН'!$G$5-'СЕТ СН'!$G$20</f>
        <v>5742.5650074799996</v>
      </c>
      <c r="V68" s="36">
        <f>SUMIFS(СВЦЭМ!$C$39:$C$758,СВЦЭМ!$A$39:$A$758,$A68,СВЦЭМ!$B$39:$B$758,V$47)+'СЕТ СН'!$G$12+СВЦЭМ!$D$10+'СЕТ СН'!$G$5-'СЕТ СН'!$G$20</f>
        <v>5834.58912994</v>
      </c>
      <c r="W68" s="36">
        <f>SUMIFS(СВЦЭМ!$C$39:$C$758,СВЦЭМ!$A$39:$A$758,$A68,СВЦЭМ!$B$39:$B$758,W$47)+'СЕТ СН'!$G$12+СВЦЭМ!$D$10+'СЕТ СН'!$G$5-'СЕТ СН'!$G$20</f>
        <v>5860.8823665300006</v>
      </c>
      <c r="X68" s="36">
        <f>SUMIFS(СВЦЭМ!$C$39:$C$758,СВЦЭМ!$A$39:$A$758,$A68,СВЦЭМ!$B$39:$B$758,X$47)+'СЕТ СН'!$G$12+СВЦЭМ!$D$10+'СЕТ СН'!$G$5-'СЕТ СН'!$G$20</f>
        <v>5954.5656909400004</v>
      </c>
      <c r="Y68" s="36">
        <f>SUMIFS(СВЦЭМ!$C$39:$C$758,СВЦЭМ!$A$39:$A$758,$A68,СВЦЭМ!$B$39:$B$758,Y$47)+'СЕТ СН'!$G$12+СВЦЭМ!$D$10+'СЕТ СН'!$G$5-'СЕТ СН'!$G$20</f>
        <v>6067.6624894199995</v>
      </c>
    </row>
    <row r="69" spans="1:27" ht="15.75" x14ac:dyDescent="0.2">
      <c r="A69" s="35">
        <f t="shared" si="1"/>
        <v>45557</v>
      </c>
      <c r="B69" s="36">
        <f>SUMIFS(СВЦЭМ!$C$39:$C$758,СВЦЭМ!$A$39:$A$758,$A69,СВЦЭМ!$B$39:$B$758,B$47)+'СЕТ СН'!$G$12+СВЦЭМ!$D$10+'СЕТ СН'!$G$5-'СЕТ СН'!$G$20</f>
        <v>6044.1528392199998</v>
      </c>
      <c r="C69" s="36">
        <f>SUMIFS(СВЦЭМ!$C$39:$C$758,СВЦЭМ!$A$39:$A$758,$A69,СВЦЭМ!$B$39:$B$758,C$47)+'СЕТ СН'!$G$12+СВЦЭМ!$D$10+'СЕТ СН'!$G$5-'СЕТ СН'!$G$20</f>
        <v>6150.5854510099998</v>
      </c>
      <c r="D69" s="36">
        <f>SUMIFS(СВЦЭМ!$C$39:$C$758,СВЦЭМ!$A$39:$A$758,$A69,СВЦЭМ!$B$39:$B$758,D$47)+'СЕТ СН'!$G$12+СВЦЭМ!$D$10+'СЕТ СН'!$G$5-'СЕТ СН'!$G$20</f>
        <v>6228.81261154</v>
      </c>
      <c r="E69" s="36">
        <f>SUMIFS(СВЦЭМ!$C$39:$C$758,СВЦЭМ!$A$39:$A$758,$A69,СВЦЭМ!$B$39:$B$758,E$47)+'СЕТ СН'!$G$12+СВЦЭМ!$D$10+'СЕТ СН'!$G$5-'СЕТ СН'!$G$20</f>
        <v>6228.4550426799997</v>
      </c>
      <c r="F69" s="36">
        <f>SUMIFS(СВЦЭМ!$C$39:$C$758,СВЦЭМ!$A$39:$A$758,$A69,СВЦЭМ!$B$39:$B$758,F$47)+'СЕТ СН'!$G$12+СВЦЭМ!$D$10+'СЕТ СН'!$G$5-'СЕТ СН'!$G$20</f>
        <v>6229.2942561199998</v>
      </c>
      <c r="G69" s="36">
        <f>SUMIFS(СВЦЭМ!$C$39:$C$758,СВЦЭМ!$A$39:$A$758,$A69,СВЦЭМ!$B$39:$B$758,G$47)+'СЕТ СН'!$G$12+СВЦЭМ!$D$10+'СЕТ СН'!$G$5-'СЕТ СН'!$G$20</f>
        <v>6203.3966201700005</v>
      </c>
      <c r="H69" s="36">
        <f>SUMIFS(СВЦЭМ!$C$39:$C$758,СВЦЭМ!$A$39:$A$758,$A69,СВЦЭМ!$B$39:$B$758,H$47)+'СЕТ СН'!$G$12+СВЦЭМ!$D$10+'СЕТ СН'!$G$5-'СЕТ СН'!$G$20</f>
        <v>6161.5737399999998</v>
      </c>
      <c r="I69" s="36">
        <f>SUMIFS(СВЦЭМ!$C$39:$C$758,СВЦЭМ!$A$39:$A$758,$A69,СВЦЭМ!$B$39:$B$758,I$47)+'СЕТ СН'!$G$12+СВЦЭМ!$D$10+'СЕТ СН'!$G$5-'СЕТ СН'!$G$20</f>
        <v>6088.9079294599997</v>
      </c>
      <c r="J69" s="36">
        <f>SUMIFS(СВЦЭМ!$C$39:$C$758,СВЦЭМ!$A$39:$A$758,$A69,СВЦЭМ!$B$39:$B$758,J$47)+'СЕТ СН'!$G$12+СВЦЭМ!$D$10+'СЕТ СН'!$G$5-'СЕТ СН'!$G$20</f>
        <v>5939.3513095099997</v>
      </c>
      <c r="K69" s="36">
        <f>SUMIFS(СВЦЭМ!$C$39:$C$758,СВЦЭМ!$A$39:$A$758,$A69,СВЦЭМ!$B$39:$B$758,K$47)+'СЕТ СН'!$G$12+СВЦЭМ!$D$10+'СЕТ СН'!$G$5-'СЕТ СН'!$G$20</f>
        <v>5819.3534497700002</v>
      </c>
      <c r="L69" s="36">
        <f>SUMIFS(СВЦЭМ!$C$39:$C$758,СВЦЭМ!$A$39:$A$758,$A69,СВЦЭМ!$B$39:$B$758,L$47)+'СЕТ СН'!$G$12+СВЦЭМ!$D$10+'СЕТ СН'!$G$5-'СЕТ СН'!$G$20</f>
        <v>5738.9729865400004</v>
      </c>
      <c r="M69" s="36">
        <f>SUMIFS(СВЦЭМ!$C$39:$C$758,СВЦЭМ!$A$39:$A$758,$A69,СВЦЭМ!$B$39:$B$758,M$47)+'СЕТ СН'!$G$12+СВЦЭМ!$D$10+'СЕТ СН'!$G$5-'СЕТ СН'!$G$20</f>
        <v>5778.22716339</v>
      </c>
      <c r="N69" s="36">
        <f>SUMIFS(СВЦЭМ!$C$39:$C$758,СВЦЭМ!$A$39:$A$758,$A69,СВЦЭМ!$B$39:$B$758,N$47)+'СЕТ СН'!$G$12+СВЦЭМ!$D$10+'СЕТ СН'!$G$5-'СЕТ СН'!$G$20</f>
        <v>5788.0778347899995</v>
      </c>
      <c r="O69" s="36">
        <f>SUMIFS(СВЦЭМ!$C$39:$C$758,СВЦЭМ!$A$39:$A$758,$A69,СВЦЭМ!$B$39:$B$758,O$47)+'СЕТ СН'!$G$12+СВЦЭМ!$D$10+'СЕТ СН'!$G$5-'СЕТ СН'!$G$20</f>
        <v>5818.9195669800001</v>
      </c>
      <c r="P69" s="36">
        <f>SUMIFS(СВЦЭМ!$C$39:$C$758,СВЦЭМ!$A$39:$A$758,$A69,СВЦЭМ!$B$39:$B$758,P$47)+'СЕТ СН'!$G$12+СВЦЭМ!$D$10+'СЕТ СН'!$G$5-'СЕТ СН'!$G$20</f>
        <v>5825.2510433300004</v>
      </c>
      <c r="Q69" s="36">
        <f>SUMIFS(СВЦЭМ!$C$39:$C$758,СВЦЭМ!$A$39:$A$758,$A69,СВЦЭМ!$B$39:$B$758,Q$47)+'СЕТ СН'!$G$12+СВЦЭМ!$D$10+'СЕТ СН'!$G$5-'СЕТ СН'!$G$20</f>
        <v>5848.1305754799996</v>
      </c>
      <c r="R69" s="36">
        <f>SUMIFS(СВЦЭМ!$C$39:$C$758,СВЦЭМ!$A$39:$A$758,$A69,СВЦЭМ!$B$39:$B$758,R$47)+'СЕТ СН'!$G$12+СВЦЭМ!$D$10+'СЕТ СН'!$G$5-'СЕТ СН'!$G$20</f>
        <v>5873.2750252200003</v>
      </c>
      <c r="S69" s="36">
        <f>SUMIFS(СВЦЭМ!$C$39:$C$758,СВЦЭМ!$A$39:$A$758,$A69,СВЦЭМ!$B$39:$B$758,S$47)+'СЕТ СН'!$G$12+СВЦЭМ!$D$10+'СЕТ СН'!$G$5-'СЕТ СН'!$G$20</f>
        <v>5836.7666925399999</v>
      </c>
      <c r="T69" s="36">
        <f>SUMIFS(СВЦЭМ!$C$39:$C$758,СВЦЭМ!$A$39:$A$758,$A69,СВЦЭМ!$B$39:$B$758,T$47)+'СЕТ СН'!$G$12+СВЦЭМ!$D$10+'СЕТ СН'!$G$5-'СЕТ СН'!$G$20</f>
        <v>5776.6236061700001</v>
      </c>
      <c r="U69" s="36">
        <f>SUMIFS(СВЦЭМ!$C$39:$C$758,СВЦЭМ!$A$39:$A$758,$A69,СВЦЭМ!$B$39:$B$758,U$47)+'СЕТ СН'!$G$12+СВЦЭМ!$D$10+'СЕТ СН'!$G$5-'СЕТ СН'!$G$20</f>
        <v>5741.5376841799998</v>
      </c>
      <c r="V69" s="36">
        <f>SUMIFS(СВЦЭМ!$C$39:$C$758,СВЦЭМ!$A$39:$A$758,$A69,СВЦЭМ!$B$39:$B$758,V$47)+'СЕТ СН'!$G$12+СВЦЭМ!$D$10+'СЕТ СН'!$G$5-'СЕТ СН'!$G$20</f>
        <v>5715.7763172800005</v>
      </c>
      <c r="W69" s="36">
        <f>SUMIFS(СВЦЭМ!$C$39:$C$758,СВЦЭМ!$A$39:$A$758,$A69,СВЦЭМ!$B$39:$B$758,W$47)+'СЕТ СН'!$G$12+СВЦЭМ!$D$10+'СЕТ СН'!$G$5-'СЕТ СН'!$G$20</f>
        <v>5734.7048071700001</v>
      </c>
      <c r="X69" s="36">
        <f>SUMIFS(СВЦЭМ!$C$39:$C$758,СВЦЭМ!$A$39:$A$758,$A69,СВЦЭМ!$B$39:$B$758,X$47)+'СЕТ СН'!$G$12+СВЦЭМ!$D$10+'СЕТ СН'!$G$5-'СЕТ СН'!$G$20</f>
        <v>5838.7593273399998</v>
      </c>
      <c r="Y69" s="36">
        <f>SUMIFS(СВЦЭМ!$C$39:$C$758,СВЦЭМ!$A$39:$A$758,$A69,СВЦЭМ!$B$39:$B$758,Y$47)+'СЕТ СН'!$G$12+СВЦЭМ!$D$10+'СЕТ СН'!$G$5-'СЕТ СН'!$G$20</f>
        <v>5966.02450417</v>
      </c>
    </row>
    <row r="70" spans="1:27" ht="15.75" x14ac:dyDescent="0.2">
      <c r="A70" s="35">
        <f t="shared" si="1"/>
        <v>45558</v>
      </c>
      <c r="B70" s="36">
        <f>SUMIFS(СВЦЭМ!$C$39:$C$758,СВЦЭМ!$A$39:$A$758,$A70,СВЦЭМ!$B$39:$B$758,B$47)+'СЕТ СН'!$G$12+СВЦЭМ!$D$10+'СЕТ СН'!$G$5-'СЕТ СН'!$G$20</f>
        <v>6133.6696470899997</v>
      </c>
      <c r="C70" s="36">
        <f>SUMIFS(СВЦЭМ!$C$39:$C$758,СВЦЭМ!$A$39:$A$758,$A70,СВЦЭМ!$B$39:$B$758,C$47)+'СЕТ СН'!$G$12+СВЦЭМ!$D$10+'СЕТ СН'!$G$5-'СЕТ СН'!$G$20</f>
        <v>6259.0280518099999</v>
      </c>
      <c r="D70" s="36">
        <f>SUMIFS(СВЦЭМ!$C$39:$C$758,СВЦЭМ!$A$39:$A$758,$A70,СВЦЭМ!$B$39:$B$758,D$47)+'СЕТ СН'!$G$12+СВЦЭМ!$D$10+'СЕТ СН'!$G$5-'СЕТ СН'!$G$20</f>
        <v>6243.5039976400003</v>
      </c>
      <c r="E70" s="36">
        <f>SUMIFS(СВЦЭМ!$C$39:$C$758,СВЦЭМ!$A$39:$A$758,$A70,СВЦЭМ!$B$39:$B$758,E$47)+'СЕТ СН'!$G$12+СВЦЭМ!$D$10+'СЕТ СН'!$G$5-'СЕТ СН'!$G$20</f>
        <v>6235.3521080499995</v>
      </c>
      <c r="F70" s="36">
        <f>SUMIFS(СВЦЭМ!$C$39:$C$758,СВЦЭМ!$A$39:$A$758,$A70,СВЦЭМ!$B$39:$B$758,F$47)+'СЕТ СН'!$G$12+СВЦЭМ!$D$10+'СЕТ СН'!$G$5-'СЕТ СН'!$G$20</f>
        <v>6239.8639311999996</v>
      </c>
      <c r="G70" s="36">
        <f>SUMIFS(СВЦЭМ!$C$39:$C$758,СВЦЭМ!$A$39:$A$758,$A70,СВЦЭМ!$B$39:$B$758,G$47)+'СЕТ СН'!$G$12+СВЦЭМ!$D$10+'СЕТ СН'!$G$5-'СЕТ СН'!$G$20</f>
        <v>6248.2609146300001</v>
      </c>
      <c r="H70" s="36">
        <f>SUMIFS(СВЦЭМ!$C$39:$C$758,СВЦЭМ!$A$39:$A$758,$A70,СВЦЭМ!$B$39:$B$758,H$47)+'СЕТ СН'!$G$12+СВЦЭМ!$D$10+'СЕТ СН'!$G$5-'СЕТ СН'!$G$20</f>
        <v>6093.2094390700004</v>
      </c>
      <c r="I70" s="36">
        <f>SUMIFS(СВЦЭМ!$C$39:$C$758,СВЦЭМ!$A$39:$A$758,$A70,СВЦЭМ!$B$39:$B$758,I$47)+'СЕТ СН'!$G$12+СВЦЭМ!$D$10+'СЕТ СН'!$G$5-'СЕТ СН'!$G$20</f>
        <v>5984.9320539299997</v>
      </c>
      <c r="J70" s="36">
        <f>SUMIFS(СВЦЭМ!$C$39:$C$758,СВЦЭМ!$A$39:$A$758,$A70,СВЦЭМ!$B$39:$B$758,J$47)+'СЕТ СН'!$G$12+СВЦЭМ!$D$10+'СЕТ СН'!$G$5-'СЕТ СН'!$G$20</f>
        <v>5936.02884748</v>
      </c>
      <c r="K70" s="36">
        <f>SUMIFS(СВЦЭМ!$C$39:$C$758,СВЦЭМ!$A$39:$A$758,$A70,СВЦЭМ!$B$39:$B$758,K$47)+'СЕТ СН'!$G$12+СВЦЭМ!$D$10+'СЕТ СН'!$G$5-'СЕТ СН'!$G$20</f>
        <v>5894.2418154200004</v>
      </c>
      <c r="L70" s="36">
        <f>SUMIFS(СВЦЭМ!$C$39:$C$758,СВЦЭМ!$A$39:$A$758,$A70,СВЦЭМ!$B$39:$B$758,L$47)+'СЕТ СН'!$G$12+СВЦЭМ!$D$10+'СЕТ СН'!$G$5-'СЕТ СН'!$G$20</f>
        <v>5886.6827791199994</v>
      </c>
      <c r="M70" s="36">
        <f>SUMIFS(СВЦЭМ!$C$39:$C$758,СВЦЭМ!$A$39:$A$758,$A70,СВЦЭМ!$B$39:$B$758,M$47)+'СЕТ СН'!$G$12+СВЦЭМ!$D$10+'СЕТ СН'!$G$5-'СЕТ СН'!$G$20</f>
        <v>5910.9369729999999</v>
      </c>
      <c r="N70" s="36">
        <f>SUMIFS(СВЦЭМ!$C$39:$C$758,СВЦЭМ!$A$39:$A$758,$A70,СВЦЭМ!$B$39:$B$758,N$47)+'СЕТ СН'!$G$12+СВЦЭМ!$D$10+'СЕТ СН'!$G$5-'СЕТ СН'!$G$20</f>
        <v>5905.7646683999992</v>
      </c>
      <c r="O70" s="36">
        <f>SUMIFS(СВЦЭМ!$C$39:$C$758,СВЦЭМ!$A$39:$A$758,$A70,СВЦЭМ!$B$39:$B$758,O$47)+'СЕТ СН'!$G$12+СВЦЭМ!$D$10+'СЕТ СН'!$G$5-'СЕТ СН'!$G$20</f>
        <v>5880.7490489699994</v>
      </c>
      <c r="P70" s="36">
        <f>SUMIFS(СВЦЭМ!$C$39:$C$758,СВЦЭМ!$A$39:$A$758,$A70,СВЦЭМ!$B$39:$B$758,P$47)+'СЕТ СН'!$G$12+СВЦЭМ!$D$10+'СЕТ СН'!$G$5-'СЕТ СН'!$G$20</f>
        <v>5905.9709525799999</v>
      </c>
      <c r="Q70" s="36">
        <f>SUMIFS(СВЦЭМ!$C$39:$C$758,СВЦЭМ!$A$39:$A$758,$A70,СВЦЭМ!$B$39:$B$758,Q$47)+'СЕТ СН'!$G$12+СВЦЭМ!$D$10+'СЕТ СН'!$G$5-'СЕТ СН'!$G$20</f>
        <v>5944.4923820200002</v>
      </c>
      <c r="R70" s="36">
        <f>SUMIFS(СВЦЭМ!$C$39:$C$758,СВЦЭМ!$A$39:$A$758,$A70,СВЦЭМ!$B$39:$B$758,R$47)+'СЕТ СН'!$G$12+СВЦЭМ!$D$10+'СЕТ СН'!$G$5-'СЕТ СН'!$G$20</f>
        <v>5975.5594684099997</v>
      </c>
      <c r="S70" s="36">
        <f>SUMIFS(СВЦЭМ!$C$39:$C$758,СВЦЭМ!$A$39:$A$758,$A70,СВЦЭМ!$B$39:$B$758,S$47)+'СЕТ СН'!$G$12+СВЦЭМ!$D$10+'СЕТ СН'!$G$5-'СЕТ СН'!$G$20</f>
        <v>5963.8095445399995</v>
      </c>
      <c r="T70" s="36">
        <f>SUMIFS(СВЦЭМ!$C$39:$C$758,СВЦЭМ!$A$39:$A$758,$A70,СВЦЭМ!$B$39:$B$758,T$47)+'СЕТ СН'!$G$12+СВЦЭМ!$D$10+'СЕТ СН'!$G$5-'СЕТ СН'!$G$20</f>
        <v>5891.1731950899994</v>
      </c>
      <c r="U70" s="36">
        <f>SUMIFS(СВЦЭМ!$C$39:$C$758,СВЦЭМ!$A$39:$A$758,$A70,СВЦЭМ!$B$39:$B$758,U$47)+'СЕТ СН'!$G$12+СВЦЭМ!$D$10+'СЕТ СН'!$G$5-'СЕТ СН'!$G$20</f>
        <v>5846.9146020400003</v>
      </c>
      <c r="V70" s="36">
        <f>SUMIFS(СВЦЭМ!$C$39:$C$758,СВЦЭМ!$A$39:$A$758,$A70,СВЦЭМ!$B$39:$B$758,V$47)+'СЕТ СН'!$G$12+СВЦЭМ!$D$10+'СЕТ СН'!$G$5-'СЕТ СН'!$G$20</f>
        <v>5848.4484579500004</v>
      </c>
      <c r="W70" s="36">
        <f>SUMIFS(СВЦЭМ!$C$39:$C$758,СВЦЭМ!$A$39:$A$758,$A70,СВЦЭМ!$B$39:$B$758,W$47)+'СЕТ СН'!$G$12+СВЦЭМ!$D$10+'СЕТ СН'!$G$5-'СЕТ СН'!$G$20</f>
        <v>5881.0732897300004</v>
      </c>
      <c r="X70" s="36">
        <f>SUMIFS(СВЦЭМ!$C$39:$C$758,СВЦЭМ!$A$39:$A$758,$A70,СВЦЭМ!$B$39:$B$758,X$47)+'СЕТ СН'!$G$12+СВЦЭМ!$D$10+'СЕТ СН'!$G$5-'СЕТ СН'!$G$20</f>
        <v>5928.2521775499999</v>
      </c>
      <c r="Y70" s="36">
        <f>SUMIFS(СВЦЭМ!$C$39:$C$758,СВЦЭМ!$A$39:$A$758,$A70,СВЦЭМ!$B$39:$B$758,Y$47)+'СЕТ СН'!$G$12+СВЦЭМ!$D$10+'СЕТ СН'!$G$5-'СЕТ СН'!$G$20</f>
        <v>5981.7525005799998</v>
      </c>
    </row>
    <row r="71" spans="1:27" ht="15.75" x14ac:dyDescent="0.2">
      <c r="A71" s="35">
        <f t="shared" si="1"/>
        <v>45559</v>
      </c>
      <c r="B71" s="36">
        <f>SUMIFS(СВЦЭМ!$C$39:$C$758,СВЦЭМ!$A$39:$A$758,$A71,СВЦЭМ!$B$39:$B$758,B$47)+'СЕТ СН'!$G$12+СВЦЭМ!$D$10+'СЕТ СН'!$G$5-'СЕТ СН'!$G$20</f>
        <v>6088.5418263800002</v>
      </c>
      <c r="C71" s="36">
        <f>SUMIFS(СВЦЭМ!$C$39:$C$758,СВЦЭМ!$A$39:$A$758,$A71,СВЦЭМ!$B$39:$B$758,C$47)+'СЕТ СН'!$G$12+СВЦЭМ!$D$10+'СЕТ СН'!$G$5-'СЕТ СН'!$G$20</f>
        <v>6136.0669953100005</v>
      </c>
      <c r="D71" s="36">
        <f>SUMIFS(СВЦЭМ!$C$39:$C$758,СВЦЭМ!$A$39:$A$758,$A71,СВЦЭМ!$B$39:$B$758,D$47)+'СЕТ СН'!$G$12+СВЦЭМ!$D$10+'СЕТ СН'!$G$5-'СЕТ СН'!$G$20</f>
        <v>6195.6277592200004</v>
      </c>
      <c r="E71" s="36">
        <f>SUMIFS(СВЦЭМ!$C$39:$C$758,СВЦЭМ!$A$39:$A$758,$A71,СВЦЭМ!$B$39:$B$758,E$47)+'СЕТ СН'!$G$12+СВЦЭМ!$D$10+'СЕТ СН'!$G$5-'СЕТ СН'!$G$20</f>
        <v>6228.2859820800004</v>
      </c>
      <c r="F71" s="36">
        <f>SUMIFS(СВЦЭМ!$C$39:$C$758,СВЦЭМ!$A$39:$A$758,$A71,СВЦЭМ!$B$39:$B$758,F$47)+'СЕТ СН'!$G$12+СВЦЭМ!$D$10+'СЕТ СН'!$G$5-'СЕТ СН'!$G$20</f>
        <v>6225.3180325399999</v>
      </c>
      <c r="G71" s="36">
        <f>SUMIFS(СВЦЭМ!$C$39:$C$758,СВЦЭМ!$A$39:$A$758,$A71,СВЦЭМ!$B$39:$B$758,G$47)+'СЕТ СН'!$G$12+СВЦЭМ!$D$10+'СЕТ СН'!$G$5-'СЕТ СН'!$G$20</f>
        <v>6184.40891706</v>
      </c>
      <c r="H71" s="36">
        <f>SUMIFS(СВЦЭМ!$C$39:$C$758,СВЦЭМ!$A$39:$A$758,$A71,СВЦЭМ!$B$39:$B$758,H$47)+'СЕТ СН'!$G$12+СВЦЭМ!$D$10+'СЕТ СН'!$G$5-'СЕТ СН'!$G$20</f>
        <v>6081.5401777699999</v>
      </c>
      <c r="I71" s="36">
        <f>SUMIFS(СВЦЭМ!$C$39:$C$758,СВЦЭМ!$A$39:$A$758,$A71,СВЦЭМ!$B$39:$B$758,I$47)+'СЕТ СН'!$G$12+СВЦЭМ!$D$10+'СЕТ СН'!$G$5-'СЕТ СН'!$G$20</f>
        <v>5915.5785379699992</v>
      </c>
      <c r="J71" s="36">
        <f>SUMIFS(СВЦЭМ!$C$39:$C$758,СВЦЭМ!$A$39:$A$758,$A71,СВЦЭМ!$B$39:$B$758,J$47)+'СЕТ СН'!$G$12+СВЦЭМ!$D$10+'СЕТ СН'!$G$5-'СЕТ СН'!$G$20</f>
        <v>5837.8627342899999</v>
      </c>
      <c r="K71" s="36">
        <f>SUMIFS(СВЦЭМ!$C$39:$C$758,СВЦЭМ!$A$39:$A$758,$A71,СВЦЭМ!$B$39:$B$758,K$47)+'СЕТ СН'!$G$12+СВЦЭМ!$D$10+'СЕТ СН'!$G$5-'СЕТ СН'!$G$20</f>
        <v>5806.0376708499998</v>
      </c>
      <c r="L71" s="36">
        <f>SUMIFS(СВЦЭМ!$C$39:$C$758,СВЦЭМ!$A$39:$A$758,$A71,СВЦЭМ!$B$39:$B$758,L$47)+'СЕТ СН'!$G$12+СВЦЭМ!$D$10+'СЕТ СН'!$G$5-'СЕТ СН'!$G$20</f>
        <v>5840.0690502699999</v>
      </c>
      <c r="M71" s="36">
        <f>SUMIFS(СВЦЭМ!$C$39:$C$758,СВЦЭМ!$A$39:$A$758,$A71,СВЦЭМ!$B$39:$B$758,M$47)+'СЕТ СН'!$G$12+СВЦЭМ!$D$10+'СЕТ СН'!$G$5-'СЕТ СН'!$G$20</f>
        <v>5867.7501727899999</v>
      </c>
      <c r="N71" s="36">
        <f>SUMIFS(СВЦЭМ!$C$39:$C$758,СВЦЭМ!$A$39:$A$758,$A71,СВЦЭМ!$B$39:$B$758,N$47)+'СЕТ СН'!$G$12+СВЦЭМ!$D$10+'СЕТ СН'!$G$5-'СЕТ СН'!$G$20</f>
        <v>5896.6232705700004</v>
      </c>
      <c r="O71" s="36">
        <f>SUMIFS(СВЦЭМ!$C$39:$C$758,СВЦЭМ!$A$39:$A$758,$A71,СВЦЭМ!$B$39:$B$758,O$47)+'СЕТ СН'!$G$12+СВЦЭМ!$D$10+'СЕТ СН'!$G$5-'СЕТ СН'!$G$20</f>
        <v>5889.9437261900002</v>
      </c>
      <c r="P71" s="36">
        <f>SUMIFS(СВЦЭМ!$C$39:$C$758,СВЦЭМ!$A$39:$A$758,$A71,СВЦЭМ!$B$39:$B$758,P$47)+'СЕТ СН'!$G$12+СВЦЭМ!$D$10+'СЕТ СН'!$G$5-'СЕТ СН'!$G$20</f>
        <v>5896.86542052</v>
      </c>
      <c r="Q71" s="36">
        <f>SUMIFS(СВЦЭМ!$C$39:$C$758,СВЦЭМ!$A$39:$A$758,$A71,СВЦЭМ!$B$39:$B$758,Q$47)+'СЕТ СН'!$G$12+СВЦЭМ!$D$10+'СЕТ СН'!$G$5-'СЕТ СН'!$G$20</f>
        <v>5926.0438293200004</v>
      </c>
      <c r="R71" s="36">
        <f>SUMIFS(СВЦЭМ!$C$39:$C$758,СВЦЭМ!$A$39:$A$758,$A71,СВЦЭМ!$B$39:$B$758,R$47)+'СЕТ СН'!$G$12+СВЦЭМ!$D$10+'СЕТ СН'!$G$5-'СЕТ СН'!$G$20</f>
        <v>5915.81494621</v>
      </c>
      <c r="S71" s="36">
        <f>SUMIFS(СВЦЭМ!$C$39:$C$758,СВЦЭМ!$A$39:$A$758,$A71,СВЦЭМ!$B$39:$B$758,S$47)+'СЕТ СН'!$G$12+СВЦЭМ!$D$10+'СЕТ СН'!$G$5-'СЕТ СН'!$G$20</f>
        <v>5881.0371977599998</v>
      </c>
      <c r="T71" s="36">
        <f>SUMIFS(СВЦЭМ!$C$39:$C$758,СВЦЭМ!$A$39:$A$758,$A71,СВЦЭМ!$B$39:$B$758,T$47)+'СЕТ СН'!$G$12+СВЦЭМ!$D$10+'СЕТ СН'!$G$5-'СЕТ СН'!$G$20</f>
        <v>5821.2626619100001</v>
      </c>
      <c r="U71" s="36">
        <f>SUMIFS(СВЦЭМ!$C$39:$C$758,СВЦЭМ!$A$39:$A$758,$A71,СВЦЭМ!$B$39:$B$758,U$47)+'СЕТ СН'!$G$12+СВЦЭМ!$D$10+'СЕТ СН'!$G$5-'СЕТ СН'!$G$20</f>
        <v>5800.7604684500002</v>
      </c>
      <c r="V71" s="36">
        <f>SUMIFS(СВЦЭМ!$C$39:$C$758,СВЦЭМ!$A$39:$A$758,$A71,СВЦЭМ!$B$39:$B$758,V$47)+'СЕТ СН'!$G$12+СВЦЭМ!$D$10+'СЕТ СН'!$G$5-'СЕТ СН'!$G$20</f>
        <v>5776.4261520999999</v>
      </c>
      <c r="W71" s="36">
        <f>SUMIFS(СВЦЭМ!$C$39:$C$758,СВЦЭМ!$A$39:$A$758,$A71,СВЦЭМ!$B$39:$B$758,W$47)+'СЕТ СН'!$G$12+СВЦЭМ!$D$10+'СЕТ СН'!$G$5-'СЕТ СН'!$G$20</f>
        <v>5756.5550206999997</v>
      </c>
      <c r="X71" s="36">
        <f>SUMIFS(СВЦЭМ!$C$39:$C$758,СВЦЭМ!$A$39:$A$758,$A71,СВЦЭМ!$B$39:$B$758,X$47)+'СЕТ СН'!$G$12+СВЦЭМ!$D$10+'СЕТ СН'!$G$5-'СЕТ СН'!$G$20</f>
        <v>5829.0949835299998</v>
      </c>
      <c r="Y71" s="36">
        <f>SUMIFS(СВЦЭМ!$C$39:$C$758,СВЦЭМ!$A$39:$A$758,$A71,СВЦЭМ!$B$39:$B$758,Y$47)+'СЕТ СН'!$G$12+СВЦЭМ!$D$10+'СЕТ СН'!$G$5-'СЕТ СН'!$G$20</f>
        <v>5904.8531107399995</v>
      </c>
    </row>
    <row r="72" spans="1:27" ht="15.75" x14ac:dyDescent="0.2">
      <c r="A72" s="35">
        <f t="shared" si="1"/>
        <v>45560</v>
      </c>
      <c r="B72" s="36">
        <f>SUMIFS(СВЦЭМ!$C$39:$C$758,СВЦЭМ!$A$39:$A$758,$A72,СВЦЭМ!$B$39:$B$758,B$47)+'СЕТ СН'!$G$12+СВЦЭМ!$D$10+'СЕТ СН'!$G$5-'СЕТ СН'!$G$20</f>
        <v>5976.1160260399993</v>
      </c>
      <c r="C72" s="36">
        <f>SUMIFS(СВЦЭМ!$C$39:$C$758,СВЦЭМ!$A$39:$A$758,$A72,СВЦЭМ!$B$39:$B$758,C$47)+'СЕТ СН'!$G$12+СВЦЭМ!$D$10+'СЕТ СН'!$G$5-'СЕТ СН'!$G$20</f>
        <v>6036.6164492799999</v>
      </c>
      <c r="D72" s="36">
        <f>SUMIFS(СВЦЭМ!$C$39:$C$758,СВЦЭМ!$A$39:$A$758,$A72,СВЦЭМ!$B$39:$B$758,D$47)+'СЕТ СН'!$G$12+СВЦЭМ!$D$10+'СЕТ СН'!$G$5-'СЕТ СН'!$G$20</f>
        <v>6175.4792726899996</v>
      </c>
      <c r="E72" s="36">
        <f>SUMIFS(СВЦЭМ!$C$39:$C$758,СВЦЭМ!$A$39:$A$758,$A72,СВЦЭМ!$B$39:$B$758,E$47)+'СЕТ СН'!$G$12+СВЦЭМ!$D$10+'СЕТ СН'!$G$5-'СЕТ СН'!$G$20</f>
        <v>6207.1149314599998</v>
      </c>
      <c r="F72" s="36">
        <f>SUMIFS(СВЦЭМ!$C$39:$C$758,СВЦЭМ!$A$39:$A$758,$A72,СВЦЭМ!$B$39:$B$758,F$47)+'СЕТ СН'!$G$12+СВЦЭМ!$D$10+'СЕТ СН'!$G$5-'СЕТ СН'!$G$20</f>
        <v>6203.16309774</v>
      </c>
      <c r="G72" s="36">
        <f>SUMIFS(СВЦЭМ!$C$39:$C$758,СВЦЭМ!$A$39:$A$758,$A72,СВЦЭМ!$B$39:$B$758,G$47)+'СЕТ СН'!$G$12+СВЦЭМ!$D$10+'СЕТ СН'!$G$5-'СЕТ СН'!$G$20</f>
        <v>6144.5470900500004</v>
      </c>
      <c r="H72" s="36">
        <f>SUMIFS(СВЦЭМ!$C$39:$C$758,СВЦЭМ!$A$39:$A$758,$A72,СВЦЭМ!$B$39:$B$758,H$47)+'СЕТ СН'!$G$12+СВЦЭМ!$D$10+'СЕТ СН'!$G$5-'СЕТ СН'!$G$20</f>
        <v>6061.4181172199997</v>
      </c>
      <c r="I72" s="36">
        <f>SUMIFS(СВЦЭМ!$C$39:$C$758,СВЦЭМ!$A$39:$A$758,$A72,СВЦЭМ!$B$39:$B$758,I$47)+'СЕТ СН'!$G$12+СВЦЭМ!$D$10+'СЕТ СН'!$G$5-'СЕТ СН'!$G$20</f>
        <v>5920.21323287</v>
      </c>
      <c r="J72" s="36">
        <f>SUMIFS(СВЦЭМ!$C$39:$C$758,СВЦЭМ!$A$39:$A$758,$A72,СВЦЭМ!$B$39:$B$758,J$47)+'СЕТ СН'!$G$12+СВЦЭМ!$D$10+'СЕТ СН'!$G$5-'СЕТ СН'!$G$20</f>
        <v>5881.5468743500005</v>
      </c>
      <c r="K72" s="36">
        <f>SUMIFS(СВЦЭМ!$C$39:$C$758,СВЦЭМ!$A$39:$A$758,$A72,СВЦЭМ!$B$39:$B$758,K$47)+'СЕТ СН'!$G$12+СВЦЭМ!$D$10+'СЕТ СН'!$G$5-'СЕТ СН'!$G$20</f>
        <v>5840.09558586</v>
      </c>
      <c r="L72" s="36">
        <f>SUMIFS(СВЦЭМ!$C$39:$C$758,СВЦЭМ!$A$39:$A$758,$A72,СВЦЭМ!$B$39:$B$758,L$47)+'СЕТ СН'!$G$12+СВЦЭМ!$D$10+'СЕТ СН'!$G$5-'СЕТ СН'!$G$20</f>
        <v>5823.34453433</v>
      </c>
      <c r="M72" s="36">
        <f>SUMIFS(СВЦЭМ!$C$39:$C$758,СВЦЭМ!$A$39:$A$758,$A72,СВЦЭМ!$B$39:$B$758,M$47)+'СЕТ СН'!$G$12+СВЦЭМ!$D$10+'СЕТ СН'!$G$5-'СЕТ СН'!$G$20</f>
        <v>5851.2445233099997</v>
      </c>
      <c r="N72" s="36">
        <f>SUMIFS(СВЦЭМ!$C$39:$C$758,СВЦЭМ!$A$39:$A$758,$A72,СВЦЭМ!$B$39:$B$758,N$47)+'СЕТ СН'!$G$12+СВЦЭМ!$D$10+'СЕТ СН'!$G$5-'СЕТ СН'!$G$20</f>
        <v>5884.7098592799994</v>
      </c>
      <c r="O72" s="36">
        <f>SUMIFS(СВЦЭМ!$C$39:$C$758,СВЦЭМ!$A$39:$A$758,$A72,СВЦЭМ!$B$39:$B$758,O$47)+'СЕТ СН'!$G$12+СВЦЭМ!$D$10+'СЕТ СН'!$G$5-'СЕТ СН'!$G$20</f>
        <v>5905.4438984200006</v>
      </c>
      <c r="P72" s="36">
        <f>SUMIFS(СВЦЭМ!$C$39:$C$758,СВЦЭМ!$A$39:$A$758,$A72,СВЦЭМ!$B$39:$B$758,P$47)+'СЕТ СН'!$G$12+СВЦЭМ!$D$10+'СЕТ СН'!$G$5-'СЕТ СН'!$G$20</f>
        <v>5916.1802410500004</v>
      </c>
      <c r="Q72" s="36">
        <f>SUMIFS(СВЦЭМ!$C$39:$C$758,СВЦЭМ!$A$39:$A$758,$A72,СВЦЭМ!$B$39:$B$758,Q$47)+'СЕТ СН'!$G$12+СВЦЭМ!$D$10+'СЕТ СН'!$G$5-'СЕТ СН'!$G$20</f>
        <v>5922.85797353</v>
      </c>
      <c r="R72" s="36">
        <f>SUMIFS(СВЦЭМ!$C$39:$C$758,СВЦЭМ!$A$39:$A$758,$A72,СВЦЭМ!$B$39:$B$758,R$47)+'СЕТ СН'!$G$12+СВЦЭМ!$D$10+'СЕТ СН'!$G$5-'СЕТ СН'!$G$20</f>
        <v>5934.5938597900004</v>
      </c>
      <c r="S72" s="36">
        <f>SUMIFS(СВЦЭМ!$C$39:$C$758,СВЦЭМ!$A$39:$A$758,$A72,СВЦЭМ!$B$39:$B$758,S$47)+'СЕТ СН'!$G$12+СВЦЭМ!$D$10+'СЕТ СН'!$G$5-'СЕТ СН'!$G$20</f>
        <v>5896.1689115899999</v>
      </c>
      <c r="T72" s="36">
        <f>SUMIFS(СВЦЭМ!$C$39:$C$758,СВЦЭМ!$A$39:$A$758,$A72,СВЦЭМ!$B$39:$B$758,T$47)+'СЕТ СН'!$G$12+СВЦЭМ!$D$10+'СЕТ СН'!$G$5-'СЕТ СН'!$G$20</f>
        <v>5842.2533293200004</v>
      </c>
      <c r="U72" s="36">
        <f>SUMIFS(СВЦЭМ!$C$39:$C$758,СВЦЭМ!$A$39:$A$758,$A72,СВЦЭМ!$B$39:$B$758,U$47)+'СЕТ СН'!$G$12+СВЦЭМ!$D$10+'СЕТ СН'!$G$5-'СЕТ СН'!$G$20</f>
        <v>5771.13540586</v>
      </c>
      <c r="V72" s="36">
        <f>SUMIFS(СВЦЭМ!$C$39:$C$758,СВЦЭМ!$A$39:$A$758,$A72,СВЦЭМ!$B$39:$B$758,V$47)+'СЕТ СН'!$G$12+СВЦЭМ!$D$10+'СЕТ СН'!$G$5-'СЕТ СН'!$G$20</f>
        <v>5753.1103852400001</v>
      </c>
      <c r="W72" s="36">
        <f>SUMIFS(СВЦЭМ!$C$39:$C$758,СВЦЭМ!$A$39:$A$758,$A72,СВЦЭМ!$B$39:$B$758,W$47)+'СЕТ СН'!$G$12+СВЦЭМ!$D$10+'СЕТ СН'!$G$5-'СЕТ СН'!$G$20</f>
        <v>5782.2429293799996</v>
      </c>
      <c r="X72" s="36">
        <f>SUMIFS(СВЦЭМ!$C$39:$C$758,СВЦЭМ!$A$39:$A$758,$A72,СВЦЭМ!$B$39:$B$758,X$47)+'СЕТ СН'!$G$12+СВЦЭМ!$D$10+'СЕТ СН'!$G$5-'СЕТ СН'!$G$20</f>
        <v>5855.7660596099995</v>
      </c>
      <c r="Y72" s="36">
        <f>SUMIFS(СВЦЭМ!$C$39:$C$758,СВЦЭМ!$A$39:$A$758,$A72,СВЦЭМ!$B$39:$B$758,Y$47)+'СЕТ СН'!$G$12+СВЦЭМ!$D$10+'СЕТ СН'!$G$5-'СЕТ СН'!$G$20</f>
        <v>5955.0890988399997</v>
      </c>
    </row>
    <row r="73" spans="1:27" ht="15.75" x14ac:dyDescent="0.2">
      <c r="A73" s="35">
        <f t="shared" si="1"/>
        <v>45561</v>
      </c>
      <c r="B73" s="36">
        <f>SUMIFS(СВЦЭМ!$C$39:$C$758,СВЦЭМ!$A$39:$A$758,$A73,СВЦЭМ!$B$39:$B$758,B$47)+'СЕТ СН'!$G$12+СВЦЭМ!$D$10+'СЕТ СН'!$G$5-'СЕТ СН'!$G$20</f>
        <v>6108.9637503100003</v>
      </c>
      <c r="C73" s="36">
        <f>SUMIFS(СВЦЭМ!$C$39:$C$758,СВЦЭМ!$A$39:$A$758,$A73,СВЦЭМ!$B$39:$B$758,C$47)+'СЕТ СН'!$G$12+СВЦЭМ!$D$10+'СЕТ СН'!$G$5-'СЕТ СН'!$G$20</f>
        <v>6190.4621851899992</v>
      </c>
      <c r="D73" s="36">
        <f>SUMIFS(СВЦЭМ!$C$39:$C$758,СВЦЭМ!$A$39:$A$758,$A73,СВЦЭМ!$B$39:$B$758,D$47)+'СЕТ СН'!$G$12+СВЦЭМ!$D$10+'СЕТ СН'!$G$5-'СЕТ СН'!$G$20</f>
        <v>6236.5718059299998</v>
      </c>
      <c r="E73" s="36">
        <f>SUMIFS(СВЦЭМ!$C$39:$C$758,СВЦЭМ!$A$39:$A$758,$A73,СВЦЭМ!$B$39:$B$758,E$47)+'СЕТ СН'!$G$12+СВЦЭМ!$D$10+'СЕТ СН'!$G$5-'СЕТ СН'!$G$20</f>
        <v>6246.6738249999999</v>
      </c>
      <c r="F73" s="36">
        <f>SUMIFS(СВЦЭМ!$C$39:$C$758,СВЦЭМ!$A$39:$A$758,$A73,СВЦЭМ!$B$39:$B$758,F$47)+'СЕТ СН'!$G$12+СВЦЭМ!$D$10+'СЕТ СН'!$G$5-'СЕТ СН'!$G$20</f>
        <v>6244.01226064</v>
      </c>
      <c r="G73" s="36">
        <f>SUMIFS(СВЦЭМ!$C$39:$C$758,СВЦЭМ!$A$39:$A$758,$A73,СВЦЭМ!$B$39:$B$758,G$47)+'СЕТ СН'!$G$12+СВЦЭМ!$D$10+'СЕТ СН'!$G$5-'СЕТ СН'!$G$20</f>
        <v>6210.1765398200005</v>
      </c>
      <c r="H73" s="36">
        <f>SUMIFS(СВЦЭМ!$C$39:$C$758,СВЦЭМ!$A$39:$A$758,$A73,СВЦЭМ!$B$39:$B$758,H$47)+'СЕТ СН'!$G$12+СВЦЭМ!$D$10+'СЕТ СН'!$G$5-'СЕТ СН'!$G$20</f>
        <v>6135.4581304900003</v>
      </c>
      <c r="I73" s="36">
        <f>SUMIFS(СВЦЭМ!$C$39:$C$758,СВЦЭМ!$A$39:$A$758,$A73,СВЦЭМ!$B$39:$B$758,I$47)+'СЕТ СН'!$G$12+СВЦЭМ!$D$10+'СЕТ СН'!$G$5-'СЕТ СН'!$G$20</f>
        <v>6004.8692159700004</v>
      </c>
      <c r="J73" s="36">
        <f>SUMIFS(СВЦЭМ!$C$39:$C$758,СВЦЭМ!$A$39:$A$758,$A73,СВЦЭМ!$B$39:$B$758,J$47)+'СЕТ СН'!$G$12+СВЦЭМ!$D$10+'СЕТ СН'!$G$5-'СЕТ СН'!$G$20</f>
        <v>5945.1191706400004</v>
      </c>
      <c r="K73" s="36">
        <f>SUMIFS(СВЦЭМ!$C$39:$C$758,СВЦЭМ!$A$39:$A$758,$A73,СВЦЭМ!$B$39:$B$758,K$47)+'СЕТ СН'!$G$12+СВЦЭМ!$D$10+'СЕТ СН'!$G$5-'СЕТ СН'!$G$20</f>
        <v>5893.7232546800005</v>
      </c>
      <c r="L73" s="36">
        <f>SUMIFS(СВЦЭМ!$C$39:$C$758,СВЦЭМ!$A$39:$A$758,$A73,СВЦЭМ!$B$39:$B$758,L$47)+'СЕТ СН'!$G$12+СВЦЭМ!$D$10+'СЕТ СН'!$G$5-'СЕТ СН'!$G$20</f>
        <v>5898.1065819199994</v>
      </c>
      <c r="M73" s="36">
        <f>SUMIFS(СВЦЭМ!$C$39:$C$758,СВЦЭМ!$A$39:$A$758,$A73,СВЦЭМ!$B$39:$B$758,M$47)+'СЕТ СН'!$G$12+СВЦЭМ!$D$10+'СЕТ СН'!$G$5-'СЕТ СН'!$G$20</f>
        <v>5948.5097354699992</v>
      </c>
      <c r="N73" s="36">
        <f>SUMIFS(СВЦЭМ!$C$39:$C$758,СВЦЭМ!$A$39:$A$758,$A73,СВЦЭМ!$B$39:$B$758,N$47)+'СЕТ СН'!$G$12+СВЦЭМ!$D$10+'СЕТ СН'!$G$5-'СЕТ СН'!$G$20</f>
        <v>5971.4320227600001</v>
      </c>
      <c r="O73" s="36">
        <f>SUMIFS(СВЦЭМ!$C$39:$C$758,СВЦЭМ!$A$39:$A$758,$A73,СВЦЭМ!$B$39:$B$758,O$47)+'СЕТ СН'!$G$12+СВЦЭМ!$D$10+'СЕТ СН'!$G$5-'СЕТ СН'!$G$20</f>
        <v>5989.8425632799999</v>
      </c>
      <c r="P73" s="36">
        <f>SUMIFS(СВЦЭМ!$C$39:$C$758,СВЦЭМ!$A$39:$A$758,$A73,СВЦЭМ!$B$39:$B$758,P$47)+'СЕТ СН'!$G$12+СВЦЭМ!$D$10+'СЕТ СН'!$G$5-'СЕТ СН'!$G$20</f>
        <v>6007.7947310299996</v>
      </c>
      <c r="Q73" s="36">
        <f>SUMIFS(СВЦЭМ!$C$39:$C$758,СВЦЭМ!$A$39:$A$758,$A73,СВЦЭМ!$B$39:$B$758,Q$47)+'СЕТ СН'!$G$12+СВЦЭМ!$D$10+'СЕТ СН'!$G$5-'СЕТ СН'!$G$20</f>
        <v>6040.5167147399998</v>
      </c>
      <c r="R73" s="36">
        <f>SUMIFS(СВЦЭМ!$C$39:$C$758,СВЦЭМ!$A$39:$A$758,$A73,СВЦЭМ!$B$39:$B$758,R$47)+'СЕТ СН'!$G$12+СВЦЭМ!$D$10+'СЕТ СН'!$G$5-'СЕТ СН'!$G$20</f>
        <v>6009.1864531299998</v>
      </c>
      <c r="S73" s="36">
        <f>SUMIFS(СВЦЭМ!$C$39:$C$758,СВЦЭМ!$A$39:$A$758,$A73,СВЦЭМ!$B$39:$B$758,S$47)+'СЕТ СН'!$G$12+СВЦЭМ!$D$10+'СЕТ СН'!$G$5-'СЕТ СН'!$G$20</f>
        <v>5954.0512989300005</v>
      </c>
      <c r="T73" s="36">
        <f>SUMIFS(СВЦЭМ!$C$39:$C$758,СВЦЭМ!$A$39:$A$758,$A73,СВЦЭМ!$B$39:$B$758,T$47)+'СЕТ СН'!$G$12+СВЦЭМ!$D$10+'СЕТ СН'!$G$5-'СЕТ СН'!$G$20</f>
        <v>5934.1340270500004</v>
      </c>
      <c r="U73" s="36">
        <f>SUMIFS(СВЦЭМ!$C$39:$C$758,СВЦЭМ!$A$39:$A$758,$A73,СВЦЭМ!$B$39:$B$758,U$47)+'СЕТ СН'!$G$12+СВЦЭМ!$D$10+'СЕТ СН'!$G$5-'СЕТ СН'!$G$20</f>
        <v>5816.4938541600004</v>
      </c>
      <c r="V73" s="36">
        <f>SUMIFS(СВЦЭМ!$C$39:$C$758,СВЦЭМ!$A$39:$A$758,$A73,СВЦЭМ!$B$39:$B$758,V$47)+'СЕТ СН'!$G$12+СВЦЭМ!$D$10+'СЕТ СН'!$G$5-'СЕТ СН'!$G$20</f>
        <v>5804.9519762999998</v>
      </c>
      <c r="W73" s="36">
        <f>SUMIFS(СВЦЭМ!$C$39:$C$758,СВЦЭМ!$A$39:$A$758,$A73,СВЦЭМ!$B$39:$B$758,W$47)+'СЕТ СН'!$G$12+СВЦЭМ!$D$10+'СЕТ СН'!$G$5-'СЕТ СН'!$G$20</f>
        <v>5851.0113156099997</v>
      </c>
      <c r="X73" s="36">
        <f>SUMIFS(СВЦЭМ!$C$39:$C$758,СВЦЭМ!$A$39:$A$758,$A73,СВЦЭМ!$B$39:$B$758,X$47)+'СЕТ СН'!$G$12+СВЦЭМ!$D$10+'СЕТ СН'!$G$5-'СЕТ СН'!$G$20</f>
        <v>5973.1371597099997</v>
      </c>
      <c r="Y73" s="36">
        <f>SUMIFS(СВЦЭМ!$C$39:$C$758,СВЦЭМ!$A$39:$A$758,$A73,СВЦЭМ!$B$39:$B$758,Y$47)+'СЕТ СН'!$G$12+СВЦЭМ!$D$10+'СЕТ СН'!$G$5-'СЕТ СН'!$G$20</f>
        <v>6107.9312447299999</v>
      </c>
    </row>
    <row r="74" spans="1:27" ht="15.75" x14ac:dyDescent="0.2">
      <c r="A74" s="35">
        <f t="shared" si="1"/>
        <v>45562</v>
      </c>
      <c r="B74" s="36">
        <f>SUMIFS(СВЦЭМ!$C$39:$C$758,СВЦЭМ!$A$39:$A$758,$A74,СВЦЭМ!$B$39:$B$758,B$47)+'СЕТ СН'!$G$12+СВЦЭМ!$D$10+'СЕТ СН'!$G$5-'СЕТ СН'!$G$20</f>
        <v>5958.2173315199998</v>
      </c>
      <c r="C74" s="36">
        <f>SUMIFS(СВЦЭМ!$C$39:$C$758,СВЦЭМ!$A$39:$A$758,$A74,СВЦЭМ!$B$39:$B$758,C$47)+'СЕТ СН'!$G$12+СВЦЭМ!$D$10+'СЕТ СН'!$G$5-'СЕТ СН'!$G$20</f>
        <v>5888.6735003399999</v>
      </c>
      <c r="D74" s="36">
        <f>SUMIFS(СВЦЭМ!$C$39:$C$758,СВЦЭМ!$A$39:$A$758,$A74,СВЦЭМ!$B$39:$B$758,D$47)+'СЕТ СН'!$G$12+СВЦЭМ!$D$10+'СЕТ СН'!$G$5-'СЕТ СН'!$G$20</f>
        <v>5868.7047294000004</v>
      </c>
      <c r="E74" s="36">
        <f>SUMIFS(СВЦЭМ!$C$39:$C$758,СВЦЭМ!$A$39:$A$758,$A74,СВЦЭМ!$B$39:$B$758,E$47)+'СЕТ СН'!$G$12+СВЦЭМ!$D$10+'СЕТ СН'!$G$5-'СЕТ СН'!$G$20</f>
        <v>5881.2480195400003</v>
      </c>
      <c r="F74" s="36">
        <f>SUMIFS(СВЦЭМ!$C$39:$C$758,СВЦЭМ!$A$39:$A$758,$A74,СВЦЭМ!$B$39:$B$758,F$47)+'СЕТ СН'!$G$12+СВЦЭМ!$D$10+'СЕТ СН'!$G$5-'СЕТ СН'!$G$20</f>
        <v>5877.9220679800001</v>
      </c>
      <c r="G74" s="36">
        <f>SUMIFS(СВЦЭМ!$C$39:$C$758,СВЦЭМ!$A$39:$A$758,$A74,СВЦЭМ!$B$39:$B$758,G$47)+'СЕТ СН'!$G$12+СВЦЭМ!$D$10+'СЕТ СН'!$G$5-'СЕТ СН'!$G$20</f>
        <v>5865.1162663499999</v>
      </c>
      <c r="H74" s="36">
        <f>SUMIFS(СВЦЭМ!$C$39:$C$758,СВЦЭМ!$A$39:$A$758,$A74,СВЦЭМ!$B$39:$B$758,H$47)+'СЕТ СН'!$G$12+СВЦЭМ!$D$10+'СЕТ СН'!$G$5-'СЕТ СН'!$G$20</f>
        <v>5763.7199989299997</v>
      </c>
      <c r="I74" s="36">
        <f>SUMIFS(СВЦЭМ!$C$39:$C$758,СВЦЭМ!$A$39:$A$758,$A74,СВЦЭМ!$B$39:$B$758,I$47)+'СЕТ СН'!$G$12+СВЦЭМ!$D$10+'СЕТ СН'!$G$5-'СЕТ СН'!$G$20</f>
        <v>5808.5997537399999</v>
      </c>
      <c r="J74" s="36">
        <f>SUMIFS(СВЦЭМ!$C$39:$C$758,СВЦЭМ!$A$39:$A$758,$A74,СВЦЭМ!$B$39:$B$758,J$47)+'СЕТ СН'!$G$12+СВЦЭМ!$D$10+'СЕТ СН'!$G$5-'СЕТ СН'!$G$20</f>
        <v>5833.9100274900002</v>
      </c>
      <c r="K74" s="36">
        <f>SUMIFS(СВЦЭМ!$C$39:$C$758,СВЦЭМ!$A$39:$A$758,$A74,СВЦЭМ!$B$39:$B$758,K$47)+'СЕТ СН'!$G$12+СВЦЭМ!$D$10+'СЕТ СН'!$G$5-'СЕТ СН'!$G$20</f>
        <v>5789.94708163</v>
      </c>
      <c r="L74" s="36">
        <f>SUMIFS(СВЦЭМ!$C$39:$C$758,СВЦЭМ!$A$39:$A$758,$A74,СВЦЭМ!$B$39:$B$758,L$47)+'СЕТ СН'!$G$12+СВЦЭМ!$D$10+'СЕТ СН'!$G$5-'СЕТ СН'!$G$20</f>
        <v>5790.1391150399995</v>
      </c>
      <c r="M74" s="36">
        <f>SUMIFS(СВЦЭМ!$C$39:$C$758,СВЦЭМ!$A$39:$A$758,$A74,СВЦЭМ!$B$39:$B$758,M$47)+'СЕТ СН'!$G$12+СВЦЭМ!$D$10+'СЕТ СН'!$G$5-'СЕТ СН'!$G$20</f>
        <v>5784.1459017899997</v>
      </c>
      <c r="N74" s="36">
        <f>SUMIFS(СВЦЭМ!$C$39:$C$758,СВЦЭМ!$A$39:$A$758,$A74,СВЦЭМ!$B$39:$B$758,N$47)+'СЕТ СН'!$G$12+СВЦЭМ!$D$10+'СЕТ СН'!$G$5-'СЕТ СН'!$G$20</f>
        <v>5830.6749850100005</v>
      </c>
      <c r="O74" s="36">
        <f>SUMIFS(СВЦЭМ!$C$39:$C$758,СВЦЭМ!$A$39:$A$758,$A74,СВЦЭМ!$B$39:$B$758,O$47)+'СЕТ СН'!$G$12+СВЦЭМ!$D$10+'СЕТ СН'!$G$5-'СЕТ СН'!$G$20</f>
        <v>5834.3949366199995</v>
      </c>
      <c r="P74" s="36">
        <f>SUMIFS(СВЦЭМ!$C$39:$C$758,СВЦЭМ!$A$39:$A$758,$A74,СВЦЭМ!$B$39:$B$758,P$47)+'СЕТ СН'!$G$12+СВЦЭМ!$D$10+'СЕТ СН'!$G$5-'СЕТ СН'!$G$20</f>
        <v>5842.8323975499998</v>
      </c>
      <c r="Q74" s="36">
        <f>SUMIFS(СВЦЭМ!$C$39:$C$758,СВЦЭМ!$A$39:$A$758,$A74,СВЦЭМ!$B$39:$B$758,Q$47)+'СЕТ СН'!$G$12+СВЦЭМ!$D$10+'СЕТ СН'!$G$5-'СЕТ СН'!$G$20</f>
        <v>5852.9623371899997</v>
      </c>
      <c r="R74" s="36">
        <f>SUMIFS(СВЦЭМ!$C$39:$C$758,СВЦЭМ!$A$39:$A$758,$A74,СВЦЭМ!$B$39:$B$758,R$47)+'СЕТ СН'!$G$12+СВЦЭМ!$D$10+'СЕТ СН'!$G$5-'СЕТ СН'!$G$20</f>
        <v>5852.4438348399999</v>
      </c>
      <c r="S74" s="36">
        <f>SUMIFS(СВЦЭМ!$C$39:$C$758,СВЦЭМ!$A$39:$A$758,$A74,СВЦЭМ!$B$39:$B$758,S$47)+'СЕТ СН'!$G$12+СВЦЭМ!$D$10+'СЕТ СН'!$G$5-'СЕТ СН'!$G$20</f>
        <v>5835.4475750000001</v>
      </c>
      <c r="T74" s="36">
        <f>SUMIFS(СВЦЭМ!$C$39:$C$758,СВЦЭМ!$A$39:$A$758,$A74,СВЦЭМ!$B$39:$B$758,T$47)+'СЕТ СН'!$G$12+СВЦЭМ!$D$10+'СЕТ СН'!$G$5-'СЕТ СН'!$G$20</f>
        <v>5659.0434013300001</v>
      </c>
      <c r="U74" s="36">
        <f>SUMIFS(СВЦЭМ!$C$39:$C$758,СВЦЭМ!$A$39:$A$758,$A74,СВЦЭМ!$B$39:$B$758,U$47)+'СЕТ СН'!$G$12+СВЦЭМ!$D$10+'СЕТ СН'!$G$5-'СЕТ СН'!$G$20</f>
        <v>5792.2640576800004</v>
      </c>
      <c r="V74" s="36">
        <f>SUMIFS(СВЦЭМ!$C$39:$C$758,СВЦЭМ!$A$39:$A$758,$A74,СВЦЭМ!$B$39:$B$758,V$47)+'СЕТ СН'!$G$12+СВЦЭМ!$D$10+'СЕТ СН'!$G$5-'СЕТ СН'!$G$20</f>
        <v>5708.0784110200002</v>
      </c>
      <c r="W74" s="36">
        <f>SUMIFS(СВЦЭМ!$C$39:$C$758,СВЦЭМ!$A$39:$A$758,$A74,СВЦЭМ!$B$39:$B$758,W$47)+'СЕТ СН'!$G$12+СВЦЭМ!$D$10+'СЕТ СН'!$G$5-'СЕТ СН'!$G$20</f>
        <v>5777.2997053500003</v>
      </c>
      <c r="X74" s="36">
        <f>SUMIFS(СВЦЭМ!$C$39:$C$758,СВЦЭМ!$A$39:$A$758,$A74,СВЦЭМ!$B$39:$B$758,X$47)+'СЕТ СН'!$G$12+СВЦЭМ!$D$10+'СЕТ СН'!$G$5-'СЕТ СН'!$G$20</f>
        <v>5800.0694495099997</v>
      </c>
      <c r="Y74" s="36">
        <f>SUMIFS(СВЦЭМ!$C$39:$C$758,СВЦЭМ!$A$39:$A$758,$A74,СВЦЭМ!$B$39:$B$758,Y$47)+'СЕТ СН'!$G$12+СВЦЭМ!$D$10+'СЕТ СН'!$G$5-'СЕТ СН'!$G$20</f>
        <v>5843.2443845899998</v>
      </c>
    </row>
    <row r="75" spans="1:27" ht="15.75" x14ac:dyDescent="0.2">
      <c r="A75" s="35">
        <f t="shared" si="1"/>
        <v>45563</v>
      </c>
      <c r="B75" s="36">
        <f>SUMIFS(СВЦЭМ!$C$39:$C$758,СВЦЭМ!$A$39:$A$758,$A75,СВЦЭМ!$B$39:$B$758,B$47)+'СЕТ СН'!$G$12+СВЦЭМ!$D$10+'СЕТ СН'!$G$5-'СЕТ СН'!$G$20</f>
        <v>5942.0469906999997</v>
      </c>
      <c r="C75" s="36">
        <f>SUMIFS(СВЦЭМ!$C$39:$C$758,СВЦЭМ!$A$39:$A$758,$A75,СВЦЭМ!$B$39:$B$758,C$47)+'СЕТ СН'!$G$12+СВЦЭМ!$D$10+'СЕТ СН'!$G$5-'СЕТ СН'!$G$20</f>
        <v>6018.7312101400003</v>
      </c>
      <c r="D75" s="36">
        <f>SUMIFS(СВЦЭМ!$C$39:$C$758,СВЦЭМ!$A$39:$A$758,$A75,СВЦЭМ!$B$39:$B$758,D$47)+'СЕТ СН'!$G$12+СВЦЭМ!$D$10+'СЕТ СН'!$G$5-'СЕТ СН'!$G$20</f>
        <v>6056.4732040099998</v>
      </c>
      <c r="E75" s="36">
        <f>SUMIFS(СВЦЭМ!$C$39:$C$758,СВЦЭМ!$A$39:$A$758,$A75,СВЦЭМ!$B$39:$B$758,E$47)+'СЕТ СН'!$G$12+СВЦЭМ!$D$10+'СЕТ СН'!$G$5-'СЕТ СН'!$G$20</f>
        <v>6087.9365776199993</v>
      </c>
      <c r="F75" s="36">
        <f>SUMIFS(СВЦЭМ!$C$39:$C$758,СВЦЭМ!$A$39:$A$758,$A75,СВЦЭМ!$B$39:$B$758,F$47)+'СЕТ СН'!$G$12+СВЦЭМ!$D$10+'СЕТ СН'!$G$5-'СЕТ СН'!$G$20</f>
        <v>6088.6724321900001</v>
      </c>
      <c r="G75" s="36">
        <f>SUMIFS(СВЦЭМ!$C$39:$C$758,СВЦЭМ!$A$39:$A$758,$A75,СВЦЭМ!$B$39:$B$758,G$47)+'СЕТ СН'!$G$12+СВЦЭМ!$D$10+'СЕТ СН'!$G$5-'СЕТ СН'!$G$20</f>
        <v>6057.9203598499998</v>
      </c>
      <c r="H75" s="36">
        <f>SUMIFS(СВЦЭМ!$C$39:$C$758,СВЦЭМ!$A$39:$A$758,$A75,СВЦЭМ!$B$39:$B$758,H$47)+'СЕТ СН'!$G$12+СВЦЭМ!$D$10+'СЕТ СН'!$G$5-'СЕТ СН'!$G$20</f>
        <v>6035.2342995399995</v>
      </c>
      <c r="I75" s="36">
        <f>SUMIFS(СВЦЭМ!$C$39:$C$758,СВЦЭМ!$A$39:$A$758,$A75,СВЦЭМ!$B$39:$B$758,I$47)+'СЕТ СН'!$G$12+СВЦЭМ!$D$10+'СЕТ СН'!$G$5-'СЕТ СН'!$G$20</f>
        <v>5963.4251688999993</v>
      </c>
      <c r="J75" s="36">
        <f>SUMIFS(СВЦЭМ!$C$39:$C$758,СВЦЭМ!$A$39:$A$758,$A75,СВЦЭМ!$B$39:$B$758,J$47)+'СЕТ СН'!$G$12+СВЦЭМ!$D$10+'СЕТ СН'!$G$5-'СЕТ СН'!$G$20</f>
        <v>5885.9545896700001</v>
      </c>
      <c r="K75" s="36">
        <f>SUMIFS(СВЦЭМ!$C$39:$C$758,СВЦЭМ!$A$39:$A$758,$A75,СВЦЭМ!$B$39:$B$758,K$47)+'СЕТ СН'!$G$12+СВЦЭМ!$D$10+'СЕТ СН'!$G$5-'СЕТ СН'!$G$20</f>
        <v>5798.4570685300005</v>
      </c>
      <c r="L75" s="36">
        <f>SUMIFS(СВЦЭМ!$C$39:$C$758,СВЦЭМ!$A$39:$A$758,$A75,СВЦЭМ!$B$39:$B$758,L$47)+'СЕТ СН'!$G$12+СВЦЭМ!$D$10+'СЕТ СН'!$G$5-'СЕТ СН'!$G$20</f>
        <v>5794.0501505600005</v>
      </c>
      <c r="M75" s="36">
        <f>SUMIFS(СВЦЭМ!$C$39:$C$758,СВЦЭМ!$A$39:$A$758,$A75,СВЦЭМ!$B$39:$B$758,M$47)+'СЕТ СН'!$G$12+СВЦЭМ!$D$10+'СЕТ СН'!$G$5-'СЕТ СН'!$G$20</f>
        <v>5816.6193551400002</v>
      </c>
      <c r="N75" s="36">
        <f>SUMIFS(СВЦЭМ!$C$39:$C$758,СВЦЭМ!$A$39:$A$758,$A75,СВЦЭМ!$B$39:$B$758,N$47)+'СЕТ СН'!$G$12+СВЦЭМ!$D$10+'СЕТ СН'!$G$5-'СЕТ СН'!$G$20</f>
        <v>5836.1556821800004</v>
      </c>
      <c r="O75" s="36">
        <f>SUMIFS(СВЦЭМ!$C$39:$C$758,СВЦЭМ!$A$39:$A$758,$A75,СВЦЭМ!$B$39:$B$758,O$47)+'СЕТ СН'!$G$12+СВЦЭМ!$D$10+'СЕТ СН'!$G$5-'СЕТ СН'!$G$20</f>
        <v>5876.8986556</v>
      </c>
      <c r="P75" s="36">
        <f>SUMIFS(СВЦЭМ!$C$39:$C$758,СВЦЭМ!$A$39:$A$758,$A75,СВЦЭМ!$B$39:$B$758,P$47)+'СЕТ СН'!$G$12+СВЦЭМ!$D$10+'СЕТ СН'!$G$5-'СЕТ СН'!$G$20</f>
        <v>5904.9865325800001</v>
      </c>
      <c r="Q75" s="36">
        <f>SUMIFS(СВЦЭМ!$C$39:$C$758,СВЦЭМ!$A$39:$A$758,$A75,СВЦЭМ!$B$39:$B$758,Q$47)+'СЕТ СН'!$G$12+СВЦЭМ!$D$10+'СЕТ СН'!$G$5-'СЕТ СН'!$G$20</f>
        <v>5906.1749706199998</v>
      </c>
      <c r="R75" s="36">
        <f>SUMIFS(СВЦЭМ!$C$39:$C$758,СВЦЭМ!$A$39:$A$758,$A75,СВЦЭМ!$B$39:$B$758,R$47)+'СЕТ СН'!$G$12+СВЦЭМ!$D$10+'СЕТ СН'!$G$5-'СЕТ СН'!$G$20</f>
        <v>5916.19954521</v>
      </c>
      <c r="S75" s="36">
        <f>SUMIFS(СВЦЭМ!$C$39:$C$758,СВЦЭМ!$A$39:$A$758,$A75,СВЦЭМ!$B$39:$B$758,S$47)+'СЕТ СН'!$G$12+СВЦЭМ!$D$10+'СЕТ СН'!$G$5-'СЕТ СН'!$G$20</f>
        <v>5894.6362356499994</v>
      </c>
      <c r="T75" s="36">
        <f>SUMIFS(СВЦЭМ!$C$39:$C$758,СВЦЭМ!$A$39:$A$758,$A75,СВЦЭМ!$B$39:$B$758,T$47)+'СЕТ СН'!$G$12+СВЦЭМ!$D$10+'СЕТ СН'!$G$5-'СЕТ СН'!$G$20</f>
        <v>5793.6303346200002</v>
      </c>
      <c r="U75" s="36">
        <f>SUMIFS(СВЦЭМ!$C$39:$C$758,СВЦЭМ!$A$39:$A$758,$A75,СВЦЭМ!$B$39:$B$758,U$47)+'СЕТ СН'!$G$12+СВЦЭМ!$D$10+'СЕТ СН'!$G$5-'СЕТ СН'!$G$20</f>
        <v>5710.0471510400002</v>
      </c>
      <c r="V75" s="36">
        <f>SUMIFS(СВЦЭМ!$C$39:$C$758,СВЦЭМ!$A$39:$A$758,$A75,СВЦЭМ!$B$39:$B$758,V$47)+'СЕТ СН'!$G$12+СВЦЭМ!$D$10+'СЕТ СН'!$G$5-'СЕТ СН'!$G$20</f>
        <v>5685.3839520700003</v>
      </c>
      <c r="W75" s="36">
        <f>SUMIFS(СВЦЭМ!$C$39:$C$758,СВЦЭМ!$A$39:$A$758,$A75,СВЦЭМ!$B$39:$B$758,W$47)+'СЕТ СН'!$G$12+СВЦЭМ!$D$10+'СЕТ СН'!$G$5-'СЕТ СН'!$G$20</f>
        <v>5714.1421636699997</v>
      </c>
      <c r="X75" s="36">
        <f>SUMIFS(СВЦЭМ!$C$39:$C$758,СВЦЭМ!$A$39:$A$758,$A75,СВЦЭМ!$B$39:$B$758,X$47)+'СЕТ СН'!$G$12+СВЦЭМ!$D$10+'СЕТ СН'!$G$5-'СЕТ СН'!$G$20</f>
        <v>5792.2674532700003</v>
      </c>
      <c r="Y75" s="36">
        <f>SUMIFS(СВЦЭМ!$C$39:$C$758,СВЦЭМ!$A$39:$A$758,$A75,СВЦЭМ!$B$39:$B$758,Y$47)+'СЕТ СН'!$G$12+СВЦЭМ!$D$10+'СЕТ СН'!$G$5-'СЕТ СН'!$G$20</f>
        <v>5869.4769821600003</v>
      </c>
    </row>
    <row r="76" spans="1:27" ht="15.75" x14ac:dyDescent="0.2">
      <c r="A76" s="35">
        <f t="shared" si="1"/>
        <v>45564</v>
      </c>
      <c r="B76" s="36">
        <f>SUMIFS(СВЦЭМ!$C$39:$C$758,СВЦЭМ!$A$39:$A$758,$A76,СВЦЭМ!$B$39:$B$758,B$47)+'СЕТ СН'!$G$12+СВЦЭМ!$D$10+'СЕТ СН'!$G$5-'СЕТ СН'!$G$20</f>
        <v>5925.1800236899999</v>
      </c>
      <c r="C76" s="36">
        <f>SUMIFS(СВЦЭМ!$C$39:$C$758,СВЦЭМ!$A$39:$A$758,$A76,СВЦЭМ!$B$39:$B$758,C$47)+'СЕТ СН'!$G$12+СВЦЭМ!$D$10+'СЕТ СН'!$G$5-'СЕТ СН'!$G$20</f>
        <v>6000.1947768</v>
      </c>
      <c r="D76" s="36">
        <f>SUMIFS(СВЦЭМ!$C$39:$C$758,СВЦЭМ!$A$39:$A$758,$A76,СВЦЭМ!$B$39:$B$758,D$47)+'СЕТ СН'!$G$12+СВЦЭМ!$D$10+'СЕТ СН'!$G$5-'СЕТ СН'!$G$20</f>
        <v>6085.6955074699999</v>
      </c>
      <c r="E76" s="36">
        <f>SUMIFS(СВЦЭМ!$C$39:$C$758,СВЦЭМ!$A$39:$A$758,$A76,СВЦЭМ!$B$39:$B$758,E$47)+'СЕТ СН'!$G$12+СВЦЭМ!$D$10+'СЕТ СН'!$G$5-'СЕТ СН'!$G$20</f>
        <v>6098.9099888199999</v>
      </c>
      <c r="F76" s="36">
        <f>SUMIFS(СВЦЭМ!$C$39:$C$758,СВЦЭМ!$A$39:$A$758,$A76,СВЦЭМ!$B$39:$B$758,F$47)+'СЕТ СН'!$G$12+СВЦЭМ!$D$10+'СЕТ СН'!$G$5-'СЕТ СН'!$G$20</f>
        <v>6092.5856349299993</v>
      </c>
      <c r="G76" s="36">
        <f>SUMIFS(СВЦЭМ!$C$39:$C$758,СВЦЭМ!$A$39:$A$758,$A76,СВЦЭМ!$B$39:$B$758,G$47)+'СЕТ СН'!$G$12+СВЦЭМ!$D$10+'СЕТ СН'!$G$5-'СЕТ СН'!$G$20</f>
        <v>6086.8655432599999</v>
      </c>
      <c r="H76" s="36">
        <f>SUMIFS(СВЦЭМ!$C$39:$C$758,СВЦЭМ!$A$39:$A$758,$A76,СВЦЭМ!$B$39:$B$758,H$47)+'СЕТ СН'!$G$12+СВЦЭМ!$D$10+'СЕТ СН'!$G$5-'СЕТ СН'!$G$20</f>
        <v>6080.8857805600001</v>
      </c>
      <c r="I76" s="36">
        <f>SUMIFS(СВЦЭМ!$C$39:$C$758,СВЦЭМ!$A$39:$A$758,$A76,СВЦЭМ!$B$39:$B$758,I$47)+'СЕТ СН'!$G$12+СВЦЭМ!$D$10+'СЕТ СН'!$G$5-'СЕТ СН'!$G$20</f>
        <v>6033.2061316899999</v>
      </c>
      <c r="J76" s="36">
        <f>SUMIFS(СВЦЭМ!$C$39:$C$758,СВЦЭМ!$A$39:$A$758,$A76,СВЦЭМ!$B$39:$B$758,J$47)+'СЕТ СН'!$G$12+СВЦЭМ!$D$10+'СЕТ СН'!$G$5-'СЕТ СН'!$G$20</f>
        <v>5903.9318539399992</v>
      </c>
      <c r="K76" s="36">
        <f>SUMIFS(СВЦЭМ!$C$39:$C$758,СВЦЭМ!$A$39:$A$758,$A76,СВЦЭМ!$B$39:$B$758,K$47)+'СЕТ СН'!$G$12+СВЦЭМ!$D$10+'СЕТ СН'!$G$5-'СЕТ СН'!$G$20</f>
        <v>5787.7305193600005</v>
      </c>
      <c r="L76" s="36">
        <f>SUMIFS(СВЦЭМ!$C$39:$C$758,СВЦЭМ!$A$39:$A$758,$A76,СВЦЭМ!$B$39:$B$758,L$47)+'СЕТ СН'!$G$12+СВЦЭМ!$D$10+'СЕТ СН'!$G$5-'СЕТ СН'!$G$20</f>
        <v>5781.7453577899996</v>
      </c>
      <c r="M76" s="36">
        <f>SUMIFS(СВЦЭМ!$C$39:$C$758,СВЦЭМ!$A$39:$A$758,$A76,СВЦЭМ!$B$39:$B$758,M$47)+'СЕТ СН'!$G$12+СВЦЭМ!$D$10+'СЕТ СН'!$G$5-'СЕТ СН'!$G$20</f>
        <v>5787.6023508899998</v>
      </c>
      <c r="N76" s="36">
        <f>SUMIFS(СВЦЭМ!$C$39:$C$758,СВЦЭМ!$A$39:$A$758,$A76,СВЦЭМ!$B$39:$B$758,N$47)+'СЕТ СН'!$G$12+СВЦЭМ!$D$10+'СЕТ СН'!$G$5-'СЕТ СН'!$G$20</f>
        <v>5821.3386036900001</v>
      </c>
      <c r="O76" s="36">
        <f>SUMIFS(СВЦЭМ!$C$39:$C$758,СВЦЭМ!$A$39:$A$758,$A76,СВЦЭМ!$B$39:$B$758,O$47)+'СЕТ СН'!$G$12+СВЦЭМ!$D$10+'СЕТ СН'!$G$5-'СЕТ СН'!$G$20</f>
        <v>5840.68930361</v>
      </c>
      <c r="P76" s="36">
        <f>SUMIFS(СВЦЭМ!$C$39:$C$758,СВЦЭМ!$A$39:$A$758,$A76,СВЦЭМ!$B$39:$B$758,P$47)+'СЕТ СН'!$G$12+СВЦЭМ!$D$10+'СЕТ СН'!$G$5-'СЕТ СН'!$G$20</f>
        <v>5865.6960812599991</v>
      </c>
      <c r="Q76" s="36">
        <f>SUMIFS(СВЦЭМ!$C$39:$C$758,СВЦЭМ!$A$39:$A$758,$A76,СВЦЭМ!$B$39:$B$758,Q$47)+'СЕТ СН'!$G$12+СВЦЭМ!$D$10+'СЕТ СН'!$G$5-'СЕТ СН'!$G$20</f>
        <v>5897.2060055299999</v>
      </c>
      <c r="R76" s="36">
        <f>SUMIFS(СВЦЭМ!$C$39:$C$758,СВЦЭМ!$A$39:$A$758,$A76,СВЦЭМ!$B$39:$B$758,R$47)+'СЕТ СН'!$G$12+СВЦЭМ!$D$10+'СЕТ СН'!$G$5-'СЕТ СН'!$G$20</f>
        <v>5886.3042326100003</v>
      </c>
      <c r="S76" s="36">
        <f>SUMIFS(СВЦЭМ!$C$39:$C$758,СВЦЭМ!$A$39:$A$758,$A76,СВЦЭМ!$B$39:$B$758,S$47)+'СЕТ СН'!$G$12+СВЦЭМ!$D$10+'СЕТ СН'!$G$5-'СЕТ СН'!$G$20</f>
        <v>5848.6465456599999</v>
      </c>
      <c r="T76" s="36">
        <f>SUMIFS(СВЦЭМ!$C$39:$C$758,СВЦЭМ!$A$39:$A$758,$A76,СВЦЭМ!$B$39:$B$758,T$47)+'СЕТ СН'!$G$12+СВЦЭМ!$D$10+'СЕТ СН'!$G$5-'СЕТ СН'!$G$20</f>
        <v>5795.9751788699996</v>
      </c>
      <c r="U76" s="36">
        <f>SUMIFS(СВЦЭМ!$C$39:$C$758,СВЦЭМ!$A$39:$A$758,$A76,СВЦЭМ!$B$39:$B$758,U$47)+'СЕТ СН'!$G$12+СВЦЭМ!$D$10+'СЕТ СН'!$G$5-'СЕТ СН'!$G$20</f>
        <v>5729.9532906900004</v>
      </c>
      <c r="V76" s="36">
        <f>SUMIFS(СВЦЭМ!$C$39:$C$758,СВЦЭМ!$A$39:$A$758,$A76,СВЦЭМ!$B$39:$B$758,V$47)+'СЕТ СН'!$G$12+СВЦЭМ!$D$10+'СЕТ СН'!$G$5-'СЕТ СН'!$G$20</f>
        <v>5696.0073456400005</v>
      </c>
      <c r="W76" s="36">
        <f>SUMIFS(СВЦЭМ!$C$39:$C$758,СВЦЭМ!$A$39:$A$758,$A76,СВЦЭМ!$B$39:$B$758,W$47)+'СЕТ СН'!$G$12+СВЦЭМ!$D$10+'СЕТ СН'!$G$5-'СЕТ СН'!$G$20</f>
        <v>5732.14477713</v>
      </c>
      <c r="X76" s="36">
        <f>SUMIFS(СВЦЭМ!$C$39:$C$758,СВЦЭМ!$A$39:$A$758,$A76,СВЦЭМ!$B$39:$B$758,X$47)+'СЕТ СН'!$G$12+СВЦЭМ!$D$10+'СЕТ СН'!$G$5-'СЕТ СН'!$G$20</f>
        <v>5789.6028436799998</v>
      </c>
      <c r="Y76" s="36">
        <f>SUMIFS(СВЦЭМ!$C$39:$C$758,СВЦЭМ!$A$39:$A$758,$A76,СВЦЭМ!$B$39:$B$758,Y$47)+'СЕТ СН'!$G$12+СВЦЭМ!$D$10+'СЕТ СН'!$G$5-'СЕТ СН'!$G$20</f>
        <v>5905.1983078699996</v>
      </c>
    </row>
    <row r="77" spans="1:27" ht="15.75" x14ac:dyDescent="0.2">
      <c r="A77" s="35">
        <f t="shared" si="1"/>
        <v>45565</v>
      </c>
      <c r="B77" s="36">
        <f>SUMIFS(СВЦЭМ!$C$39:$C$758,СВЦЭМ!$A$39:$A$758,$A77,СВЦЭМ!$B$39:$B$758,B$47)+'СЕТ СН'!$G$12+СВЦЭМ!$D$10+'СЕТ СН'!$G$5-'СЕТ СН'!$G$20</f>
        <v>5904.8793566000004</v>
      </c>
      <c r="C77" s="36">
        <f>SUMIFS(СВЦЭМ!$C$39:$C$758,СВЦЭМ!$A$39:$A$758,$A77,СВЦЭМ!$B$39:$B$758,C$47)+'СЕТ СН'!$G$12+СВЦЭМ!$D$10+'СЕТ СН'!$G$5-'СЕТ СН'!$G$20</f>
        <v>6008.3367898500001</v>
      </c>
      <c r="D77" s="36">
        <f>SUMIFS(СВЦЭМ!$C$39:$C$758,СВЦЭМ!$A$39:$A$758,$A77,СВЦЭМ!$B$39:$B$758,D$47)+'СЕТ СН'!$G$12+СВЦЭМ!$D$10+'СЕТ СН'!$G$5-'СЕТ СН'!$G$20</f>
        <v>6081.8859313699995</v>
      </c>
      <c r="E77" s="36">
        <f>SUMIFS(СВЦЭМ!$C$39:$C$758,СВЦЭМ!$A$39:$A$758,$A77,СВЦЭМ!$B$39:$B$758,E$47)+'СЕТ СН'!$G$12+СВЦЭМ!$D$10+'СЕТ СН'!$G$5-'СЕТ СН'!$G$20</f>
        <v>6092.6090527100005</v>
      </c>
      <c r="F77" s="36">
        <f>SUMIFS(СВЦЭМ!$C$39:$C$758,СВЦЭМ!$A$39:$A$758,$A77,СВЦЭМ!$B$39:$B$758,F$47)+'СЕТ СН'!$G$12+СВЦЭМ!$D$10+'СЕТ СН'!$G$5-'СЕТ СН'!$G$20</f>
        <v>6106.8669183099992</v>
      </c>
      <c r="G77" s="36">
        <f>SUMIFS(СВЦЭМ!$C$39:$C$758,СВЦЭМ!$A$39:$A$758,$A77,СВЦЭМ!$B$39:$B$758,G$47)+'СЕТ СН'!$G$12+СВЦЭМ!$D$10+'СЕТ СН'!$G$5-'СЕТ СН'!$G$20</f>
        <v>6072.5227486099993</v>
      </c>
      <c r="H77" s="36">
        <f>SUMIFS(СВЦЭМ!$C$39:$C$758,СВЦЭМ!$A$39:$A$758,$A77,СВЦЭМ!$B$39:$B$758,H$47)+'СЕТ СН'!$G$12+СВЦЭМ!$D$10+'СЕТ СН'!$G$5-'СЕТ СН'!$G$20</f>
        <v>6024.1616635800001</v>
      </c>
      <c r="I77" s="36">
        <f>SUMIFS(СВЦЭМ!$C$39:$C$758,СВЦЭМ!$A$39:$A$758,$A77,СВЦЭМ!$B$39:$B$758,I$47)+'СЕТ СН'!$G$12+СВЦЭМ!$D$10+'СЕТ СН'!$G$5-'СЕТ СН'!$G$20</f>
        <v>5927.8724394299998</v>
      </c>
      <c r="J77" s="36">
        <f>SUMIFS(СВЦЭМ!$C$39:$C$758,СВЦЭМ!$A$39:$A$758,$A77,СВЦЭМ!$B$39:$B$758,J$47)+'СЕТ СН'!$G$12+СВЦЭМ!$D$10+'СЕТ СН'!$G$5-'СЕТ СН'!$G$20</f>
        <v>5862.3854848499996</v>
      </c>
      <c r="K77" s="36">
        <f>SUMIFS(СВЦЭМ!$C$39:$C$758,СВЦЭМ!$A$39:$A$758,$A77,СВЦЭМ!$B$39:$B$758,K$47)+'СЕТ СН'!$G$12+СВЦЭМ!$D$10+'СЕТ СН'!$G$5-'СЕТ СН'!$G$20</f>
        <v>5779.5956754899998</v>
      </c>
      <c r="L77" s="36">
        <f>SUMIFS(СВЦЭМ!$C$39:$C$758,СВЦЭМ!$A$39:$A$758,$A77,СВЦЭМ!$B$39:$B$758,L$47)+'СЕТ СН'!$G$12+СВЦЭМ!$D$10+'СЕТ СН'!$G$5-'СЕТ СН'!$G$20</f>
        <v>5742.9575196200003</v>
      </c>
      <c r="M77" s="36">
        <f>SUMIFS(СВЦЭМ!$C$39:$C$758,СВЦЭМ!$A$39:$A$758,$A77,СВЦЭМ!$B$39:$B$758,M$47)+'СЕТ СН'!$G$12+СВЦЭМ!$D$10+'СЕТ СН'!$G$5-'СЕТ СН'!$G$20</f>
        <v>5766.5378601700004</v>
      </c>
      <c r="N77" s="36">
        <f>SUMIFS(СВЦЭМ!$C$39:$C$758,СВЦЭМ!$A$39:$A$758,$A77,СВЦЭМ!$B$39:$B$758,N$47)+'СЕТ СН'!$G$12+СВЦЭМ!$D$10+'СЕТ СН'!$G$5-'СЕТ СН'!$G$20</f>
        <v>5795.1149697999999</v>
      </c>
      <c r="O77" s="36">
        <f>SUMIFS(СВЦЭМ!$C$39:$C$758,СВЦЭМ!$A$39:$A$758,$A77,СВЦЭМ!$B$39:$B$758,O$47)+'СЕТ СН'!$G$12+СВЦЭМ!$D$10+'СЕТ СН'!$G$5-'СЕТ СН'!$G$20</f>
        <v>5804.0702905099997</v>
      </c>
      <c r="P77" s="36">
        <f>SUMIFS(СВЦЭМ!$C$39:$C$758,СВЦЭМ!$A$39:$A$758,$A77,СВЦЭМ!$B$39:$B$758,P$47)+'СЕТ СН'!$G$12+СВЦЭМ!$D$10+'СЕТ СН'!$G$5-'СЕТ СН'!$G$20</f>
        <v>5819.1687519999996</v>
      </c>
      <c r="Q77" s="36">
        <f>SUMIFS(СВЦЭМ!$C$39:$C$758,СВЦЭМ!$A$39:$A$758,$A77,СВЦЭМ!$B$39:$B$758,Q$47)+'СЕТ СН'!$G$12+СВЦЭМ!$D$10+'СЕТ СН'!$G$5-'СЕТ СН'!$G$20</f>
        <v>5841.8273925600006</v>
      </c>
      <c r="R77" s="36">
        <f>SUMIFS(СВЦЭМ!$C$39:$C$758,СВЦЭМ!$A$39:$A$758,$A77,СВЦЭМ!$B$39:$B$758,R$47)+'СЕТ СН'!$G$12+СВЦЭМ!$D$10+'СЕТ СН'!$G$5-'СЕТ СН'!$G$20</f>
        <v>5841.7320372599997</v>
      </c>
      <c r="S77" s="36">
        <f>SUMIFS(СВЦЭМ!$C$39:$C$758,СВЦЭМ!$A$39:$A$758,$A77,СВЦЭМ!$B$39:$B$758,S$47)+'СЕТ СН'!$G$12+СВЦЭМ!$D$10+'СЕТ СН'!$G$5-'СЕТ СН'!$G$20</f>
        <v>5823.8147534</v>
      </c>
      <c r="T77" s="36">
        <f>SUMIFS(СВЦЭМ!$C$39:$C$758,СВЦЭМ!$A$39:$A$758,$A77,СВЦЭМ!$B$39:$B$758,T$47)+'СЕТ СН'!$G$12+СВЦЭМ!$D$10+'СЕТ СН'!$G$5-'СЕТ СН'!$G$20</f>
        <v>5764.7783774899999</v>
      </c>
      <c r="U77" s="36">
        <f>SUMIFS(СВЦЭМ!$C$39:$C$758,СВЦЭМ!$A$39:$A$758,$A77,СВЦЭМ!$B$39:$B$758,U$47)+'СЕТ СН'!$G$12+СВЦЭМ!$D$10+'СЕТ СН'!$G$5-'СЕТ СН'!$G$20</f>
        <v>5712.9801470100001</v>
      </c>
      <c r="V77" s="36">
        <f>SUMIFS(СВЦЭМ!$C$39:$C$758,СВЦЭМ!$A$39:$A$758,$A77,СВЦЭМ!$B$39:$B$758,V$47)+'СЕТ СН'!$G$12+СВЦЭМ!$D$10+'СЕТ СН'!$G$5-'СЕТ СН'!$G$20</f>
        <v>5710.6029099999996</v>
      </c>
      <c r="W77" s="36">
        <f>SUMIFS(СВЦЭМ!$C$39:$C$758,СВЦЭМ!$A$39:$A$758,$A77,СВЦЭМ!$B$39:$B$758,W$47)+'СЕТ СН'!$G$12+СВЦЭМ!$D$10+'СЕТ СН'!$G$5-'СЕТ СН'!$G$20</f>
        <v>5741.2469349800003</v>
      </c>
      <c r="X77" s="36">
        <f>SUMIFS(СВЦЭМ!$C$39:$C$758,СВЦЭМ!$A$39:$A$758,$A77,СВЦЭМ!$B$39:$B$758,X$47)+'СЕТ СН'!$G$12+СВЦЭМ!$D$10+'СЕТ СН'!$G$5-'СЕТ СН'!$G$20</f>
        <v>5830.4649176100002</v>
      </c>
      <c r="Y77" s="36">
        <f>SUMIFS(СВЦЭМ!$C$39:$C$758,СВЦЭМ!$A$39:$A$758,$A77,СВЦЭМ!$B$39:$B$758,Y$47)+'СЕТ СН'!$G$12+СВЦЭМ!$D$10+'СЕТ СН'!$G$5-'СЕТ СН'!$G$20</f>
        <v>5829.5303346700002</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8"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5" ht="12.75" customHeight="1" x14ac:dyDescent="0.2">
      <c r="A82" s="139"/>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5" ht="12.75" customHeight="1" x14ac:dyDescent="0.2">
      <c r="A83" s="14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01.09.2024</v>
      </c>
      <c r="B84" s="36">
        <f>SUMIFS(СВЦЭМ!$C$39:$C$758,СВЦЭМ!$A$39:$A$758,$A84,СВЦЭМ!$B$39:$B$758,B$83)+'СЕТ СН'!$H$12+СВЦЭМ!$D$10+'СЕТ СН'!$H$5-'СЕТ СН'!$H$20</f>
        <v>6688.4173582700005</v>
      </c>
      <c r="C84" s="36">
        <f>SUMIFS(СВЦЭМ!$C$39:$C$758,СВЦЭМ!$A$39:$A$758,$A84,СВЦЭМ!$B$39:$B$758,C$83)+'СЕТ СН'!$H$12+СВЦЭМ!$D$10+'СЕТ СН'!$H$5-'СЕТ СН'!$H$20</f>
        <v>6755.26736575</v>
      </c>
      <c r="D84" s="36">
        <f>SUMIFS(СВЦЭМ!$C$39:$C$758,СВЦЭМ!$A$39:$A$758,$A84,СВЦЭМ!$B$39:$B$758,D$83)+'СЕТ СН'!$H$12+СВЦЭМ!$D$10+'СЕТ СН'!$H$5-'СЕТ СН'!$H$20</f>
        <v>6836.6996266000006</v>
      </c>
      <c r="E84" s="36">
        <f>SUMIFS(СВЦЭМ!$C$39:$C$758,СВЦЭМ!$A$39:$A$758,$A84,СВЦЭМ!$B$39:$B$758,E$83)+'СЕТ СН'!$H$12+СВЦЭМ!$D$10+'СЕТ СН'!$H$5-'СЕТ СН'!$H$20</f>
        <v>6837.9085838800002</v>
      </c>
      <c r="F84" s="36">
        <f>SUMIFS(СВЦЭМ!$C$39:$C$758,СВЦЭМ!$A$39:$A$758,$A84,СВЦЭМ!$B$39:$B$758,F$83)+'СЕТ СН'!$H$12+СВЦЭМ!$D$10+'СЕТ СН'!$H$5-'СЕТ СН'!$H$20</f>
        <v>6831.4694164000002</v>
      </c>
      <c r="G84" s="36">
        <f>SUMIFS(СВЦЭМ!$C$39:$C$758,СВЦЭМ!$A$39:$A$758,$A84,СВЦЭМ!$B$39:$B$758,G$83)+'СЕТ СН'!$H$12+СВЦЭМ!$D$10+'СЕТ СН'!$H$5-'СЕТ СН'!$H$20</f>
        <v>6800.7125765700002</v>
      </c>
      <c r="H84" s="36">
        <f>SUMIFS(СВЦЭМ!$C$39:$C$758,СВЦЭМ!$A$39:$A$758,$A84,СВЦЭМ!$B$39:$B$758,H$83)+'СЕТ СН'!$H$12+СВЦЭМ!$D$10+'СЕТ СН'!$H$5-'СЕТ СН'!$H$20</f>
        <v>6812.4616305700001</v>
      </c>
      <c r="I84" s="36">
        <f>SUMIFS(СВЦЭМ!$C$39:$C$758,СВЦЭМ!$A$39:$A$758,$A84,СВЦЭМ!$B$39:$B$758,I$83)+'СЕТ СН'!$H$12+СВЦЭМ!$D$10+'СЕТ СН'!$H$5-'СЕТ СН'!$H$20</f>
        <v>6749.8293196200002</v>
      </c>
      <c r="J84" s="36">
        <f>SUMIFS(СВЦЭМ!$C$39:$C$758,СВЦЭМ!$A$39:$A$758,$A84,СВЦЭМ!$B$39:$B$758,J$83)+'СЕТ СН'!$H$12+СВЦЭМ!$D$10+'СЕТ СН'!$H$5-'СЕТ СН'!$H$20</f>
        <v>6605.3175288000002</v>
      </c>
      <c r="K84" s="36">
        <f>SUMIFS(СВЦЭМ!$C$39:$C$758,СВЦЭМ!$A$39:$A$758,$A84,СВЦЭМ!$B$39:$B$758,K$83)+'СЕТ СН'!$H$12+СВЦЭМ!$D$10+'СЕТ СН'!$H$5-'СЕТ СН'!$H$20</f>
        <v>6473.7978921200001</v>
      </c>
      <c r="L84" s="36">
        <f>SUMIFS(СВЦЭМ!$C$39:$C$758,СВЦЭМ!$A$39:$A$758,$A84,СВЦЭМ!$B$39:$B$758,L$83)+'СЕТ СН'!$H$12+СВЦЭМ!$D$10+'СЕТ СН'!$H$5-'СЕТ СН'!$H$20</f>
        <v>6394.5857927300003</v>
      </c>
      <c r="M84" s="36">
        <f>SUMIFS(СВЦЭМ!$C$39:$C$758,СВЦЭМ!$A$39:$A$758,$A84,СВЦЭМ!$B$39:$B$758,M$83)+'СЕТ СН'!$H$12+СВЦЭМ!$D$10+'СЕТ СН'!$H$5-'СЕТ СН'!$H$20</f>
        <v>6367.35195191</v>
      </c>
      <c r="N84" s="36">
        <f>SUMIFS(СВЦЭМ!$C$39:$C$758,СВЦЭМ!$A$39:$A$758,$A84,СВЦЭМ!$B$39:$B$758,N$83)+'СЕТ СН'!$H$12+СВЦЭМ!$D$10+'СЕТ СН'!$H$5-'СЕТ СН'!$H$20</f>
        <v>6372.3034602500002</v>
      </c>
      <c r="O84" s="36">
        <f>SUMIFS(СВЦЭМ!$C$39:$C$758,СВЦЭМ!$A$39:$A$758,$A84,СВЦЭМ!$B$39:$B$758,O$83)+'СЕТ СН'!$H$12+СВЦЭМ!$D$10+'СЕТ СН'!$H$5-'СЕТ СН'!$H$20</f>
        <v>6371.6289342800001</v>
      </c>
      <c r="P84" s="36">
        <f>SUMIFS(СВЦЭМ!$C$39:$C$758,СВЦЭМ!$A$39:$A$758,$A84,СВЦЭМ!$B$39:$B$758,P$83)+'СЕТ СН'!$H$12+СВЦЭМ!$D$10+'СЕТ СН'!$H$5-'СЕТ СН'!$H$20</f>
        <v>6370.5252462000008</v>
      </c>
      <c r="Q84" s="36">
        <f>SUMIFS(СВЦЭМ!$C$39:$C$758,СВЦЭМ!$A$39:$A$758,$A84,СВЦЭМ!$B$39:$B$758,Q$83)+'СЕТ СН'!$H$12+СВЦЭМ!$D$10+'СЕТ СН'!$H$5-'СЕТ СН'!$H$20</f>
        <v>6387.1160410600005</v>
      </c>
      <c r="R84" s="36">
        <f>SUMIFS(СВЦЭМ!$C$39:$C$758,СВЦЭМ!$A$39:$A$758,$A84,СВЦЭМ!$B$39:$B$758,R$83)+'СЕТ СН'!$H$12+СВЦЭМ!$D$10+'СЕТ СН'!$H$5-'СЕТ СН'!$H$20</f>
        <v>6382.1762121200009</v>
      </c>
      <c r="S84" s="36">
        <f>SUMIFS(СВЦЭМ!$C$39:$C$758,СВЦЭМ!$A$39:$A$758,$A84,СВЦЭМ!$B$39:$B$758,S$83)+'СЕТ СН'!$H$12+СВЦЭМ!$D$10+'СЕТ СН'!$H$5-'СЕТ СН'!$H$20</f>
        <v>6360.9484446700008</v>
      </c>
      <c r="T84" s="36">
        <f>SUMIFS(СВЦЭМ!$C$39:$C$758,СВЦЭМ!$A$39:$A$758,$A84,СВЦЭМ!$B$39:$B$758,T$83)+'СЕТ СН'!$H$12+СВЦЭМ!$D$10+'СЕТ СН'!$H$5-'СЕТ СН'!$H$20</f>
        <v>6331.0102040199999</v>
      </c>
      <c r="U84" s="36">
        <f>SUMIFS(СВЦЭМ!$C$39:$C$758,СВЦЭМ!$A$39:$A$758,$A84,СВЦЭМ!$B$39:$B$758,U$83)+'СЕТ СН'!$H$12+СВЦЭМ!$D$10+'СЕТ СН'!$H$5-'СЕТ СН'!$H$20</f>
        <v>6332.4781883200003</v>
      </c>
      <c r="V84" s="36">
        <f>SUMIFS(СВЦЭМ!$C$39:$C$758,СВЦЭМ!$A$39:$A$758,$A84,СВЦЭМ!$B$39:$B$758,V$83)+'СЕТ СН'!$H$12+СВЦЭМ!$D$10+'СЕТ СН'!$H$5-'СЕТ СН'!$H$20</f>
        <v>6310.6502478100001</v>
      </c>
      <c r="W84" s="36">
        <f>SUMIFS(СВЦЭМ!$C$39:$C$758,СВЦЭМ!$A$39:$A$758,$A84,СВЦЭМ!$B$39:$B$758,W$83)+'СЕТ СН'!$H$12+СВЦЭМ!$D$10+'СЕТ СН'!$H$5-'СЕТ СН'!$H$20</f>
        <v>6311.8654567900003</v>
      </c>
      <c r="X84" s="36">
        <f>SUMIFS(СВЦЭМ!$C$39:$C$758,СВЦЭМ!$A$39:$A$758,$A84,СВЦЭМ!$B$39:$B$758,X$83)+'СЕТ СН'!$H$12+СВЦЭМ!$D$10+'СЕТ СН'!$H$5-'СЕТ СН'!$H$20</f>
        <v>6397.4890819600005</v>
      </c>
      <c r="Y84" s="36">
        <f>SUMIFS(СВЦЭМ!$C$39:$C$758,СВЦЭМ!$A$39:$A$758,$A84,СВЦЭМ!$B$39:$B$758,Y$83)+'СЕТ СН'!$H$12+СВЦЭМ!$D$10+'СЕТ СН'!$H$5-'СЕТ СН'!$H$20</f>
        <v>6528.0863508599996</v>
      </c>
    </row>
    <row r="85" spans="1:25" ht="15.75" x14ac:dyDescent="0.2">
      <c r="A85" s="35">
        <f>A84+1</f>
        <v>45537</v>
      </c>
      <c r="B85" s="36">
        <f>SUMIFS(СВЦЭМ!$C$39:$C$758,СВЦЭМ!$A$39:$A$758,$A85,СВЦЭМ!$B$39:$B$758,B$83)+'СЕТ СН'!$H$12+СВЦЭМ!$D$10+'СЕТ СН'!$H$5-'СЕТ СН'!$H$20</f>
        <v>6615.2860640399995</v>
      </c>
      <c r="C85" s="36">
        <f>SUMIFS(СВЦЭМ!$C$39:$C$758,СВЦЭМ!$A$39:$A$758,$A85,СВЦЭМ!$B$39:$B$758,C$83)+'СЕТ СН'!$H$12+СВЦЭМ!$D$10+'СЕТ СН'!$H$5-'СЕТ СН'!$H$20</f>
        <v>6727.4959899599999</v>
      </c>
      <c r="D85" s="36">
        <f>SUMIFS(СВЦЭМ!$C$39:$C$758,СВЦЭМ!$A$39:$A$758,$A85,СВЦЭМ!$B$39:$B$758,D$83)+'СЕТ СН'!$H$12+СВЦЭМ!$D$10+'СЕТ СН'!$H$5-'СЕТ СН'!$H$20</f>
        <v>6772.49584641</v>
      </c>
      <c r="E85" s="36">
        <f>SUMIFS(СВЦЭМ!$C$39:$C$758,СВЦЭМ!$A$39:$A$758,$A85,СВЦЭМ!$B$39:$B$758,E$83)+'СЕТ СН'!$H$12+СВЦЭМ!$D$10+'СЕТ СН'!$H$5-'СЕТ СН'!$H$20</f>
        <v>6782.1010434500004</v>
      </c>
      <c r="F85" s="36">
        <f>SUMIFS(СВЦЭМ!$C$39:$C$758,СВЦЭМ!$A$39:$A$758,$A85,СВЦЭМ!$B$39:$B$758,F$83)+'СЕТ СН'!$H$12+СВЦЭМ!$D$10+'СЕТ СН'!$H$5-'СЕТ СН'!$H$20</f>
        <v>6793.2829055100001</v>
      </c>
      <c r="G85" s="36">
        <f>SUMIFS(СВЦЭМ!$C$39:$C$758,СВЦЭМ!$A$39:$A$758,$A85,СВЦЭМ!$B$39:$B$758,G$83)+'СЕТ СН'!$H$12+СВЦЭМ!$D$10+'СЕТ СН'!$H$5-'СЕТ СН'!$H$20</f>
        <v>6739.8611981699996</v>
      </c>
      <c r="H85" s="36">
        <f>SUMIFS(СВЦЭМ!$C$39:$C$758,СВЦЭМ!$A$39:$A$758,$A85,СВЦЭМ!$B$39:$B$758,H$83)+'СЕТ СН'!$H$12+СВЦЭМ!$D$10+'СЕТ СН'!$H$5-'СЕТ СН'!$H$20</f>
        <v>6724.0529331100006</v>
      </c>
      <c r="I85" s="36">
        <f>SUMIFS(СВЦЭМ!$C$39:$C$758,СВЦЭМ!$A$39:$A$758,$A85,СВЦЭМ!$B$39:$B$758,I$83)+'СЕТ СН'!$H$12+СВЦЭМ!$D$10+'СЕТ СН'!$H$5-'СЕТ СН'!$H$20</f>
        <v>6605.6299172600002</v>
      </c>
      <c r="J85" s="36">
        <f>SUMIFS(СВЦЭМ!$C$39:$C$758,СВЦЭМ!$A$39:$A$758,$A85,СВЦЭМ!$B$39:$B$758,J$83)+'СЕТ СН'!$H$12+СВЦЭМ!$D$10+'СЕТ СН'!$H$5-'СЕТ СН'!$H$20</f>
        <v>6427.1435660500001</v>
      </c>
      <c r="K85" s="36">
        <f>SUMIFS(СВЦЭМ!$C$39:$C$758,СВЦЭМ!$A$39:$A$758,$A85,СВЦЭМ!$B$39:$B$758,K$83)+'СЕТ СН'!$H$12+СВЦЭМ!$D$10+'СЕТ СН'!$H$5-'СЕТ СН'!$H$20</f>
        <v>6319.0080829400003</v>
      </c>
      <c r="L85" s="36">
        <f>SUMIFS(СВЦЭМ!$C$39:$C$758,СВЦЭМ!$A$39:$A$758,$A85,СВЦЭМ!$B$39:$B$758,L$83)+'СЕТ СН'!$H$12+СВЦЭМ!$D$10+'СЕТ СН'!$H$5-'СЕТ СН'!$H$20</f>
        <v>6303.4582084200001</v>
      </c>
      <c r="M85" s="36">
        <f>SUMIFS(СВЦЭМ!$C$39:$C$758,СВЦЭМ!$A$39:$A$758,$A85,СВЦЭМ!$B$39:$B$758,M$83)+'СЕТ СН'!$H$12+СВЦЭМ!$D$10+'СЕТ СН'!$H$5-'СЕТ СН'!$H$20</f>
        <v>6289.5979411000008</v>
      </c>
      <c r="N85" s="36">
        <f>SUMIFS(СВЦЭМ!$C$39:$C$758,СВЦЭМ!$A$39:$A$758,$A85,СВЦЭМ!$B$39:$B$758,N$83)+'СЕТ СН'!$H$12+СВЦЭМ!$D$10+'СЕТ СН'!$H$5-'СЕТ СН'!$H$20</f>
        <v>6289.7999540800001</v>
      </c>
      <c r="O85" s="36">
        <f>SUMIFS(СВЦЭМ!$C$39:$C$758,СВЦЭМ!$A$39:$A$758,$A85,СВЦЭМ!$B$39:$B$758,O$83)+'СЕТ СН'!$H$12+СВЦЭМ!$D$10+'СЕТ СН'!$H$5-'СЕТ СН'!$H$20</f>
        <v>6295.2328415100001</v>
      </c>
      <c r="P85" s="36">
        <f>SUMIFS(СВЦЭМ!$C$39:$C$758,СВЦЭМ!$A$39:$A$758,$A85,СВЦЭМ!$B$39:$B$758,P$83)+'СЕТ СН'!$H$12+СВЦЭМ!$D$10+'СЕТ СН'!$H$5-'СЕТ СН'!$H$20</f>
        <v>6285.6278328600001</v>
      </c>
      <c r="Q85" s="36">
        <f>SUMIFS(СВЦЭМ!$C$39:$C$758,СВЦЭМ!$A$39:$A$758,$A85,СВЦЭМ!$B$39:$B$758,Q$83)+'СЕТ СН'!$H$12+СВЦЭМ!$D$10+'СЕТ СН'!$H$5-'СЕТ СН'!$H$20</f>
        <v>6287.4684044800006</v>
      </c>
      <c r="R85" s="36">
        <f>SUMIFS(СВЦЭМ!$C$39:$C$758,СВЦЭМ!$A$39:$A$758,$A85,СВЦЭМ!$B$39:$B$758,R$83)+'СЕТ СН'!$H$12+СВЦЭМ!$D$10+'СЕТ СН'!$H$5-'СЕТ СН'!$H$20</f>
        <v>6294.01896201</v>
      </c>
      <c r="S85" s="36">
        <f>SUMIFS(СВЦЭМ!$C$39:$C$758,СВЦЭМ!$A$39:$A$758,$A85,СВЦЭМ!$B$39:$B$758,S$83)+'СЕТ СН'!$H$12+СВЦЭМ!$D$10+'СЕТ СН'!$H$5-'СЕТ СН'!$H$20</f>
        <v>6290.1021767700004</v>
      </c>
      <c r="T85" s="36">
        <f>SUMIFS(СВЦЭМ!$C$39:$C$758,СВЦЭМ!$A$39:$A$758,$A85,СВЦЭМ!$B$39:$B$758,T$83)+'СЕТ СН'!$H$12+СВЦЭМ!$D$10+'СЕТ СН'!$H$5-'СЕТ СН'!$H$20</f>
        <v>6272.2418011900008</v>
      </c>
      <c r="U85" s="36">
        <f>SUMIFS(СВЦЭМ!$C$39:$C$758,СВЦЭМ!$A$39:$A$758,$A85,СВЦЭМ!$B$39:$B$758,U$83)+'СЕТ СН'!$H$12+СВЦЭМ!$D$10+'СЕТ СН'!$H$5-'СЕТ СН'!$H$20</f>
        <v>6275.2889479700007</v>
      </c>
      <c r="V85" s="36">
        <f>SUMIFS(СВЦЭМ!$C$39:$C$758,СВЦЭМ!$A$39:$A$758,$A85,СВЦЭМ!$B$39:$B$758,V$83)+'СЕТ СН'!$H$12+СВЦЭМ!$D$10+'СЕТ СН'!$H$5-'СЕТ СН'!$H$20</f>
        <v>6258.5534403700003</v>
      </c>
      <c r="W85" s="36">
        <f>SUMIFS(СВЦЭМ!$C$39:$C$758,СВЦЭМ!$A$39:$A$758,$A85,СВЦЭМ!$B$39:$B$758,W$83)+'СЕТ СН'!$H$12+СВЦЭМ!$D$10+'СЕТ СН'!$H$5-'СЕТ СН'!$H$20</f>
        <v>6281.6683962400002</v>
      </c>
      <c r="X85" s="36">
        <f>SUMIFS(СВЦЭМ!$C$39:$C$758,СВЦЭМ!$A$39:$A$758,$A85,СВЦЭМ!$B$39:$B$758,X$83)+'СЕТ СН'!$H$12+СВЦЭМ!$D$10+'СЕТ СН'!$H$5-'СЕТ СН'!$H$20</f>
        <v>6372.4841416700001</v>
      </c>
      <c r="Y85" s="36">
        <f>SUMIFS(СВЦЭМ!$C$39:$C$758,СВЦЭМ!$A$39:$A$758,$A85,СВЦЭМ!$B$39:$B$758,Y$83)+'СЕТ СН'!$H$12+СВЦЭМ!$D$10+'СЕТ СН'!$H$5-'СЕТ СН'!$H$20</f>
        <v>6467.97419859</v>
      </c>
    </row>
    <row r="86" spans="1:25" ht="15.75" x14ac:dyDescent="0.2">
      <c r="A86" s="35">
        <f t="shared" ref="A86:A113" si="2">A85+1</f>
        <v>45538</v>
      </c>
      <c r="B86" s="36">
        <f>SUMIFS(СВЦЭМ!$C$39:$C$758,СВЦЭМ!$A$39:$A$758,$A86,СВЦЭМ!$B$39:$B$758,B$83)+'СЕТ СН'!$H$12+СВЦЭМ!$D$10+'СЕТ СН'!$H$5-'СЕТ СН'!$H$20</f>
        <v>6600.6048757600001</v>
      </c>
      <c r="C86" s="36">
        <f>SUMIFS(СВЦЭМ!$C$39:$C$758,СВЦЭМ!$A$39:$A$758,$A86,СВЦЭМ!$B$39:$B$758,C$83)+'СЕТ СН'!$H$12+СВЦЭМ!$D$10+'СЕТ СН'!$H$5-'СЕТ СН'!$H$20</f>
        <v>6710.6107053100004</v>
      </c>
      <c r="D86" s="36">
        <f>SUMIFS(СВЦЭМ!$C$39:$C$758,СВЦЭМ!$A$39:$A$758,$A86,СВЦЭМ!$B$39:$B$758,D$83)+'СЕТ СН'!$H$12+СВЦЭМ!$D$10+'СЕТ СН'!$H$5-'СЕТ СН'!$H$20</f>
        <v>6805.7679638999998</v>
      </c>
      <c r="E86" s="36">
        <f>SUMIFS(СВЦЭМ!$C$39:$C$758,СВЦЭМ!$A$39:$A$758,$A86,СВЦЭМ!$B$39:$B$758,E$83)+'СЕТ СН'!$H$12+СВЦЭМ!$D$10+'СЕТ СН'!$H$5-'СЕТ СН'!$H$20</f>
        <v>6851.0358816000007</v>
      </c>
      <c r="F86" s="36">
        <f>SUMIFS(СВЦЭМ!$C$39:$C$758,СВЦЭМ!$A$39:$A$758,$A86,СВЦЭМ!$B$39:$B$758,F$83)+'СЕТ СН'!$H$12+СВЦЭМ!$D$10+'СЕТ СН'!$H$5-'СЕТ СН'!$H$20</f>
        <v>6872.4651840999995</v>
      </c>
      <c r="G86" s="36">
        <f>SUMIFS(СВЦЭМ!$C$39:$C$758,СВЦЭМ!$A$39:$A$758,$A86,СВЦЭМ!$B$39:$B$758,G$83)+'СЕТ СН'!$H$12+СВЦЭМ!$D$10+'СЕТ СН'!$H$5-'СЕТ СН'!$H$20</f>
        <v>6884.6861044300003</v>
      </c>
      <c r="H86" s="36">
        <f>SUMIFS(СВЦЭМ!$C$39:$C$758,СВЦЭМ!$A$39:$A$758,$A86,СВЦЭМ!$B$39:$B$758,H$83)+'СЕТ СН'!$H$12+СВЦЭМ!$D$10+'СЕТ СН'!$H$5-'СЕТ СН'!$H$20</f>
        <v>6865.2770956100003</v>
      </c>
      <c r="I86" s="36">
        <f>SUMIFS(СВЦЭМ!$C$39:$C$758,СВЦЭМ!$A$39:$A$758,$A86,СВЦЭМ!$B$39:$B$758,I$83)+'СЕТ СН'!$H$12+СВЦЭМ!$D$10+'СЕТ СН'!$H$5-'СЕТ СН'!$H$20</f>
        <v>6768.5599576200002</v>
      </c>
      <c r="J86" s="36">
        <f>SUMIFS(СВЦЭМ!$C$39:$C$758,СВЦЭМ!$A$39:$A$758,$A86,СВЦЭМ!$B$39:$B$758,J$83)+'СЕТ СН'!$H$12+СВЦЭМ!$D$10+'СЕТ СН'!$H$5-'СЕТ СН'!$H$20</f>
        <v>6659.3291724299997</v>
      </c>
      <c r="K86" s="36">
        <f>SUMIFS(СВЦЭМ!$C$39:$C$758,СВЦЭМ!$A$39:$A$758,$A86,СВЦЭМ!$B$39:$B$758,K$83)+'СЕТ СН'!$H$12+СВЦЭМ!$D$10+'СЕТ СН'!$H$5-'СЕТ СН'!$H$20</f>
        <v>6543.5334682600005</v>
      </c>
      <c r="L86" s="36">
        <f>SUMIFS(СВЦЭМ!$C$39:$C$758,СВЦЭМ!$A$39:$A$758,$A86,СВЦЭМ!$B$39:$B$758,L$83)+'СЕТ СН'!$H$12+СВЦЭМ!$D$10+'СЕТ СН'!$H$5-'СЕТ СН'!$H$20</f>
        <v>6508.5055905400004</v>
      </c>
      <c r="M86" s="36">
        <f>SUMIFS(СВЦЭМ!$C$39:$C$758,СВЦЭМ!$A$39:$A$758,$A86,СВЦЭМ!$B$39:$B$758,M$83)+'СЕТ СН'!$H$12+СВЦЭМ!$D$10+'СЕТ СН'!$H$5-'СЕТ СН'!$H$20</f>
        <v>6485.6063039400005</v>
      </c>
      <c r="N86" s="36">
        <f>SUMIFS(СВЦЭМ!$C$39:$C$758,СВЦЭМ!$A$39:$A$758,$A86,СВЦЭМ!$B$39:$B$758,N$83)+'СЕТ СН'!$H$12+СВЦЭМ!$D$10+'СЕТ СН'!$H$5-'СЕТ СН'!$H$20</f>
        <v>6457.7435099800005</v>
      </c>
      <c r="O86" s="36">
        <f>SUMIFS(СВЦЭМ!$C$39:$C$758,СВЦЭМ!$A$39:$A$758,$A86,СВЦЭМ!$B$39:$B$758,O$83)+'СЕТ СН'!$H$12+СВЦЭМ!$D$10+'СЕТ СН'!$H$5-'СЕТ СН'!$H$20</f>
        <v>6434.4636943000005</v>
      </c>
      <c r="P86" s="36">
        <f>SUMIFS(СВЦЭМ!$C$39:$C$758,СВЦЭМ!$A$39:$A$758,$A86,СВЦЭМ!$B$39:$B$758,P$83)+'СЕТ СН'!$H$12+СВЦЭМ!$D$10+'СЕТ СН'!$H$5-'СЕТ СН'!$H$20</f>
        <v>6435.4789992599999</v>
      </c>
      <c r="Q86" s="36">
        <f>SUMIFS(СВЦЭМ!$C$39:$C$758,СВЦЭМ!$A$39:$A$758,$A86,СВЦЭМ!$B$39:$B$758,Q$83)+'СЕТ СН'!$H$12+СВЦЭМ!$D$10+'СЕТ СН'!$H$5-'СЕТ СН'!$H$20</f>
        <v>6430.2544881200001</v>
      </c>
      <c r="R86" s="36">
        <f>SUMIFS(СВЦЭМ!$C$39:$C$758,СВЦЭМ!$A$39:$A$758,$A86,СВЦЭМ!$B$39:$B$758,R$83)+'СЕТ СН'!$H$12+СВЦЭМ!$D$10+'СЕТ СН'!$H$5-'СЕТ СН'!$H$20</f>
        <v>6459.0682630400006</v>
      </c>
      <c r="S86" s="36">
        <f>SUMIFS(СВЦЭМ!$C$39:$C$758,СВЦЭМ!$A$39:$A$758,$A86,СВЦЭМ!$B$39:$B$758,S$83)+'СЕТ СН'!$H$12+СВЦЭМ!$D$10+'СЕТ СН'!$H$5-'СЕТ СН'!$H$20</f>
        <v>6446.7570188999998</v>
      </c>
      <c r="T86" s="36">
        <f>SUMIFS(СВЦЭМ!$C$39:$C$758,СВЦЭМ!$A$39:$A$758,$A86,СВЦЭМ!$B$39:$B$758,T$83)+'СЕТ СН'!$H$12+СВЦЭМ!$D$10+'СЕТ СН'!$H$5-'СЕТ СН'!$H$20</f>
        <v>6442.6869433800002</v>
      </c>
      <c r="U86" s="36">
        <f>SUMIFS(СВЦЭМ!$C$39:$C$758,СВЦЭМ!$A$39:$A$758,$A86,СВЦЭМ!$B$39:$B$758,U$83)+'СЕТ СН'!$H$12+СВЦЭМ!$D$10+'СЕТ СН'!$H$5-'СЕТ СН'!$H$20</f>
        <v>6467.4864244500004</v>
      </c>
      <c r="V86" s="36">
        <f>SUMIFS(СВЦЭМ!$C$39:$C$758,СВЦЭМ!$A$39:$A$758,$A86,СВЦЭМ!$B$39:$B$758,V$83)+'СЕТ СН'!$H$12+СВЦЭМ!$D$10+'СЕТ СН'!$H$5-'СЕТ СН'!$H$20</f>
        <v>6486.0653654300004</v>
      </c>
      <c r="W86" s="36">
        <f>SUMIFS(СВЦЭМ!$C$39:$C$758,СВЦЭМ!$A$39:$A$758,$A86,СВЦЭМ!$B$39:$B$758,W$83)+'СЕТ СН'!$H$12+СВЦЭМ!$D$10+'СЕТ СН'!$H$5-'СЕТ СН'!$H$20</f>
        <v>6486.3013559600004</v>
      </c>
      <c r="X86" s="36">
        <f>SUMIFS(СВЦЭМ!$C$39:$C$758,СВЦЭМ!$A$39:$A$758,$A86,СВЦЭМ!$B$39:$B$758,X$83)+'СЕТ СН'!$H$12+СВЦЭМ!$D$10+'СЕТ СН'!$H$5-'СЕТ СН'!$H$20</f>
        <v>6592.1738026200001</v>
      </c>
      <c r="Y86" s="36">
        <f>SUMIFS(СВЦЭМ!$C$39:$C$758,СВЦЭМ!$A$39:$A$758,$A86,СВЦЭМ!$B$39:$B$758,Y$83)+'СЕТ СН'!$H$12+СВЦЭМ!$D$10+'СЕТ СН'!$H$5-'СЕТ СН'!$H$20</f>
        <v>6686.9145663500003</v>
      </c>
    </row>
    <row r="87" spans="1:25" ht="15.75" x14ac:dyDescent="0.2">
      <c r="A87" s="35">
        <f t="shared" si="2"/>
        <v>45539</v>
      </c>
      <c r="B87" s="36">
        <f>SUMIFS(СВЦЭМ!$C$39:$C$758,СВЦЭМ!$A$39:$A$758,$A87,СВЦЭМ!$B$39:$B$758,B$83)+'СЕТ СН'!$H$12+СВЦЭМ!$D$10+'СЕТ СН'!$H$5-'СЕТ СН'!$H$20</f>
        <v>6624.3826415599997</v>
      </c>
      <c r="C87" s="36">
        <f>SUMIFS(СВЦЭМ!$C$39:$C$758,СВЦЭМ!$A$39:$A$758,$A87,СВЦЭМ!$B$39:$B$758,C$83)+'СЕТ СН'!$H$12+СВЦЭМ!$D$10+'СЕТ СН'!$H$5-'СЕТ СН'!$H$20</f>
        <v>6797.6222106599998</v>
      </c>
      <c r="D87" s="36">
        <f>SUMIFS(СВЦЭМ!$C$39:$C$758,СВЦЭМ!$A$39:$A$758,$A87,СВЦЭМ!$B$39:$B$758,D$83)+'СЕТ СН'!$H$12+СВЦЭМ!$D$10+'СЕТ СН'!$H$5-'СЕТ СН'!$H$20</f>
        <v>6828.7549682600002</v>
      </c>
      <c r="E87" s="36">
        <f>SUMIFS(СВЦЭМ!$C$39:$C$758,СВЦЭМ!$A$39:$A$758,$A87,СВЦЭМ!$B$39:$B$758,E$83)+'СЕТ СН'!$H$12+СВЦЭМ!$D$10+'СЕТ СН'!$H$5-'СЕТ СН'!$H$20</f>
        <v>6811.1370339499999</v>
      </c>
      <c r="F87" s="36">
        <f>SUMIFS(СВЦЭМ!$C$39:$C$758,СВЦЭМ!$A$39:$A$758,$A87,СВЦЭМ!$B$39:$B$758,F$83)+'СЕТ СН'!$H$12+СВЦЭМ!$D$10+'СЕТ СН'!$H$5-'СЕТ СН'!$H$20</f>
        <v>6806.4561230899999</v>
      </c>
      <c r="G87" s="36">
        <f>SUMIFS(СВЦЭМ!$C$39:$C$758,СВЦЭМ!$A$39:$A$758,$A87,СВЦЭМ!$B$39:$B$758,G$83)+'СЕТ СН'!$H$12+СВЦЭМ!$D$10+'СЕТ СН'!$H$5-'СЕТ СН'!$H$20</f>
        <v>6827.4457687300001</v>
      </c>
      <c r="H87" s="36">
        <f>SUMIFS(СВЦЭМ!$C$39:$C$758,СВЦЭМ!$A$39:$A$758,$A87,СВЦЭМ!$B$39:$B$758,H$83)+'СЕТ СН'!$H$12+СВЦЭМ!$D$10+'СЕТ СН'!$H$5-'СЕТ СН'!$H$20</f>
        <v>6842.4662546100008</v>
      </c>
      <c r="I87" s="36">
        <f>SUMIFS(СВЦЭМ!$C$39:$C$758,СВЦЭМ!$A$39:$A$758,$A87,СВЦЭМ!$B$39:$B$758,I$83)+'СЕТ СН'!$H$12+СВЦЭМ!$D$10+'СЕТ СН'!$H$5-'СЕТ СН'!$H$20</f>
        <v>6677.9903929400007</v>
      </c>
      <c r="J87" s="36">
        <f>SUMIFS(СВЦЭМ!$C$39:$C$758,СВЦЭМ!$A$39:$A$758,$A87,СВЦЭМ!$B$39:$B$758,J$83)+'СЕТ СН'!$H$12+СВЦЭМ!$D$10+'СЕТ СН'!$H$5-'СЕТ СН'!$H$20</f>
        <v>6519.6173150200002</v>
      </c>
      <c r="K87" s="36">
        <f>SUMIFS(СВЦЭМ!$C$39:$C$758,СВЦЭМ!$A$39:$A$758,$A87,СВЦЭМ!$B$39:$B$758,K$83)+'СЕТ СН'!$H$12+СВЦЭМ!$D$10+'СЕТ СН'!$H$5-'СЕТ СН'!$H$20</f>
        <v>6417.1867055500006</v>
      </c>
      <c r="L87" s="36">
        <f>SUMIFS(СВЦЭМ!$C$39:$C$758,СВЦЭМ!$A$39:$A$758,$A87,СВЦЭМ!$B$39:$B$758,L$83)+'СЕТ СН'!$H$12+СВЦЭМ!$D$10+'СЕТ СН'!$H$5-'СЕТ СН'!$H$20</f>
        <v>6431.5334449000002</v>
      </c>
      <c r="M87" s="36">
        <f>SUMIFS(СВЦЭМ!$C$39:$C$758,СВЦЭМ!$A$39:$A$758,$A87,СВЦЭМ!$B$39:$B$758,M$83)+'СЕТ СН'!$H$12+СВЦЭМ!$D$10+'СЕТ СН'!$H$5-'СЕТ СН'!$H$20</f>
        <v>6435.1407731100007</v>
      </c>
      <c r="N87" s="36">
        <f>SUMIFS(СВЦЭМ!$C$39:$C$758,СВЦЭМ!$A$39:$A$758,$A87,СВЦЭМ!$B$39:$B$758,N$83)+'СЕТ СН'!$H$12+СВЦЭМ!$D$10+'СЕТ СН'!$H$5-'СЕТ СН'!$H$20</f>
        <v>6425.6361443000005</v>
      </c>
      <c r="O87" s="36">
        <f>SUMIFS(СВЦЭМ!$C$39:$C$758,СВЦЭМ!$A$39:$A$758,$A87,СВЦЭМ!$B$39:$B$758,O$83)+'СЕТ СН'!$H$12+СВЦЭМ!$D$10+'СЕТ СН'!$H$5-'СЕТ СН'!$H$20</f>
        <v>6399.1518678800003</v>
      </c>
      <c r="P87" s="36">
        <f>SUMIFS(СВЦЭМ!$C$39:$C$758,СВЦЭМ!$A$39:$A$758,$A87,СВЦЭМ!$B$39:$B$758,P$83)+'СЕТ СН'!$H$12+СВЦЭМ!$D$10+'СЕТ СН'!$H$5-'СЕТ СН'!$H$20</f>
        <v>6406.8860558000006</v>
      </c>
      <c r="Q87" s="36">
        <f>SUMIFS(СВЦЭМ!$C$39:$C$758,СВЦЭМ!$A$39:$A$758,$A87,СВЦЭМ!$B$39:$B$758,Q$83)+'СЕТ СН'!$H$12+СВЦЭМ!$D$10+'СЕТ СН'!$H$5-'СЕТ СН'!$H$20</f>
        <v>6411.4869123600001</v>
      </c>
      <c r="R87" s="36">
        <f>SUMIFS(СВЦЭМ!$C$39:$C$758,СВЦЭМ!$A$39:$A$758,$A87,СВЦЭМ!$B$39:$B$758,R$83)+'СЕТ СН'!$H$12+СВЦЭМ!$D$10+'СЕТ СН'!$H$5-'СЕТ СН'!$H$20</f>
        <v>6425.6496817200004</v>
      </c>
      <c r="S87" s="36">
        <f>SUMIFS(СВЦЭМ!$C$39:$C$758,СВЦЭМ!$A$39:$A$758,$A87,СВЦЭМ!$B$39:$B$758,S$83)+'СЕТ СН'!$H$12+СВЦЭМ!$D$10+'СЕТ СН'!$H$5-'СЕТ СН'!$H$20</f>
        <v>6400.1886019700005</v>
      </c>
      <c r="T87" s="36">
        <f>SUMIFS(СВЦЭМ!$C$39:$C$758,СВЦЭМ!$A$39:$A$758,$A87,СВЦЭМ!$B$39:$B$758,T$83)+'СЕТ СН'!$H$12+СВЦЭМ!$D$10+'СЕТ СН'!$H$5-'СЕТ СН'!$H$20</f>
        <v>6394.8137517800005</v>
      </c>
      <c r="U87" s="36">
        <f>SUMIFS(СВЦЭМ!$C$39:$C$758,СВЦЭМ!$A$39:$A$758,$A87,СВЦЭМ!$B$39:$B$758,U$83)+'СЕТ СН'!$H$12+СВЦЭМ!$D$10+'СЕТ СН'!$H$5-'СЕТ СН'!$H$20</f>
        <v>6385.84995523</v>
      </c>
      <c r="V87" s="36">
        <f>SUMIFS(СВЦЭМ!$C$39:$C$758,СВЦЭМ!$A$39:$A$758,$A87,СВЦЭМ!$B$39:$B$758,V$83)+'СЕТ СН'!$H$12+СВЦЭМ!$D$10+'СЕТ СН'!$H$5-'СЕТ СН'!$H$20</f>
        <v>6383.4315561800004</v>
      </c>
      <c r="W87" s="36">
        <f>SUMIFS(СВЦЭМ!$C$39:$C$758,СВЦЭМ!$A$39:$A$758,$A87,СВЦЭМ!$B$39:$B$758,W$83)+'СЕТ СН'!$H$12+СВЦЭМ!$D$10+'СЕТ СН'!$H$5-'СЕТ СН'!$H$20</f>
        <v>6391.1158171799998</v>
      </c>
      <c r="X87" s="36">
        <f>SUMIFS(СВЦЭМ!$C$39:$C$758,СВЦЭМ!$A$39:$A$758,$A87,СВЦЭМ!$B$39:$B$758,X$83)+'СЕТ СН'!$H$12+СВЦЭМ!$D$10+'СЕТ СН'!$H$5-'СЕТ СН'!$H$20</f>
        <v>6491.0984088500009</v>
      </c>
      <c r="Y87" s="36">
        <f>SUMIFS(СВЦЭМ!$C$39:$C$758,СВЦЭМ!$A$39:$A$758,$A87,СВЦЭМ!$B$39:$B$758,Y$83)+'СЕТ СН'!$H$12+СВЦЭМ!$D$10+'СЕТ СН'!$H$5-'СЕТ СН'!$H$20</f>
        <v>6595.6646001500003</v>
      </c>
    </row>
    <row r="88" spans="1:25" ht="15.75" x14ac:dyDescent="0.2">
      <c r="A88" s="35">
        <f t="shared" si="2"/>
        <v>45540</v>
      </c>
      <c r="B88" s="36">
        <f>SUMIFS(СВЦЭМ!$C$39:$C$758,СВЦЭМ!$A$39:$A$758,$A88,СВЦЭМ!$B$39:$B$758,B$83)+'СЕТ СН'!$H$12+СВЦЭМ!$D$10+'СЕТ СН'!$H$5-'СЕТ СН'!$H$20</f>
        <v>6660.92621091</v>
      </c>
      <c r="C88" s="36">
        <f>SUMIFS(СВЦЭМ!$C$39:$C$758,СВЦЭМ!$A$39:$A$758,$A88,СВЦЭМ!$B$39:$B$758,C$83)+'СЕТ СН'!$H$12+СВЦЭМ!$D$10+'СЕТ СН'!$H$5-'СЕТ СН'!$H$20</f>
        <v>6670.3449149600001</v>
      </c>
      <c r="D88" s="36">
        <f>SUMIFS(СВЦЭМ!$C$39:$C$758,СВЦЭМ!$A$39:$A$758,$A88,СВЦЭМ!$B$39:$B$758,D$83)+'СЕТ СН'!$H$12+СВЦЭМ!$D$10+'СЕТ СН'!$H$5-'СЕТ СН'!$H$20</f>
        <v>6695.8578964400003</v>
      </c>
      <c r="E88" s="36">
        <f>SUMIFS(СВЦЭМ!$C$39:$C$758,СВЦЭМ!$A$39:$A$758,$A88,СВЦЭМ!$B$39:$B$758,E$83)+'СЕТ СН'!$H$12+СВЦЭМ!$D$10+'СЕТ СН'!$H$5-'СЕТ СН'!$H$20</f>
        <v>6686.3633167799999</v>
      </c>
      <c r="F88" s="36">
        <f>SUMIFS(СВЦЭМ!$C$39:$C$758,СВЦЭМ!$A$39:$A$758,$A88,СВЦЭМ!$B$39:$B$758,F$83)+'СЕТ СН'!$H$12+СВЦЭМ!$D$10+'СЕТ СН'!$H$5-'СЕТ СН'!$H$20</f>
        <v>6685.9591807699999</v>
      </c>
      <c r="G88" s="36">
        <f>SUMIFS(СВЦЭМ!$C$39:$C$758,СВЦЭМ!$A$39:$A$758,$A88,СВЦЭМ!$B$39:$B$758,G$83)+'СЕТ СН'!$H$12+СВЦЭМ!$D$10+'СЕТ СН'!$H$5-'СЕТ СН'!$H$20</f>
        <v>6703.6655816100001</v>
      </c>
      <c r="H88" s="36">
        <f>SUMIFS(СВЦЭМ!$C$39:$C$758,СВЦЭМ!$A$39:$A$758,$A88,СВЦЭМ!$B$39:$B$758,H$83)+'СЕТ СН'!$H$12+СВЦЭМ!$D$10+'СЕТ СН'!$H$5-'СЕТ СН'!$H$20</f>
        <v>6555.4424887099995</v>
      </c>
      <c r="I88" s="36">
        <f>SUMIFS(СВЦЭМ!$C$39:$C$758,СВЦЭМ!$A$39:$A$758,$A88,СВЦЭМ!$B$39:$B$758,I$83)+'СЕТ СН'!$H$12+СВЦЭМ!$D$10+'СЕТ СН'!$H$5-'СЕТ СН'!$H$20</f>
        <v>6591.0387398000003</v>
      </c>
      <c r="J88" s="36">
        <f>SUMIFS(СВЦЭМ!$C$39:$C$758,СВЦЭМ!$A$39:$A$758,$A88,СВЦЭМ!$B$39:$B$758,J$83)+'СЕТ СН'!$H$12+СВЦЭМ!$D$10+'СЕТ СН'!$H$5-'СЕТ СН'!$H$20</f>
        <v>6374.3526873999999</v>
      </c>
      <c r="K88" s="36">
        <f>SUMIFS(СВЦЭМ!$C$39:$C$758,СВЦЭМ!$A$39:$A$758,$A88,СВЦЭМ!$B$39:$B$758,K$83)+'СЕТ СН'!$H$12+СВЦЭМ!$D$10+'СЕТ СН'!$H$5-'СЕТ СН'!$H$20</f>
        <v>6433.6559202600001</v>
      </c>
      <c r="L88" s="36">
        <f>SUMIFS(СВЦЭМ!$C$39:$C$758,СВЦЭМ!$A$39:$A$758,$A88,СВЦЭМ!$B$39:$B$758,L$83)+'СЕТ СН'!$H$12+СВЦЭМ!$D$10+'СЕТ СН'!$H$5-'СЕТ СН'!$H$20</f>
        <v>6425.8017675999999</v>
      </c>
      <c r="M88" s="36">
        <f>SUMIFS(СВЦЭМ!$C$39:$C$758,СВЦЭМ!$A$39:$A$758,$A88,СВЦЭМ!$B$39:$B$758,M$83)+'СЕТ СН'!$H$12+СВЦЭМ!$D$10+'СЕТ СН'!$H$5-'СЕТ СН'!$H$20</f>
        <v>6463.3536187000009</v>
      </c>
      <c r="N88" s="36">
        <f>SUMIFS(СВЦЭМ!$C$39:$C$758,СВЦЭМ!$A$39:$A$758,$A88,СВЦЭМ!$B$39:$B$758,N$83)+'СЕТ СН'!$H$12+СВЦЭМ!$D$10+'СЕТ СН'!$H$5-'СЕТ СН'!$H$20</f>
        <v>6472.0134873700008</v>
      </c>
      <c r="O88" s="36">
        <f>SUMIFS(СВЦЭМ!$C$39:$C$758,СВЦЭМ!$A$39:$A$758,$A88,СВЦЭМ!$B$39:$B$758,O$83)+'СЕТ СН'!$H$12+СВЦЭМ!$D$10+'СЕТ СН'!$H$5-'СЕТ СН'!$H$20</f>
        <v>6474.7909995999999</v>
      </c>
      <c r="P88" s="36">
        <f>SUMIFS(СВЦЭМ!$C$39:$C$758,СВЦЭМ!$A$39:$A$758,$A88,СВЦЭМ!$B$39:$B$758,P$83)+'СЕТ СН'!$H$12+СВЦЭМ!$D$10+'СЕТ СН'!$H$5-'СЕТ СН'!$H$20</f>
        <v>6466.6230688000005</v>
      </c>
      <c r="Q88" s="36">
        <f>SUMIFS(СВЦЭМ!$C$39:$C$758,СВЦЭМ!$A$39:$A$758,$A88,СВЦЭМ!$B$39:$B$758,Q$83)+'СЕТ СН'!$H$12+СВЦЭМ!$D$10+'СЕТ СН'!$H$5-'СЕТ СН'!$H$20</f>
        <v>6464.35936554</v>
      </c>
      <c r="R88" s="36">
        <f>SUMIFS(СВЦЭМ!$C$39:$C$758,СВЦЭМ!$A$39:$A$758,$A88,СВЦЭМ!$B$39:$B$758,R$83)+'СЕТ СН'!$H$12+СВЦЭМ!$D$10+'СЕТ СН'!$H$5-'СЕТ СН'!$H$20</f>
        <v>6477.3153590900001</v>
      </c>
      <c r="S88" s="36">
        <f>SUMIFS(СВЦЭМ!$C$39:$C$758,СВЦЭМ!$A$39:$A$758,$A88,СВЦЭМ!$B$39:$B$758,S$83)+'СЕТ СН'!$H$12+СВЦЭМ!$D$10+'СЕТ СН'!$H$5-'СЕТ СН'!$H$20</f>
        <v>6456.8950177300003</v>
      </c>
      <c r="T88" s="36">
        <f>SUMIFS(СВЦЭМ!$C$39:$C$758,СВЦЭМ!$A$39:$A$758,$A88,СВЦЭМ!$B$39:$B$758,T$83)+'СЕТ СН'!$H$12+СВЦЭМ!$D$10+'СЕТ СН'!$H$5-'СЕТ СН'!$H$20</f>
        <v>6441.4839838100006</v>
      </c>
      <c r="U88" s="36">
        <f>SUMIFS(СВЦЭМ!$C$39:$C$758,СВЦЭМ!$A$39:$A$758,$A88,СВЦЭМ!$B$39:$B$758,U$83)+'СЕТ СН'!$H$12+СВЦЭМ!$D$10+'СЕТ СН'!$H$5-'СЕТ СН'!$H$20</f>
        <v>6417.3969383399999</v>
      </c>
      <c r="V88" s="36">
        <f>SUMIFS(СВЦЭМ!$C$39:$C$758,СВЦЭМ!$A$39:$A$758,$A88,СВЦЭМ!$B$39:$B$758,V$83)+'СЕТ СН'!$H$12+СВЦЭМ!$D$10+'СЕТ СН'!$H$5-'СЕТ СН'!$H$20</f>
        <v>6417.3409429800004</v>
      </c>
      <c r="W88" s="36">
        <f>SUMIFS(СВЦЭМ!$C$39:$C$758,СВЦЭМ!$A$39:$A$758,$A88,СВЦЭМ!$B$39:$B$758,W$83)+'СЕТ СН'!$H$12+СВЦЭМ!$D$10+'СЕТ СН'!$H$5-'СЕТ СН'!$H$20</f>
        <v>6426.8925786300006</v>
      </c>
      <c r="X88" s="36">
        <f>SUMIFS(СВЦЭМ!$C$39:$C$758,СВЦЭМ!$A$39:$A$758,$A88,СВЦЭМ!$B$39:$B$758,X$83)+'СЕТ СН'!$H$12+СВЦЭМ!$D$10+'СЕТ СН'!$H$5-'СЕТ СН'!$H$20</f>
        <v>6521.3538370799997</v>
      </c>
      <c r="Y88" s="36">
        <f>SUMIFS(СВЦЭМ!$C$39:$C$758,СВЦЭМ!$A$39:$A$758,$A88,СВЦЭМ!$B$39:$B$758,Y$83)+'СЕТ СН'!$H$12+СВЦЭМ!$D$10+'СЕТ СН'!$H$5-'СЕТ СН'!$H$20</f>
        <v>6649.9851884899999</v>
      </c>
    </row>
    <row r="89" spans="1:25" ht="15.75" x14ac:dyDescent="0.2">
      <c r="A89" s="35">
        <f t="shared" si="2"/>
        <v>45541</v>
      </c>
      <c r="B89" s="36">
        <f>SUMIFS(СВЦЭМ!$C$39:$C$758,СВЦЭМ!$A$39:$A$758,$A89,СВЦЭМ!$B$39:$B$758,B$83)+'СЕТ СН'!$H$12+СВЦЭМ!$D$10+'СЕТ СН'!$H$5-'СЕТ СН'!$H$20</f>
        <v>6691.0818731600002</v>
      </c>
      <c r="C89" s="36">
        <f>SUMIFS(СВЦЭМ!$C$39:$C$758,СВЦЭМ!$A$39:$A$758,$A89,СВЦЭМ!$B$39:$B$758,C$83)+'СЕТ СН'!$H$12+СВЦЭМ!$D$10+'СЕТ СН'!$H$5-'СЕТ СН'!$H$20</f>
        <v>6751.2202294500003</v>
      </c>
      <c r="D89" s="36">
        <f>SUMIFS(СВЦЭМ!$C$39:$C$758,СВЦЭМ!$A$39:$A$758,$A89,СВЦЭМ!$B$39:$B$758,D$83)+'СЕТ СН'!$H$12+СВЦЭМ!$D$10+'СЕТ СН'!$H$5-'СЕТ СН'!$H$20</f>
        <v>6857.4267143300003</v>
      </c>
      <c r="E89" s="36">
        <f>SUMIFS(СВЦЭМ!$C$39:$C$758,СВЦЭМ!$A$39:$A$758,$A89,СВЦЭМ!$B$39:$B$758,E$83)+'СЕТ СН'!$H$12+СВЦЭМ!$D$10+'СЕТ СН'!$H$5-'СЕТ СН'!$H$20</f>
        <v>6853.5827942300002</v>
      </c>
      <c r="F89" s="36">
        <f>SUMIFS(СВЦЭМ!$C$39:$C$758,СВЦЭМ!$A$39:$A$758,$A89,СВЦЭМ!$B$39:$B$758,F$83)+'СЕТ СН'!$H$12+СВЦЭМ!$D$10+'СЕТ СН'!$H$5-'СЕТ СН'!$H$20</f>
        <v>6849.5826099599999</v>
      </c>
      <c r="G89" s="36">
        <f>SUMIFS(СВЦЭМ!$C$39:$C$758,СВЦЭМ!$A$39:$A$758,$A89,СВЦЭМ!$B$39:$B$758,G$83)+'СЕТ СН'!$H$12+СВЦЭМ!$D$10+'СЕТ СН'!$H$5-'СЕТ СН'!$H$20</f>
        <v>6845.8027700599996</v>
      </c>
      <c r="H89" s="36">
        <f>SUMIFS(СВЦЭМ!$C$39:$C$758,СВЦЭМ!$A$39:$A$758,$A89,СВЦЭМ!$B$39:$B$758,H$83)+'СЕТ СН'!$H$12+СВЦЭМ!$D$10+'СЕТ СН'!$H$5-'СЕТ СН'!$H$20</f>
        <v>6783.0263535800004</v>
      </c>
      <c r="I89" s="36">
        <f>SUMIFS(СВЦЭМ!$C$39:$C$758,СВЦЭМ!$A$39:$A$758,$A89,СВЦЭМ!$B$39:$B$758,I$83)+'СЕТ СН'!$H$12+СВЦЭМ!$D$10+'СЕТ СН'!$H$5-'СЕТ СН'!$H$20</f>
        <v>6637.1498203700003</v>
      </c>
      <c r="J89" s="36">
        <f>SUMIFS(СВЦЭМ!$C$39:$C$758,СВЦЭМ!$A$39:$A$758,$A89,СВЦЭМ!$B$39:$B$758,J$83)+'СЕТ СН'!$H$12+СВЦЭМ!$D$10+'СЕТ СН'!$H$5-'СЕТ СН'!$H$20</f>
        <v>6510.8460243200007</v>
      </c>
      <c r="K89" s="36">
        <f>SUMIFS(СВЦЭМ!$C$39:$C$758,СВЦЭМ!$A$39:$A$758,$A89,СВЦЭМ!$B$39:$B$758,K$83)+'СЕТ СН'!$H$12+СВЦЭМ!$D$10+'СЕТ СН'!$H$5-'СЕТ СН'!$H$20</f>
        <v>6450.7980100300001</v>
      </c>
      <c r="L89" s="36">
        <f>SUMIFS(СВЦЭМ!$C$39:$C$758,СВЦЭМ!$A$39:$A$758,$A89,СВЦЭМ!$B$39:$B$758,L$83)+'СЕТ СН'!$H$12+СВЦЭМ!$D$10+'СЕТ СН'!$H$5-'СЕТ СН'!$H$20</f>
        <v>6442.6356128300004</v>
      </c>
      <c r="M89" s="36">
        <f>SUMIFS(СВЦЭМ!$C$39:$C$758,СВЦЭМ!$A$39:$A$758,$A89,СВЦЭМ!$B$39:$B$758,M$83)+'СЕТ СН'!$H$12+СВЦЭМ!$D$10+'СЕТ СН'!$H$5-'СЕТ СН'!$H$20</f>
        <v>6417.1008249000006</v>
      </c>
      <c r="N89" s="36">
        <f>SUMIFS(СВЦЭМ!$C$39:$C$758,СВЦЭМ!$A$39:$A$758,$A89,СВЦЭМ!$B$39:$B$758,N$83)+'СЕТ СН'!$H$12+СВЦЭМ!$D$10+'СЕТ СН'!$H$5-'СЕТ СН'!$H$20</f>
        <v>6398.28235279</v>
      </c>
      <c r="O89" s="36">
        <f>SUMIFS(СВЦЭМ!$C$39:$C$758,СВЦЭМ!$A$39:$A$758,$A89,СВЦЭМ!$B$39:$B$758,O$83)+'СЕТ СН'!$H$12+СВЦЭМ!$D$10+'СЕТ СН'!$H$5-'СЕТ СН'!$H$20</f>
        <v>6417.1548035800006</v>
      </c>
      <c r="P89" s="36">
        <f>SUMIFS(СВЦЭМ!$C$39:$C$758,СВЦЭМ!$A$39:$A$758,$A89,СВЦЭМ!$B$39:$B$758,P$83)+'СЕТ СН'!$H$12+СВЦЭМ!$D$10+'СЕТ СН'!$H$5-'СЕТ СН'!$H$20</f>
        <v>6425.63688972</v>
      </c>
      <c r="Q89" s="36">
        <f>SUMIFS(СВЦЭМ!$C$39:$C$758,СВЦЭМ!$A$39:$A$758,$A89,СВЦЭМ!$B$39:$B$758,Q$83)+'СЕТ СН'!$H$12+СВЦЭМ!$D$10+'СЕТ СН'!$H$5-'СЕТ СН'!$H$20</f>
        <v>6422.5503035700003</v>
      </c>
      <c r="R89" s="36">
        <f>SUMIFS(СВЦЭМ!$C$39:$C$758,СВЦЭМ!$A$39:$A$758,$A89,СВЦЭМ!$B$39:$B$758,R$83)+'СЕТ СН'!$H$12+СВЦЭМ!$D$10+'СЕТ СН'!$H$5-'СЕТ СН'!$H$20</f>
        <v>6422.7484881500004</v>
      </c>
      <c r="S89" s="36">
        <f>SUMIFS(СВЦЭМ!$C$39:$C$758,СВЦЭМ!$A$39:$A$758,$A89,СВЦЭМ!$B$39:$B$758,S$83)+'СЕТ СН'!$H$12+СВЦЭМ!$D$10+'СЕТ СН'!$H$5-'СЕТ СН'!$H$20</f>
        <v>6409.2805789000004</v>
      </c>
      <c r="T89" s="36">
        <f>SUMIFS(СВЦЭМ!$C$39:$C$758,СВЦЭМ!$A$39:$A$758,$A89,СВЦЭМ!$B$39:$B$758,T$83)+'СЕТ СН'!$H$12+СВЦЭМ!$D$10+'СЕТ СН'!$H$5-'СЕТ СН'!$H$20</f>
        <v>6394.8219894800004</v>
      </c>
      <c r="U89" s="36">
        <f>SUMIFS(СВЦЭМ!$C$39:$C$758,СВЦЭМ!$A$39:$A$758,$A89,СВЦЭМ!$B$39:$B$758,U$83)+'СЕТ СН'!$H$12+СВЦЭМ!$D$10+'СЕТ СН'!$H$5-'СЕТ СН'!$H$20</f>
        <v>6381.7245774500007</v>
      </c>
      <c r="V89" s="36">
        <f>SUMIFS(СВЦЭМ!$C$39:$C$758,СВЦЭМ!$A$39:$A$758,$A89,СВЦЭМ!$B$39:$B$758,V$83)+'СЕТ СН'!$H$12+СВЦЭМ!$D$10+'СЕТ СН'!$H$5-'СЕТ СН'!$H$20</f>
        <v>6378.8846183100004</v>
      </c>
      <c r="W89" s="36">
        <f>SUMIFS(СВЦЭМ!$C$39:$C$758,СВЦЭМ!$A$39:$A$758,$A89,СВЦЭМ!$B$39:$B$758,W$83)+'СЕТ СН'!$H$12+СВЦЭМ!$D$10+'СЕТ СН'!$H$5-'СЕТ СН'!$H$20</f>
        <v>6402.4505171199999</v>
      </c>
      <c r="X89" s="36">
        <f>SUMIFS(СВЦЭМ!$C$39:$C$758,СВЦЭМ!$A$39:$A$758,$A89,СВЦЭМ!$B$39:$B$758,X$83)+'СЕТ СН'!$H$12+СВЦЭМ!$D$10+'СЕТ СН'!$H$5-'СЕТ СН'!$H$20</f>
        <v>6495.1713247099997</v>
      </c>
      <c r="Y89" s="36">
        <f>SUMIFS(СВЦЭМ!$C$39:$C$758,СВЦЭМ!$A$39:$A$758,$A89,СВЦЭМ!$B$39:$B$758,Y$83)+'СЕТ СН'!$H$12+СВЦЭМ!$D$10+'СЕТ СН'!$H$5-'СЕТ СН'!$H$20</f>
        <v>6623.0072346199995</v>
      </c>
    </row>
    <row r="90" spans="1:25" ht="15.75" x14ac:dyDescent="0.2">
      <c r="A90" s="35">
        <f t="shared" si="2"/>
        <v>45542</v>
      </c>
      <c r="B90" s="36">
        <f>SUMIFS(СВЦЭМ!$C$39:$C$758,СВЦЭМ!$A$39:$A$758,$A90,СВЦЭМ!$B$39:$B$758,B$83)+'СЕТ СН'!$H$12+СВЦЭМ!$D$10+'СЕТ СН'!$H$5-'СЕТ СН'!$H$20</f>
        <v>6702.2726162500003</v>
      </c>
      <c r="C90" s="36">
        <f>SUMIFS(СВЦЭМ!$C$39:$C$758,СВЦЭМ!$A$39:$A$758,$A90,СВЦЭМ!$B$39:$B$758,C$83)+'СЕТ СН'!$H$12+СВЦЭМ!$D$10+'СЕТ СН'!$H$5-'СЕТ СН'!$H$20</f>
        <v>6663.3422741699997</v>
      </c>
      <c r="D90" s="36">
        <f>SUMIFS(СВЦЭМ!$C$39:$C$758,СВЦЭМ!$A$39:$A$758,$A90,СВЦЭМ!$B$39:$B$758,D$83)+'СЕТ СН'!$H$12+СВЦЭМ!$D$10+'СЕТ СН'!$H$5-'СЕТ СН'!$H$20</f>
        <v>6681.5156065800002</v>
      </c>
      <c r="E90" s="36">
        <f>SUMIFS(СВЦЭМ!$C$39:$C$758,СВЦЭМ!$A$39:$A$758,$A90,СВЦЭМ!$B$39:$B$758,E$83)+'СЕТ СН'!$H$12+СВЦЭМ!$D$10+'СЕТ СН'!$H$5-'СЕТ СН'!$H$20</f>
        <v>6716.3187909999997</v>
      </c>
      <c r="F90" s="36">
        <f>SUMIFS(СВЦЭМ!$C$39:$C$758,СВЦЭМ!$A$39:$A$758,$A90,СВЦЭМ!$B$39:$B$758,F$83)+'СЕТ СН'!$H$12+СВЦЭМ!$D$10+'СЕТ СН'!$H$5-'СЕТ СН'!$H$20</f>
        <v>6705.7166642299999</v>
      </c>
      <c r="G90" s="36">
        <f>SUMIFS(СВЦЭМ!$C$39:$C$758,СВЦЭМ!$A$39:$A$758,$A90,СВЦЭМ!$B$39:$B$758,G$83)+'СЕТ СН'!$H$12+СВЦЭМ!$D$10+'СЕТ СН'!$H$5-'СЕТ СН'!$H$20</f>
        <v>6696.0932842000002</v>
      </c>
      <c r="H90" s="36">
        <f>SUMIFS(СВЦЭМ!$C$39:$C$758,СВЦЭМ!$A$39:$A$758,$A90,СВЦЭМ!$B$39:$B$758,H$83)+'СЕТ СН'!$H$12+СВЦЭМ!$D$10+'СЕТ СН'!$H$5-'СЕТ СН'!$H$20</f>
        <v>6676.69169711</v>
      </c>
      <c r="I90" s="36">
        <f>SUMIFS(СВЦЭМ!$C$39:$C$758,СВЦЭМ!$A$39:$A$758,$A90,СВЦЭМ!$B$39:$B$758,I$83)+'СЕТ СН'!$H$12+СВЦЭМ!$D$10+'СЕТ СН'!$H$5-'СЕТ СН'!$H$20</f>
        <v>6582.1702711300004</v>
      </c>
      <c r="J90" s="36">
        <f>SUMIFS(СВЦЭМ!$C$39:$C$758,СВЦЭМ!$A$39:$A$758,$A90,СВЦЭМ!$B$39:$B$758,J$83)+'СЕТ СН'!$H$12+СВЦЭМ!$D$10+'СЕТ СН'!$H$5-'СЕТ СН'!$H$20</f>
        <v>6611.7440886500008</v>
      </c>
      <c r="K90" s="36">
        <f>SUMIFS(СВЦЭМ!$C$39:$C$758,СВЦЭМ!$A$39:$A$758,$A90,СВЦЭМ!$B$39:$B$758,K$83)+'СЕТ СН'!$H$12+СВЦЭМ!$D$10+'СЕТ СН'!$H$5-'СЕТ СН'!$H$20</f>
        <v>6478.69792203</v>
      </c>
      <c r="L90" s="36">
        <f>SUMIFS(СВЦЭМ!$C$39:$C$758,СВЦЭМ!$A$39:$A$758,$A90,СВЦЭМ!$B$39:$B$758,L$83)+'СЕТ СН'!$H$12+СВЦЭМ!$D$10+'СЕТ СН'!$H$5-'СЕТ СН'!$H$20</f>
        <v>6403.3867878100009</v>
      </c>
      <c r="M90" s="36">
        <f>SUMIFS(СВЦЭМ!$C$39:$C$758,СВЦЭМ!$A$39:$A$758,$A90,СВЦЭМ!$B$39:$B$758,M$83)+'СЕТ СН'!$H$12+СВЦЭМ!$D$10+'СЕТ СН'!$H$5-'СЕТ СН'!$H$20</f>
        <v>6395.9729264300004</v>
      </c>
      <c r="N90" s="36">
        <f>SUMIFS(СВЦЭМ!$C$39:$C$758,СВЦЭМ!$A$39:$A$758,$A90,СВЦЭМ!$B$39:$B$758,N$83)+'СЕТ СН'!$H$12+СВЦЭМ!$D$10+'СЕТ СН'!$H$5-'СЕТ СН'!$H$20</f>
        <v>6395.6030901800004</v>
      </c>
      <c r="O90" s="36">
        <f>SUMIFS(СВЦЭМ!$C$39:$C$758,СВЦЭМ!$A$39:$A$758,$A90,СВЦЭМ!$B$39:$B$758,O$83)+'СЕТ СН'!$H$12+СВЦЭМ!$D$10+'СЕТ СН'!$H$5-'СЕТ СН'!$H$20</f>
        <v>6409.6105633900006</v>
      </c>
      <c r="P90" s="36">
        <f>SUMIFS(СВЦЭМ!$C$39:$C$758,СВЦЭМ!$A$39:$A$758,$A90,СВЦЭМ!$B$39:$B$758,P$83)+'СЕТ СН'!$H$12+СВЦЭМ!$D$10+'СЕТ СН'!$H$5-'СЕТ СН'!$H$20</f>
        <v>6401.1689518000003</v>
      </c>
      <c r="Q90" s="36">
        <f>SUMIFS(СВЦЭМ!$C$39:$C$758,СВЦЭМ!$A$39:$A$758,$A90,СВЦЭМ!$B$39:$B$758,Q$83)+'СЕТ СН'!$H$12+СВЦЭМ!$D$10+'СЕТ СН'!$H$5-'СЕТ СН'!$H$20</f>
        <v>6433.5837364500003</v>
      </c>
      <c r="R90" s="36">
        <f>SUMIFS(СВЦЭМ!$C$39:$C$758,СВЦЭМ!$A$39:$A$758,$A90,СВЦЭМ!$B$39:$B$758,R$83)+'СЕТ СН'!$H$12+СВЦЭМ!$D$10+'СЕТ СН'!$H$5-'СЕТ СН'!$H$20</f>
        <v>6428.4067839200006</v>
      </c>
      <c r="S90" s="36">
        <f>SUMIFS(СВЦЭМ!$C$39:$C$758,СВЦЭМ!$A$39:$A$758,$A90,СВЦЭМ!$B$39:$B$758,S$83)+'СЕТ СН'!$H$12+СВЦЭМ!$D$10+'СЕТ СН'!$H$5-'СЕТ СН'!$H$20</f>
        <v>6426.3593610700009</v>
      </c>
      <c r="T90" s="36">
        <f>SUMIFS(СВЦЭМ!$C$39:$C$758,СВЦЭМ!$A$39:$A$758,$A90,СВЦЭМ!$B$39:$B$758,T$83)+'СЕТ СН'!$H$12+СВЦЭМ!$D$10+'СЕТ СН'!$H$5-'СЕТ СН'!$H$20</f>
        <v>6411.6589718300002</v>
      </c>
      <c r="U90" s="36">
        <f>SUMIFS(СВЦЭМ!$C$39:$C$758,СВЦЭМ!$A$39:$A$758,$A90,СВЦЭМ!$B$39:$B$758,U$83)+'СЕТ СН'!$H$12+СВЦЭМ!$D$10+'СЕТ СН'!$H$5-'СЕТ СН'!$H$20</f>
        <v>6398.4161106200008</v>
      </c>
      <c r="V90" s="36">
        <f>SUMIFS(СВЦЭМ!$C$39:$C$758,СВЦЭМ!$A$39:$A$758,$A90,СВЦЭМ!$B$39:$B$758,V$83)+'СЕТ СН'!$H$12+СВЦЭМ!$D$10+'СЕТ СН'!$H$5-'СЕТ СН'!$H$20</f>
        <v>6387.2074520900005</v>
      </c>
      <c r="W90" s="36">
        <f>SUMIFS(СВЦЭМ!$C$39:$C$758,СВЦЭМ!$A$39:$A$758,$A90,СВЦЭМ!$B$39:$B$758,W$83)+'СЕТ СН'!$H$12+СВЦЭМ!$D$10+'СЕТ СН'!$H$5-'СЕТ СН'!$H$20</f>
        <v>6396.3601710700004</v>
      </c>
      <c r="X90" s="36">
        <f>SUMIFS(СВЦЭМ!$C$39:$C$758,СВЦЭМ!$A$39:$A$758,$A90,СВЦЭМ!$B$39:$B$758,X$83)+'СЕТ СН'!$H$12+СВЦЭМ!$D$10+'СЕТ СН'!$H$5-'СЕТ СН'!$H$20</f>
        <v>6472.0591436900004</v>
      </c>
      <c r="Y90" s="36">
        <f>SUMIFS(СВЦЭМ!$C$39:$C$758,СВЦЭМ!$A$39:$A$758,$A90,СВЦЭМ!$B$39:$B$758,Y$83)+'СЕТ СН'!$H$12+СВЦЭМ!$D$10+'СЕТ СН'!$H$5-'СЕТ СН'!$H$20</f>
        <v>6591.5404859499995</v>
      </c>
    </row>
    <row r="91" spans="1:25" ht="15.75" x14ac:dyDescent="0.2">
      <c r="A91" s="35">
        <f t="shared" si="2"/>
        <v>45543</v>
      </c>
      <c r="B91" s="36">
        <f>SUMIFS(СВЦЭМ!$C$39:$C$758,СВЦЭМ!$A$39:$A$758,$A91,СВЦЭМ!$B$39:$B$758,B$83)+'СЕТ СН'!$H$12+СВЦЭМ!$D$10+'СЕТ СН'!$H$5-'СЕТ СН'!$H$20</f>
        <v>6605.9377526099997</v>
      </c>
      <c r="C91" s="36">
        <f>SUMIFS(СВЦЭМ!$C$39:$C$758,СВЦЭМ!$A$39:$A$758,$A91,СВЦЭМ!$B$39:$B$758,C$83)+'СЕТ СН'!$H$12+СВЦЭМ!$D$10+'СЕТ СН'!$H$5-'СЕТ СН'!$H$20</f>
        <v>6697.2692050700007</v>
      </c>
      <c r="D91" s="36">
        <f>SUMIFS(СВЦЭМ!$C$39:$C$758,СВЦЭМ!$A$39:$A$758,$A91,СВЦЭМ!$B$39:$B$758,D$83)+'СЕТ СН'!$H$12+СВЦЭМ!$D$10+'СЕТ СН'!$H$5-'СЕТ СН'!$H$20</f>
        <v>6830.8282814800004</v>
      </c>
      <c r="E91" s="36">
        <f>SUMIFS(СВЦЭМ!$C$39:$C$758,СВЦЭМ!$A$39:$A$758,$A91,СВЦЭМ!$B$39:$B$758,E$83)+'СЕТ СН'!$H$12+СВЦЭМ!$D$10+'СЕТ СН'!$H$5-'СЕТ СН'!$H$20</f>
        <v>6916.5807193800001</v>
      </c>
      <c r="F91" s="36">
        <f>SUMIFS(СВЦЭМ!$C$39:$C$758,СВЦЭМ!$A$39:$A$758,$A91,СВЦЭМ!$B$39:$B$758,F$83)+'СЕТ СН'!$H$12+СВЦЭМ!$D$10+'СЕТ СН'!$H$5-'СЕТ СН'!$H$20</f>
        <v>6916.26332963</v>
      </c>
      <c r="G91" s="36">
        <f>SUMIFS(СВЦЭМ!$C$39:$C$758,СВЦЭМ!$A$39:$A$758,$A91,СВЦЭМ!$B$39:$B$758,G$83)+'СЕТ СН'!$H$12+СВЦЭМ!$D$10+'СЕТ СН'!$H$5-'СЕТ СН'!$H$20</f>
        <v>6904.1195909300004</v>
      </c>
      <c r="H91" s="36">
        <f>SUMIFS(СВЦЭМ!$C$39:$C$758,СВЦЭМ!$A$39:$A$758,$A91,СВЦЭМ!$B$39:$B$758,H$83)+'СЕТ СН'!$H$12+СВЦЭМ!$D$10+'СЕТ СН'!$H$5-'СЕТ СН'!$H$20</f>
        <v>6900.3291146400006</v>
      </c>
      <c r="I91" s="36">
        <f>SUMIFS(СВЦЭМ!$C$39:$C$758,СВЦЭМ!$A$39:$A$758,$A91,СВЦЭМ!$B$39:$B$758,I$83)+'СЕТ СН'!$H$12+СВЦЭМ!$D$10+'СЕТ СН'!$H$5-'СЕТ СН'!$H$20</f>
        <v>6568.2941702900007</v>
      </c>
      <c r="J91" s="36">
        <f>SUMIFS(СВЦЭМ!$C$39:$C$758,СВЦЭМ!$A$39:$A$758,$A91,СВЦЭМ!$B$39:$B$758,J$83)+'СЕТ СН'!$H$12+СВЦЭМ!$D$10+'СЕТ СН'!$H$5-'СЕТ СН'!$H$20</f>
        <v>6571.7727976200003</v>
      </c>
      <c r="K91" s="36">
        <f>SUMIFS(СВЦЭМ!$C$39:$C$758,СВЦЭМ!$A$39:$A$758,$A91,СВЦЭМ!$B$39:$B$758,K$83)+'СЕТ СН'!$H$12+СВЦЭМ!$D$10+'СЕТ СН'!$H$5-'СЕТ СН'!$H$20</f>
        <v>6459.0932953200008</v>
      </c>
      <c r="L91" s="36">
        <f>SUMIFS(СВЦЭМ!$C$39:$C$758,СВЦЭМ!$A$39:$A$758,$A91,СВЦЭМ!$B$39:$B$758,L$83)+'СЕТ СН'!$H$12+СВЦЭМ!$D$10+'СЕТ СН'!$H$5-'СЕТ СН'!$H$20</f>
        <v>6494.2992078200004</v>
      </c>
      <c r="M91" s="36">
        <f>SUMIFS(СВЦЭМ!$C$39:$C$758,СВЦЭМ!$A$39:$A$758,$A91,СВЦЭМ!$B$39:$B$758,M$83)+'СЕТ СН'!$H$12+СВЦЭМ!$D$10+'СЕТ СН'!$H$5-'СЕТ СН'!$H$20</f>
        <v>6473.4702676100005</v>
      </c>
      <c r="N91" s="36">
        <f>SUMIFS(СВЦЭМ!$C$39:$C$758,СВЦЭМ!$A$39:$A$758,$A91,СВЦЭМ!$B$39:$B$758,N$83)+'СЕТ СН'!$H$12+СВЦЭМ!$D$10+'СЕТ СН'!$H$5-'СЕТ СН'!$H$20</f>
        <v>6476.9518115800001</v>
      </c>
      <c r="O91" s="36">
        <f>SUMIFS(СВЦЭМ!$C$39:$C$758,СВЦЭМ!$A$39:$A$758,$A91,СВЦЭМ!$B$39:$B$758,O$83)+'СЕТ СН'!$H$12+СВЦЭМ!$D$10+'СЕТ СН'!$H$5-'СЕТ СН'!$H$20</f>
        <v>6485.5664074600008</v>
      </c>
      <c r="P91" s="36">
        <f>SUMIFS(СВЦЭМ!$C$39:$C$758,СВЦЭМ!$A$39:$A$758,$A91,СВЦЭМ!$B$39:$B$758,P$83)+'СЕТ СН'!$H$12+СВЦЭМ!$D$10+'СЕТ СН'!$H$5-'СЕТ СН'!$H$20</f>
        <v>6481.6686574800005</v>
      </c>
      <c r="Q91" s="36">
        <f>SUMIFS(СВЦЭМ!$C$39:$C$758,СВЦЭМ!$A$39:$A$758,$A91,СВЦЭМ!$B$39:$B$758,Q$83)+'СЕТ СН'!$H$12+СВЦЭМ!$D$10+'СЕТ СН'!$H$5-'СЕТ СН'!$H$20</f>
        <v>6485.8064660600003</v>
      </c>
      <c r="R91" s="36">
        <f>SUMIFS(СВЦЭМ!$C$39:$C$758,СВЦЭМ!$A$39:$A$758,$A91,СВЦЭМ!$B$39:$B$758,R$83)+'СЕТ СН'!$H$12+СВЦЭМ!$D$10+'СЕТ СН'!$H$5-'СЕТ СН'!$H$20</f>
        <v>6499.69937054</v>
      </c>
      <c r="S91" s="36">
        <f>SUMIFS(СВЦЭМ!$C$39:$C$758,СВЦЭМ!$A$39:$A$758,$A91,СВЦЭМ!$B$39:$B$758,S$83)+'СЕТ СН'!$H$12+СВЦЭМ!$D$10+'СЕТ СН'!$H$5-'СЕТ СН'!$H$20</f>
        <v>6468.96323312</v>
      </c>
      <c r="T91" s="36">
        <f>SUMIFS(СВЦЭМ!$C$39:$C$758,СВЦЭМ!$A$39:$A$758,$A91,СВЦЭМ!$B$39:$B$758,T$83)+'СЕТ СН'!$H$12+СВЦЭМ!$D$10+'СЕТ СН'!$H$5-'СЕТ СН'!$H$20</f>
        <v>6454.68573105</v>
      </c>
      <c r="U91" s="36">
        <f>SUMIFS(СВЦЭМ!$C$39:$C$758,СВЦЭМ!$A$39:$A$758,$A91,СВЦЭМ!$B$39:$B$758,U$83)+'СЕТ СН'!$H$12+СВЦЭМ!$D$10+'СЕТ СН'!$H$5-'СЕТ СН'!$H$20</f>
        <v>6445.3034174200002</v>
      </c>
      <c r="V91" s="36">
        <f>SUMIFS(СВЦЭМ!$C$39:$C$758,СВЦЭМ!$A$39:$A$758,$A91,СВЦЭМ!$B$39:$B$758,V$83)+'СЕТ СН'!$H$12+СВЦЭМ!$D$10+'СЕТ СН'!$H$5-'СЕТ СН'!$H$20</f>
        <v>6388.3358949800004</v>
      </c>
      <c r="W91" s="36">
        <f>SUMIFS(СВЦЭМ!$C$39:$C$758,СВЦЭМ!$A$39:$A$758,$A91,СВЦЭМ!$B$39:$B$758,W$83)+'СЕТ СН'!$H$12+СВЦЭМ!$D$10+'СЕТ СН'!$H$5-'СЕТ СН'!$H$20</f>
        <v>6409.9599095600006</v>
      </c>
      <c r="X91" s="36">
        <f>SUMIFS(СВЦЭМ!$C$39:$C$758,СВЦЭМ!$A$39:$A$758,$A91,СВЦЭМ!$B$39:$B$758,X$83)+'СЕТ СН'!$H$12+СВЦЭМ!$D$10+'СЕТ СН'!$H$5-'СЕТ СН'!$H$20</f>
        <v>6475.86857323</v>
      </c>
      <c r="Y91" s="36">
        <f>SUMIFS(СВЦЭМ!$C$39:$C$758,СВЦЭМ!$A$39:$A$758,$A91,СВЦЭМ!$B$39:$B$758,Y$83)+'СЕТ СН'!$H$12+СВЦЭМ!$D$10+'СЕТ СН'!$H$5-'СЕТ СН'!$H$20</f>
        <v>6626.8374592600003</v>
      </c>
    </row>
    <row r="92" spans="1:25" ht="15.75" x14ac:dyDescent="0.2">
      <c r="A92" s="35">
        <f t="shared" si="2"/>
        <v>45544</v>
      </c>
      <c r="B92" s="36">
        <f>SUMIFS(СВЦЭМ!$C$39:$C$758,СВЦЭМ!$A$39:$A$758,$A92,СВЦЭМ!$B$39:$B$758,B$83)+'СЕТ СН'!$H$12+СВЦЭМ!$D$10+'СЕТ СН'!$H$5-'СЕТ СН'!$H$20</f>
        <v>6795.3054001</v>
      </c>
      <c r="C92" s="36">
        <f>SUMIFS(СВЦЭМ!$C$39:$C$758,СВЦЭМ!$A$39:$A$758,$A92,СВЦЭМ!$B$39:$B$758,C$83)+'СЕТ СН'!$H$12+СВЦЭМ!$D$10+'СЕТ СН'!$H$5-'СЕТ СН'!$H$20</f>
        <v>6899.5977731700004</v>
      </c>
      <c r="D92" s="36">
        <f>SUMIFS(СВЦЭМ!$C$39:$C$758,СВЦЭМ!$A$39:$A$758,$A92,СВЦЭМ!$B$39:$B$758,D$83)+'СЕТ СН'!$H$12+СВЦЭМ!$D$10+'СЕТ СН'!$H$5-'СЕТ СН'!$H$20</f>
        <v>6894.04787562</v>
      </c>
      <c r="E92" s="36">
        <f>SUMIFS(СВЦЭМ!$C$39:$C$758,СВЦЭМ!$A$39:$A$758,$A92,СВЦЭМ!$B$39:$B$758,E$83)+'СЕТ СН'!$H$12+СВЦЭМ!$D$10+'СЕТ СН'!$H$5-'СЕТ СН'!$H$20</f>
        <v>6883.4558506100002</v>
      </c>
      <c r="F92" s="36">
        <f>SUMIFS(СВЦЭМ!$C$39:$C$758,СВЦЭМ!$A$39:$A$758,$A92,СВЦЭМ!$B$39:$B$758,F$83)+'СЕТ СН'!$H$12+СВЦЭМ!$D$10+'СЕТ СН'!$H$5-'СЕТ СН'!$H$20</f>
        <v>6881.5572931799998</v>
      </c>
      <c r="G92" s="36">
        <f>SUMIFS(СВЦЭМ!$C$39:$C$758,СВЦЭМ!$A$39:$A$758,$A92,СВЦЭМ!$B$39:$B$758,G$83)+'СЕТ СН'!$H$12+СВЦЭМ!$D$10+'СЕТ СН'!$H$5-'СЕТ СН'!$H$20</f>
        <v>6904.2166610300001</v>
      </c>
      <c r="H92" s="36">
        <f>SUMIFS(СВЦЭМ!$C$39:$C$758,СВЦЭМ!$A$39:$A$758,$A92,СВЦЭМ!$B$39:$B$758,H$83)+'СЕТ СН'!$H$12+СВЦЭМ!$D$10+'СЕТ СН'!$H$5-'СЕТ СН'!$H$20</f>
        <v>6856.9765635700005</v>
      </c>
      <c r="I92" s="36">
        <f>SUMIFS(СВЦЭМ!$C$39:$C$758,СВЦЭМ!$A$39:$A$758,$A92,СВЦЭМ!$B$39:$B$758,I$83)+'СЕТ СН'!$H$12+СВЦЭМ!$D$10+'СЕТ СН'!$H$5-'СЕТ СН'!$H$20</f>
        <v>6703.7159385200002</v>
      </c>
      <c r="J92" s="36">
        <f>SUMIFS(СВЦЭМ!$C$39:$C$758,СВЦЭМ!$A$39:$A$758,$A92,СВЦЭМ!$B$39:$B$758,J$83)+'СЕТ СН'!$H$12+СВЦЭМ!$D$10+'СЕТ СН'!$H$5-'СЕТ СН'!$H$20</f>
        <v>6583.5456064400005</v>
      </c>
      <c r="K92" s="36">
        <f>SUMIFS(СВЦЭМ!$C$39:$C$758,СВЦЭМ!$A$39:$A$758,$A92,СВЦЭМ!$B$39:$B$758,K$83)+'СЕТ СН'!$H$12+СВЦЭМ!$D$10+'СЕТ СН'!$H$5-'СЕТ СН'!$H$20</f>
        <v>6506.1726134099999</v>
      </c>
      <c r="L92" s="36">
        <f>SUMIFS(СВЦЭМ!$C$39:$C$758,СВЦЭМ!$A$39:$A$758,$A92,СВЦЭМ!$B$39:$B$758,L$83)+'СЕТ СН'!$H$12+СВЦЭМ!$D$10+'СЕТ СН'!$H$5-'СЕТ СН'!$H$20</f>
        <v>6452.4588194500002</v>
      </c>
      <c r="M92" s="36">
        <f>SUMIFS(СВЦЭМ!$C$39:$C$758,СВЦЭМ!$A$39:$A$758,$A92,СВЦЭМ!$B$39:$B$758,M$83)+'СЕТ СН'!$H$12+СВЦЭМ!$D$10+'СЕТ СН'!$H$5-'СЕТ СН'!$H$20</f>
        <v>6446.1211490700007</v>
      </c>
      <c r="N92" s="36">
        <f>SUMIFS(СВЦЭМ!$C$39:$C$758,СВЦЭМ!$A$39:$A$758,$A92,СВЦЭМ!$B$39:$B$758,N$83)+'СЕТ СН'!$H$12+СВЦЭМ!$D$10+'СЕТ СН'!$H$5-'СЕТ СН'!$H$20</f>
        <v>6440.2403447200004</v>
      </c>
      <c r="O92" s="36">
        <f>SUMIFS(СВЦЭМ!$C$39:$C$758,СВЦЭМ!$A$39:$A$758,$A92,СВЦЭМ!$B$39:$B$758,O$83)+'СЕТ СН'!$H$12+СВЦЭМ!$D$10+'СЕТ СН'!$H$5-'СЕТ СН'!$H$20</f>
        <v>6436.8518522200002</v>
      </c>
      <c r="P92" s="36">
        <f>SUMIFS(СВЦЭМ!$C$39:$C$758,СВЦЭМ!$A$39:$A$758,$A92,СВЦЭМ!$B$39:$B$758,P$83)+'СЕТ СН'!$H$12+СВЦЭМ!$D$10+'СЕТ СН'!$H$5-'СЕТ СН'!$H$20</f>
        <v>6440.0198885999998</v>
      </c>
      <c r="Q92" s="36">
        <f>SUMIFS(СВЦЭМ!$C$39:$C$758,СВЦЭМ!$A$39:$A$758,$A92,СВЦЭМ!$B$39:$B$758,Q$83)+'СЕТ СН'!$H$12+СВЦЭМ!$D$10+'СЕТ СН'!$H$5-'СЕТ СН'!$H$20</f>
        <v>6438.1722611300002</v>
      </c>
      <c r="R92" s="36">
        <f>SUMIFS(СВЦЭМ!$C$39:$C$758,СВЦЭМ!$A$39:$A$758,$A92,СВЦЭМ!$B$39:$B$758,R$83)+'СЕТ СН'!$H$12+СВЦЭМ!$D$10+'СЕТ СН'!$H$5-'СЕТ СН'!$H$20</f>
        <v>6435.9835000399999</v>
      </c>
      <c r="S92" s="36">
        <f>SUMIFS(СВЦЭМ!$C$39:$C$758,СВЦЭМ!$A$39:$A$758,$A92,СВЦЭМ!$B$39:$B$758,S$83)+'СЕТ СН'!$H$12+СВЦЭМ!$D$10+'СЕТ СН'!$H$5-'СЕТ СН'!$H$20</f>
        <v>6421.9336890100003</v>
      </c>
      <c r="T92" s="36">
        <f>SUMIFS(СВЦЭМ!$C$39:$C$758,СВЦЭМ!$A$39:$A$758,$A92,СВЦЭМ!$B$39:$B$758,T$83)+'СЕТ СН'!$H$12+СВЦЭМ!$D$10+'СЕТ СН'!$H$5-'СЕТ СН'!$H$20</f>
        <v>6400.6438324200008</v>
      </c>
      <c r="U92" s="36">
        <f>SUMIFS(СВЦЭМ!$C$39:$C$758,СВЦЭМ!$A$39:$A$758,$A92,СВЦЭМ!$B$39:$B$758,U$83)+'СЕТ СН'!$H$12+СВЦЭМ!$D$10+'СЕТ СН'!$H$5-'СЕТ СН'!$H$20</f>
        <v>6420.1693527200005</v>
      </c>
      <c r="V92" s="36">
        <f>SUMIFS(СВЦЭМ!$C$39:$C$758,СВЦЭМ!$A$39:$A$758,$A92,СВЦЭМ!$B$39:$B$758,V$83)+'СЕТ СН'!$H$12+СВЦЭМ!$D$10+'СЕТ СН'!$H$5-'СЕТ СН'!$H$20</f>
        <v>6429.8138095400009</v>
      </c>
      <c r="W92" s="36">
        <f>SUMIFS(СВЦЭМ!$C$39:$C$758,СВЦЭМ!$A$39:$A$758,$A92,СВЦЭМ!$B$39:$B$758,W$83)+'СЕТ СН'!$H$12+СВЦЭМ!$D$10+'СЕТ СН'!$H$5-'СЕТ СН'!$H$20</f>
        <v>6473.0948013699999</v>
      </c>
      <c r="X92" s="36">
        <f>SUMIFS(СВЦЭМ!$C$39:$C$758,СВЦЭМ!$A$39:$A$758,$A92,СВЦЭМ!$B$39:$B$758,X$83)+'СЕТ СН'!$H$12+СВЦЭМ!$D$10+'СЕТ СН'!$H$5-'СЕТ СН'!$H$20</f>
        <v>6559.5149860700003</v>
      </c>
      <c r="Y92" s="36">
        <f>SUMIFS(СВЦЭМ!$C$39:$C$758,СВЦЭМ!$A$39:$A$758,$A92,СВЦЭМ!$B$39:$B$758,Y$83)+'СЕТ СН'!$H$12+СВЦЭМ!$D$10+'СЕТ СН'!$H$5-'СЕТ СН'!$H$20</f>
        <v>6639.31106258</v>
      </c>
    </row>
    <row r="93" spans="1:25" ht="15.75" x14ac:dyDescent="0.2">
      <c r="A93" s="35">
        <f t="shared" si="2"/>
        <v>45545</v>
      </c>
      <c r="B93" s="36">
        <f>SUMIFS(СВЦЭМ!$C$39:$C$758,СВЦЭМ!$A$39:$A$758,$A93,СВЦЭМ!$B$39:$B$758,B$83)+'СЕТ СН'!$H$12+СВЦЭМ!$D$10+'СЕТ СН'!$H$5-'СЕТ СН'!$H$20</f>
        <v>6741.4765952600001</v>
      </c>
      <c r="C93" s="36">
        <f>SUMIFS(СВЦЭМ!$C$39:$C$758,СВЦЭМ!$A$39:$A$758,$A93,СВЦЭМ!$B$39:$B$758,C$83)+'СЕТ СН'!$H$12+СВЦЭМ!$D$10+'СЕТ СН'!$H$5-'СЕТ СН'!$H$20</f>
        <v>6790.6025934700001</v>
      </c>
      <c r="D93" s="36">
        <f>SUMIFS(СВЦЭМ!$C$39:$C$758,СВЦЭМ!$A$39:$A$758,$A93,СВЦЭМ!$B$39:$B$758,D$83)+'СЕТ СН'!$H$12+СВЦЭМ!$D$10+'СЕТ СН'!$H$5-'СЕТ СН'!$H$20</f>
        <v>6886.4569357500004</v>
      </c>
      <c r="E93" s="36">
        <f>SUMIFS(СВЦЭМ!$C$39:$C$758,СВЦЭМ!$A$39:$A$758,$A93,СВЦЭМ!$B$39:$B$758,E$83)+'СЕТ СН'!$H$12+СВЦЭМ!$D$10+'СЕТ СН'!$H$5-'СЕТ СН'!$H$20</f>
        <v>6934.0443639099994</v>
      </c>
      <c r="F93" s="36">
        <f>SUMIFS(СВЦЭМ!$C$39:$C$758,СВЦЭМ!$A$39:$A$758,$A93,СВЦЭМ!$B$39:$B$758,F$83)+'СЕТ СН'!$H$12+СВЦЭМ!$D$10+'СЕТ СН'!$H$5-'СЕТ СН'!$H$20</f>
        <v>6929.2455739800007</v>
      </c>
      <c r="G93" s="36">
        <f>SUMIFS(СВЦЭМ!$C$39:$C$758,СВЦЭМ!$A$39:$A$758,$A93,СВЦЭМ!$B$39:$B$758,G$83)+'СЕТ СН'!$H$12+СВЦЭМ!$D$10+'СЕТ СН'!$H$5-'СЕТ СН'!$H$20</f>
        <v>6899.2938242700002</v>
      </c>
      <c r="H93" s="36">
        <f>SUMIFS(СВЦЭМ!$C$39:$C$758,СВЦЭМ!$A$39:$A$758,$A93,СВЦЭМ!$B$39:$B$758,H$83)+'СЕТ СН'!$H$12+СВЦЭМ!$D$10+'СЕТ СН'!$H$5-'СЕТ СН'!$H$20</f>
        <v>6810.1674794299997</v>
      </c>
      <c r="I93" s="36">
        <f>SUMIFS(СВЦЭМ!$C$39:$C$758,СВЦЭМ!$A$39:$A$758,$A93,СВЦЭМ!$B$39:$B$758,I$83)+'СЕТ СН'!$H$12+СВЦЭМ!$D$10+'СЕТ СН'!$H$5-'СЕТ СН'!$H$20</f>
        <v>6711.80589925</v>
      </c>
      <c r="J93" s="36">
        <f>SUMIFS(СВЦЭМ!$C$39:$C$758,СВЦЭМ!$A$39:$A$758,$A93,СВЦЭМ!$B$39:$B$758,J$83)+'СЕТ СН'!$H$12+СВЦЭМ!$D$10+'СЕТ СН'!$H$5-'СЕТ СН'!$H$20</f>
        <v>6611.9163198200004</v>
      </c>
      <c r="K93" s="36">
        <f>SUMIFS(СВЦЭМ!$C$39:$C$758,СВЦЭМ!$A$39:$A$758,$A93,СВЦЭМ!$B$39:$B$758,K$83)+'СЕТ СН'!$H$12+СВЦЭМ!$D$10+'СЕТ СН'!$H$5-'СЕТ СН'!$H$20</f>
        <v>6521.6163913399996</v>
      </c>
      <c r="L93" s="36">
        <f>SUMIFS(СВЦЭМ!$C$39:$C$758,СВЦЭМ!$A$39:$A$758,$A93,СВЦЭМ!$B$39:$B$758,L$83)+'СЕТ СН'!$H$12+СВЦЭМ!$D$10+'СЕТ СН'!$H$5-'СЕТ СН'!$H$20</f>
        <v>6513.7504423600003</v>
      </c>
      <c r="M93" s="36">
        <f>SUMIFS(СВЦЭМ!$C$39:$C$758,СВЦЭМ!$A$39:$A$758,$A93,СВЦЭМ!$B$39:$B$758,M$83)+'СЕТ СН'!$H$12+СВЦЭМ!$D$10+'СЕТ СН'!$H$5-'СЕТ СН'!$H$20</f>
        <v>6536.0419433999996</v>
      </c>
      <c r="N93" s="36">
        <f>SUMIFS(СВЦЭМ!$C$39:$C$758,СВЦЭМ!$A$39:$A$758,$A93,СВЦЭМ!$B$39:$B$758,N$83)+'СЕТ СН'!$H$12+СВЦЭМ!$D$10+'СЕТ СН'!$H$5-'СЕТ СН'!$H$20</f>
        <v>6511.0383511500004</v>
      </c>
      <c r="O93" s="36">
        <f>SUMIFS(СВЦЭМ!$C$39:$C$758,СВЦЭМ!$A$39:$A$758,$A93,СВЦЭМ!$B$39:$B$758,O$83)+'СЕТ СН'!$H$12+СВЦЭМ!$D$10+'СЕТ СН'!$H$5-'СЕТ СН'!$H$20</f>
        <v>6513.0167720500003</v>
      </c>
      <c r="P93" s="36">
        <f>SUMIFS(СВЦЭМ!$C$39:$C$758,СВЦЭМ!$A$39:$A$758,$A93,СВЦЭМ!$B$39:$B$758,P$83)+'СЕТ СН'!$H$12+СВЦЭМ!$D$10+'СЕТ СН'!$H$5-'СЕТ СН'!$H$20</f>
        <v>6527.5296551299998</v>
      </c>
      <c r="Q93" s="36">
        <f>SUMIFS(СВЦЭМ!$C$39:$C$758,СВЦЭМ!$A$39:$A$758,$A93,СВЦЭМ!$B$39:$B$758,Q$83)+'СЕТ СН'!$H$12+СВЦЭМ!$D$10+'СЕТ СН'!$H$5-'СЕТ СН'!$H$20</f>
        <v>6530.10952395</v>
      </c>
      <c r="R93" s="36">
        <f>SUMIFS(СВЦЭМ!$C$39:$C$758,СВЦЭМ!$A$39:$A$758,$A93,СВЦЭМ!$B$39:$B$758,R$83)+'СЕТ СН'!$H$12+СВЦЭМ!$D$10+'СЕТ СН'!$H$5-'СЕТ СН'!$H$20</f>
        <v>6532.3754704500006</v>
      </c>
      <c r="S93" s="36">
        <f>SUMIFS(СВЦЭМ!$C$39:$C$758,СВЦЭМ!$A$39:$A$758,$A93,СВЦЭМ!$B$39:$B$758,S$83)+'СЕТ СН'!$H$12+СВЦЭМ!$D$10+'СЕТ СН'!$H$5-'СЕТ СН'!$H$20</f>
        <v>6527.7925210200001</v>
      </c>
      <c r="T93" s="36">
        <f>SUMIFS(СВЦЭМ!$C$39:$C$758,СВЦЭМ!$A$39:$A$758,$A93,СВЦЭМ!$B$39:$B$758,T$83)+'СЕТ СН'!$H$12+СВЦЭМ!$D$10+'СЕТ СН'!$H$5-'СЕТ СН'!$H$20</f>
        <v>6511.6336898299996</v>
      </c>
      <c r="U93" s="36">
        <f>SUMIFS(СВЦЭМ!$C$39:$C$758,СВЦЭМ!$A$39:$A$758,$A93,СВЦЭМ!$B$39:$B$758,U$83)+'СЕТ СН'!$H$12+СВЦЭМ!$D$10+'СЕТ СН'!$H$5-'СЕТ СН'!$H$20</f>
        <v>6494.2402794099999</v>
      </c>
      <c r="V93" s="36">
        <f>SUMIFS(СВЦЭМ!$C$39:$C$758,СВЦЭМ!$A$39:$A$758,$A93,СВЦЭМ!$B$39:$B$758,V$83)+'СЕТ СН'!$H$12+СВЦЭМ!$D$10+'СЕТ СН'!$H$5-'СЕТ СН'!$H$20</f>
        <v>6476.2691399800005</v>
      </c>
      <c r="W93" s="36">
        <f>SUMIFS(СВЦЭМ!$C$39:$C$758,СВЦЭМ!$A$39:$A$758,$A93,СВЦЭМ!$B$39:$B$758,W$83)+'СЕТ СН'!$H$12+СВЦЭМ!$D$10+'СЕТ СН'!$H$5-'СЕТ СН'!$H$20</f>
        <v>6495.3567798599997</v>
      </c>
      <c r="X93" s="36">
        <f>SUMIFS(СВЦЭМ!$C$39:$C$758,СВЦЭМ!$A$39:$A$758,$A93,СВЦЭМ!$B$39:$B$758,X$83)+'СЕТ СН'!$H$12+СВЦЭМ!$D$10+'СЕТ СН'!$H$5-'СЕТ СН'!$H$20</f>
        <v>6612.3436717799996</v>
      </c>
      <c r="Y93" s="36">
        <f>SUMIFS(СВЦЭМ!$C$39:$C$758,СВЦЭМ!$A$39:$A$758,$A93,СВЦЭМ!$B$39:$B$758,Y$83)+'СЕТ СН'!$H$12+СВЦЭМ!$D$10+'СЕТ СН'!$H$5-'СЕТ СН'!$H$20</f>
        <v>6686.4081993100008</v>
      </c>
    </row>
    <row r="94" spans="1:25" ht="15.75" x14ac:dyDescent="0.2">
      <c r="A94" s="35">
        <f t="shared" si="2"/>
        <v>45546</v>
      </c>
      <c r="B94" s="36">
        <f>SUMIFS(СВЦЭМ!$C$39:$C$758,СВЦЭМ!$A$39:$A$758,$A94,СВЦЭМ!$B$39:$B$758,B$83)+'СЕТ СН'!$H$12+СВЦЭМ!$D$10+'СЕТ СН'!$H$5-'СЕТ СН'!$H$20</f>
        <v>6686.6774679099999</v>
      </c>
      <c r="C94" s="36">
        <f>SUMIFS(СВЦЭМ!$C$39:$C$758,СВЦЭМ!$A$39:$A$758,$A94,СВЦЭМ!$B$39:$B$758,C$83)+'СЕТ СН'!$H$12+СВЦЭМ!$D$10+'СЕТ СН'!$H$5-'СЕТ СН'!$H$20</f>
        <v>6738.2308773499999</v>
      </c>
      <c r="D94" s="36">
        <f>SUMIFS(СВЦЭМ!$C$39:$C$758,СВЦЭМ!$A$39:$A$758,$A94,СВЦЭМ!$B$39:$B$758,D$83)+'СЕТ СН'!$H$12+СВЦЭМ!$D$10+'СЕТ СН'!$H$5-'СЕТ СН'!$H$20</f>
        <v>6783.3728326399996</v>
      </c>
      <c r="E94" s="36">
        <f>SUMIFS(СВЦЭМ!$C$39:$C$758,СВЦЭМ!$A$39:$A$758,$A94,СВЦЭМ!$B$39:$B$758,E$83)+'СЕТ СН'!$H$12+СВЦЭМ!$D$10+'СЕТ СН'!$H$5-'СЕТ СН'!$H$20</f>
        <v>6792.9273654500003</v>
      </c>
      <c r="F94" s="36">
        <f>SUMIFS(СВЦЭМ!$C$39:$C$758,СВЦЭМ!$A$39:$A$758,$A94,СВЦЭМ!$B$39:$B$758,F$83)+'СЕТ СН'!$H$12+СВЦЭМ!$D$10+'СЕТ СН'!$H$5-'СЕТ СН'!$H$20</f>
        <v>6787.82026718</v>
      </c>
      <c r="G94" s="36">
        <f>SUMIFS(СВЦЭМ!$C$39:$C$758,СВЦЭМ!$A$39:$A$758,$A94,СВЦЭМ!$B$39:$B$758,G$83)+'СЕТ СН'!$H$12+СВЦЭМ!$D$10+'СЕТ СН'!$H$5-'СЕТ СН'!$H$20</f>
        <v>6800.9223170799996</v>
      </c>
      <c r="H94" s="36">
        <f>SUMIFS(СВЦЭМ!$C$39:$C$758,СВЦЭМ!$A$39:$A$758,$A94,СВЦЭМ!$B$39:$B$758,H$83)+'СЕТ СН'!$H$12+СВЦЭМ!$D$10+'СЕТ СН'!$H$5-'СЕТ СН'!$H$20</f>
        <v>6756.86180092</v>
      </c>
      <c r="I94" s="36">
        <f>SUMIFS(СВЦЭМ!$C$39:$C$758,СВЦЭМ!$A$39:$A$758,$A94,СВЦЭМ!$B$39:$B$758,I$83)+'СЕТ СН'!$H$12+СВЦЭМ!$D$10+'СЕТ СН'!$H$5-'СЕТ СН'!$H$20</f>
        <v>6607.0425157700001</v>
      </c>
      <c r="J94" s="36">
        <f>SUMIFS(СВЦЭМ!$C$39:$C$758,СВЦЭМ!$A$39:$A$758,$A94,СВЦЭМ!$B$39:$B$758,J$83)+'СЕТ СН'!$H$12+СВЦЭМ!$D$10+'СЕТ СН'!$H$5-'СЕТ СН'!$H$20</f>
        <v>6539.0023772799996</v>
      </c>
      <c r="K94" s="36">
        <f>SUMIFS(СВЦЭМ!$C$39:$C$758,СВЦЭМ!$A$39:$A$758,$A94,СВЦЭМ!$B$39:$B$758,K$83)+'СЕТ СН'!$H$12+СВЦЭМ!$D$10+'СЕТ СН'!$H$5-'СЕТ СН'!$H$20</f>
        <v>6442.1881111000002</v>
      </c>
      <c r="L94" s="36">
        <f>SUMIFS(СВЦЭМ!$C$39:$C$758,СВЦЭМ!$A$39:$A$758,$A94,СВЦЭМ!$B$39:$B$758,L$83)+'СЕТ СН'!$H$12+СВЦЭМ!$D$10+'СЕТ СН'!$H$5-'СЕТ СН'!$H$20</f>
        <v>6428.1139424800003</v>
      </c>
      <c r="M94" s="36">
        <f>SUMIFS(СВЦЭМ!$C$39:$C$758,СВЦЭМ!$A$39:$A$758,$A94,СВЦЭМ!$B$39:$B$758,M$83)+'СЕТ СН'!$H$12+СВЦЭМ!$D$10+'СЕТ СН'!$H$5-'СЕТ СН'!$H$20</f>
        <v>6460.4727908800005</v>
      </c>
      <c r="N94" s="36">
        <f>SUMIFS(СВЦЭМ!$C$39:$C$758,СВЦЭМ!$A$39:$A$758,$A94,СВЦЭМ!$B$39:$B$758,N$83)+'СЕТ СН'!$H$12+СВЦЭМ!$D$10+'СЕТ СН'!$H$5-'СЕТ СН'!$H$20</f>
        <v>6432.8838936700004</v>
      </c>
      <c r="O94" s="36">
        <f>SUMIFS(СВЦЭМ!$C$39:$C$758,СВЦЭМ!$A$39:$A$758,$A94,СВЦЭМ!$B$39:$B$758,O$83)+'СЕТ СН'!$H$12+СВЦЭМ!$D$10+'СЕТ СН'!$H$5-'СЕТ СН'!$H$20</f>
        <v>6440.4558210300002</v>
      </c>
      <c r="P94" s="36">
        <f>SUMIFS(СВЦЭМ!$C$39:$C$758,СВЦЭМ!$A$39:$A$758,$A94,СВЦЭМ!$B$39:$B$758,P$83)+'СЕТ СН'!$H$12+СВЦЭМ!$D$10+'СЕТ СН'!$H$5-'СЕТ СН'!$H$20</f>
        <v>6442.6710725500006</v>
      </c>
      <c r="Q94" s="36">
        <f>SUMIFS(СВЦЭМ!$C$39:$C$758,СВЦЭМ!$A$39:$A$758,$A94,СВЦЭМ!$B$39:$B$758,Q$83)+'СЕТ СН'!$H$12+СВЦЭМ!$D$10+'СЕТ СН'!$H$5-'СЕТ СН'!$H$20</f>
        <v>6442.5007968099999</v>
      </c>
      <c r="R94" s="36">
        <f>SUMIFS(СВЦЭМ!$C$39:$C$758,СВЦЭМ!$A$39:$A$758,$A94,СВЦЭМ!$B$39:$B$758,R$83)+'СЕТ СН'!$H$12+СВЦЭМ!$D$10+'СЕТ СН'!$H$5-'СЕТ СН'!$H$20</f>
        <v>6446.1262670600008</v>
      </c>
      <c r="S94" s="36">
        <f>SUMIFS(СВЦЭМ!$C$39:$C$758,СВЦЭМ!$A$39:$A$758,$A94,СВЦЭМ!$B$39:$B$758,S$83)+'СЕТ СН'!$H$12+СВЦЭМ!$D$10+'СЕТ СН'!$H$5-'СЕТ СН'!$H$20</f>
        <v>6446.7831721600005</v>
      </c>
      <c r="T94" s="36">
        <f>SUMIFS(СВЦЭМ!$C$39:$C$758,СВЦЭМ!$A$39:$A$758,$A94,СВЦЭМ!$B$39:$B$758,T$83)+'СЕТ СН'!$H$12+СВЦЭМ!$D$10+'СЕТ СН'!$H$5-'СЕТ СН'!$H$20</f>
        <v>6406.4280737400004</v>
      </c>
      <c r="U94" s="36">
        <f>SUMIFS(СВЦЭМ!$C$39:$C$758,СВЦЭМ!$A$39:$A$758,$A94,СВЦЭМ!$B$39:$B$758,U$83)+'СЕТ СН'!$H$12+СВЦЭМ!$D$10+'СЕТ СН'!$H$5-'СЕТ СН'!$H$20</f>
        <v>6397.6194204399999</v>
      </c>
      <c r="V94" s="36">
        <f>SUMIFS(СВЦЭМ!$C$39:$C$758,СВЦЭМ!$A$39:$A$758,$A94,СВЦЭМ!$B$39:$B$758,V$83)+'СЕТ СН'!$H$12+СВЦЭМ!$D$10+'СЕТ СН'!$H$5-'СЕТ СН'!$H$20</f>
        <v>6372.71605774</v>
      </c>
      <c r="W94" s="36">
        <f>SUMIFS(СВЦЭМ!$C$39:$C$758,СВЦЭМ!$A$39:$A$758,$A94,СВЦЭМ!$B$39:$B$758,W$83)+'СЕТ СН'!$H$12+СВЦЭМ!$D$10+'СЕТ СН'!$H$5-'СЕТ СН'!$H$20</f>
        <v>6388.5939095700005</v>
      </c>
      <c r="X94" s="36">
        <f>SUMIFS(СВЦЭМ!$C$39:$C$758,СВЦЭМ!$A$39:$A$758,$A94,СВЦЭМ!$B$39:$B$758,X$83)+'СЕТ СН'!$H$12+СВЦЭМ!$D$10+'СЕТ СН'!$H$5-'СЕТ СН'!$H$20</f>
        <v>6493.5179072400006</v>
      </c>
      <c r="Y94" s="36">
        <f>SUMIFS(СВЦЭМ!$C$39:$C$758,СВЦЭМ!$A$39:$A$758,$A94,СВЦЭМ!$B$39:$B$758,Y$83)+'СЕТ СН'!$H$12+СВЦЭМ!$D$10+'СЕТ СН'!$H$5-'СЕТ СН'!$H$20</f>
        <v>6588.9122288100007</v>
      </c>
    </row>
    <row r="95" spans="1:25" ht="15.75" x14ac:dyDescent="0.2">
      <c r="A95" s="35">
        <f t="shared" si="2"/>
        <v>45547</v>
      </c>
      <c r="B95" s="36">
        <f>SUMIFS(СВЦЭМ!$C$39:$C$758,СВЦЭМ!$A$39:$A$758,$A95,СВЦЭМ!$B$39:$B$758,B$83)+'СЕТ СН'!$H$12+СВЦЭМ!$D$10+'СЕТ СН'!$H$5-'СЕТ СН'!$H$20</f>
        <v>6628.3995186400007</v>
      </c>
      <c r="C95" s="36">
        <f>SUMIFS(СВЦЭМ!$C$39:$C$758,СВЦЭМ!$A$39:$A$758,$A95,СВЦЭМ!$B$39:$B$758,C$83)+'СЕТ СН'!$H$12+СВЦЭМ!$D$10+'СЕТ СН'!$H$5-'СЕТ СН'!$H$20</f>
        <v>6707.8631521099996</v>
      </c>
      <c r="D95" s="36">
        <f>SUMIFS(СВЦЭМ!$C$39:$C$758,СВЦЭМ!$A$39:$A$758,$A95,СВЦЭМ!$B$39:$B$758,D$83)+'СЕТ СН'!$H$12+СВЦЭМ!$D$10+'СЕТ СН'!$H$5-'СЕТ СН'!$H$20</f>
        <v>6762.4995130799998</v>
      </c>
      <c r="E95" s="36">
        <f>SUMIFS(СВЦЭМ!$C$39:$C$758,СВЦЭМ!$A$39:$A$758,$A95,СВЦЭМ!$B$39:$B$758,E$83)+'СЕТ СН'!$H$12+СВЦЭМ!$D$10+'СЕТ СН'!$H$5-'СЕТ СН'!$H$20</f>
        <v>6770.1692416900005</v>
      </c>
      <c r="F95" s="36">
        <f>SUMIFS(СВЦЭМ!$C$39:$C$758,СВЦЭМ!$A$39:$A$758,$A95,СВЦЭМ!$B$39:$B$758,F$83)+'СЕТ СН'!$H$12+СВЦЭМ!$D$10+'СЕТ СН'!$H$5-'СЕТ СН'!$H$20</f>
        <v>6754.8508305600008</v>
      </c>
      <c r="G95" s="36">
        <f>SUMIFS(СВЦЭМ!$C$39:$C$758,СВЦЭМ!$A$39:$A$758,$A95,СВЦЭМ!$B$39:$B$758,G$83)+'СЕТ СН'!$H$12+СВЦЭМ!$D$10+'СЕТ СН'!$H$5-'СЕТ СН'!$H$20</f>
        <v>6754.3115227400003</v>
      </c>
      <c r="H95" s="36">
        <f>SUMIFS(СВЦЭМ!$C$39:$C$758,СВЦЭМ!$A$39:$A$758,$A95,СВЦЭМ!$B$39:$B$758,H$83)+'СЕТ СН'!$H$12+СВЦЭМ!$D$10+'СЕТ СН'!$H$5-'СЕТ СН'!$H$20</f>
        <v>6710.4936964099998</v>
      </c>
      <c r="I95" s="36">
        <f>SUMIFS(СВЦЭМ!$C$39:$C$758,СВЦЭМ!$A$39:$A$758,$A95,СВЦЭМ!$B$39:$B$758,I$83)+'СЕТ СН'!$H$12+СВЦЭМ!$D$10+'СЕТ СН'!$H$5-'СЕТ СН'!$H$20</f>
        <v>6561.1125331599997</v>
      </c>
      <c r="J95" s="36">
        <f>SUMIFS(СВЦЭМ!$C$39:$C$758,СВЦЭМ!$A$39:$A$758,$A95,СВЦЭМ!$B$39:$B$758,J$83)+'СЕТ СН'!$H$12+СВЦЭМ!$D$10+'СЕТ СН'!$H$5-'СЕТ СН'!$H$20</f>
        <v>6499.8865759</v>
      </c>
      <c r="K95" s="36">
        <f>SUMIFS(СВЦЭМ!$C$39:$C$758,СВЦЭМ!$A$39:$A$758,$A95,СВЦЭМ!$B$39:$B$758,K$83)+'СЕТ СН'!$H$12+СВЦЭМ!$D$10+'СЕТ СН'!$H$5-'СЕТ СН'!$H$20</f>
        <v>6422.3928403000009</v>
      </c>
      <c r="L95" s="36">
        <f>SUMIFS(СВЦЭМ!$C$39:$C$758,СВЦЭМ!$A$39:$A$758,$A95,СВЦЭМ!$B$39:$B$758,L$83)+'СЕТ СН'!$H$12+СВЦЭМ!$D$10+'СЕТ СН'!$H$5-'СЕТ СН'!$H$20</f>
        <v>6392.6841616900001</v>
      </c>
      <c r="M95" s="36">
        <f>SUMIFS(СВЦЭМ!$C$39:$C$758,СВЦЭМ!$A$39:$A$758,$A95,СВЦЭМ!$B$39:$B$758,M$83)+'СЕТ СН'!$H$12+СВЦЭМ!$D$10+'СЕТ СН'!$H$5-'СЕТ СН'!$H$20</f>
        <v>6406.8091030800006</v>
      </c>
      <c r="N95" s="36">
        <f>SUMIFS(СВЦЭМ!$C$39:$C$758,СВЦЭМ!$A$39:$A$758,$A95,СВЦЭМ!$B$39:$B$758,N$83)+'СЕТ СН'!$H$12+СВЦЭМ!$D$10+'СЕТ СН'!$H$5-'СЕТ СН'!$H$20</f>
        <v>6419.5081822700004</v>
      </c>
      <c r="O95" s="36">
        <f>SUMIFS(СВЦЭМ!$C$39:$C$758,СВЦЭМ!$A$39:$A$758,$A95,СВЦЭМ!$B$39:$B$758,O$83)+'СЕТ СН'!$H$12+СВЦЭМ!$D$10+'СЕТ СН'!$H$5-'СЕТ СН'!$H$20</f>
        <v>6434.1055044800005</v>
      </c>
      <c r="P95" s="36">
        <f>SUMIFS(СВЦЭМ!$C$39:$C$758,СВЦЭМ!$A$39:$A$758,$A95,СВЦЭМ!$B$39:$B$758,P$83)+'СЕТ СН'!$H$12+СВЦЭМ!$D$10+'СЕТ СН'!$H$5-'СЕТ СН'!$H$20</f>
        <v>6441.7874903299999</v>
      </c>
      <c r="Q95" s="36">
        <f>SUMIFS(СВЦЭМ!$C$39:$C$758,СВЦЭМ!$A$39:$A$758,$A95,СВЦЭМ!$B$39:$B$758,Q$83)+'СЕТ СН'!$H$12+СВЦЭМ!$D$10+'СЕТ СН'!$H$5-'СЕТ СН'!$H$20</f>
        <v>6440.5773885800008</v>
      </c>
      <c r="R95" s="36">
        <f>SUMIFS(СВЦЭМ!$C$39:$C$758,СВЦЭМ!$A$39:$A$758,$A95,СВЦЭМ!$B$39:$B$758,R$83)+'СЕТ СН'!$H$12+СВЦЭМ!$D$10+'СЕТ СН'!$H$5-'СЕТ СН'!$H$20</f>
        <v>6421.0334620100002</v>
      </c>
      <c r="S95" s="36">
        <f>SUMIFS(СВЦЭМ!$C$39:$C$758,СВЦЭМ!$A$39:$A$758,$A95,СВЦЭМ!$B$39:$B$758,S$83)+'СЕТ СН'!$H$12+СВЦЭМ!$D$10+'СЕТ СН'!$H$5-'СЕТ СН'!$H$20</f>
        <v>6395.4145011300006</v>
      </c>
      <c r="T95" s="36">
        <f>SUMIFS(СВЦЭМ!$C$39:$C$758,СВЦЭМ!$A$39:$A$758,$A95,СВЦЭМ!$B$39:$B$758,T$83)+'СЕТ СН'!$H$12+СВЦЭМ!$D$10+'СЕТ СН'!$H$5-'СЕТ СН'!$H$20</f>
        <v>6359.4074681500006</v>
      </c>
      <c r="U95" s="36">
        <f>SUMIFS(СВЦЭМ!$C$39:$C$758,СВЦЭМ!$A$39:$A$758,$A95,СВЦЭМ!$B$39:$B$758,U$83)+'СЕТ СН'!$H$12+СВЦЭМ!$D$10+'СЕТ СН'!$H$5-'СЕТ СН'!$H$20</f>
        <v>6362.1545313500001</v>
      </c>
      <c r="V95" s="36">
        <f>SUMIFS(СВЦЭМ!$C$39:$C$758,СВЦЭМ!$A$39:$A$758,$A95,СВЦЭМ!$B$39:$B$758,V$83)+'СЕТ СН'!$H$12+СВЦЭМ!$D$10+'СЕТ СН'!$H$5-'СЕТ СН'!$H$20</f>
        <v>6345.1760189699999</v>
      </c>
      <c r="W95" s="36">
        <f>SUMIFS(СВЦЭМ!$C$39:$C$758,СВЦЭМ!$A$39:$A$758,$A95,СВЦЭМ!$B$39:$B$758,W$83)+'СЕТ СН'!$H$12+СВЦЭМ!$D$10+'СЕТ СН'!$H$5-'СЕТ СН'!$H$20</f>
        <v>6353.4898119400004</v>
      </c>
      <c r="X95" s="36">
        <f>SUMIFS(СВЦЭМ!$C$39:$C$758,СВЦЭМ!$A$39:$A$758,$A95,СВЦЭМ!$B$39:$B$758,X$83)+'СЕТ СН'!$H$12+СВЦЭМ!$D$10+'СЕТ СН'!$H$5-'СЕТ СН'!$H$20</f>
        <v>6473.5471359200001</v>
      </c>
      <c r="Y95" s="36">
        <f>SUMIFS(СВЦЭМ!$C$39:$C$758,СВЦЭМ!$A$39:$A$758,$A95,СВЦЭМ!$B$39:$B$758,Y$83)+'СЕТ СН'!$H$12+СВЦЭМ!$D$10+'СЕТ СН'!$H$5-'СЕТ СН'!$H$20</f>
        <v>6596.7389871600008</v>
      </c>
    </row>
    <row r="96" spans="1:25" ht="15.75" x14ac:dyDescent="0.2">
      <c r="A96" s="35">
        <f t="shared" si="2"/>
        <v>45548</v>
      </c>
      <c r="B96" s="36">
        <f>SUMIFS(СВЦЭМ!$C$39:$C$758,СВЦЭМ!$A$39:$A$758,$A96,СВЦЭМ!$B$39:$B$758,B$83)+'СЕТ СН'!$H$12+СВЦЭМ!$D$10+'СЕТ СН'!$H$5-'СЕТ СН'!$H$20</f>
        <v>6647.5736228799997</v>
      </c>
      <c r="C96" s="36">
        <f>SUMIFS(СВЦЭМ!$C$39:$C$758,СВЦЭМ!$A$39:$A$758,$A96,СВЦЭМ!$B$39:$B$758,C$83)+'СЕТ СН'!$H$12+СВЦЭМ!$D$10+'СЕТ СН'!$H$5-'СЕТ СН'!$H$20</f>
        <v>6716.1324420000001</v>
      </c>
      <c r="D96" s="36">
        <f>SUMIFS(СВЦЭМ!$C$39:$C$758,СВЦЭМ!$A$39:$A$758,$A96,СВЦЭМ!$B$39:$B$758,D$83)+'СЕТ СН'!$H$12+СВЦЭМ!$D$10+'СЕТ СН'!$H$5-'СЕТ СН'!$H$20</f>
        <v>6723.8864342899997</v>
      </c>
      <c r="E96" s="36">
        <f>SUMIFS(СВЦЭМ!$C$39:$C$758,СВЦЭМ!$A$39:$A$758,$A96,СВЦЭМ!$B$39:$B$758,E$83)+'СЕТ СН'!$H$12+СВЦЭМ!$D$10+'СЕТ СН'!$H$5-'СЕТ СН'!$H$20</f>
        <v>6716.1615084799996</v>
      </c>
      <c r="F96" s="36">
        <f>SUMIFS(СВЦЭМ!$C$39:$C$758,СВЦЭМ!$A$39:$A$758,$A96,СВЦЭМ!$B$39:$B$758,F$83)+'СЕТ СН'!$H$12+СВЦЭМ!$D$10+'СЕТ СН'!$H$5-'СЕТ СН'!$H$20</f>
        <v>6715.2734932399999</v>
      </c>
      <c r="G96" s="36">
        <f>SUMIFS(СВЦЭМ!$C$39:$C$758,СВЦЭМ!$A$39:$A$758,$A96,СВЦЭМ!$B$39:$B$758,G$83)+'СЕТ СН'!$H$12+СВЦЭМ!$D$10+'СЕТ СН'!$H$5-'СЕТ СН'!$H$20</f>
        <v>6739.11656554</v>
      </c>
      <c r="H96" s="36">
        <f>SUMIFS(СВЦЭМ!$C$39:$C$758,СВЦЭМ!$A$39:$A$758,$A96,СВЦЭМ!$B$39:$B$758,H$83)+'СЕТ СН'!$H$12+СВЦЭМ!$D$10+'СЕТ СН'!$H$5-'СЕТ СН'!$H$20</f>
        <v>6699.8890220000003</v>
      </c>
      <c r="I96" s="36">
        <f>SUMIFS(СВЦЭМ!$C$39:$C$758,СВЦЭМ!$A$39:$A$758,$A96,СВЦЭМ!$B$39:$B$758,I$83)+'СЕТ СН'!$H$12+СВЦЭМ!$D$10+'СЕТ СН'!$H$5-'СЕТ СН'!$H$20</f>
        <v>6564.48511934</v>
      </c>
      <c r="J96" s="36">
        <f>SUMIFS(СВЦЭМ!$C$39:$C$758,СВЦЭМ!$A$39:$A$758,$A96,СВЦЭМ!$B$39:$B$758,J$83)+'СЕТ СН'!$H$12+СВЦЭМ!$D$10+'СЕТ СН'!$H$5-'СЕТ СН'!$H$20</f>
        <v>6452.0545631599998</v>
      </c>
      <c r="K96" s="36">
        <f>SUMIFS(СВЦЭМ!$C$39:$C$758,СВЦЭМ!$A$39:$A$758,$A96,СВЦЭМ!$B$39:$B$758,K$83)+'СЕТ СН'!$H$12+СВЦЭМ!$D$10+'СЕТ СН'!$H$5-'СЕТ СН'!$H$20</f>
        <v>6377.8477499100009</v>
      </c>
      <c r="L96" s="36">
        <f>SUMIFS(СВЦЭМ!$C$39:$C$758,СВЦЭМ!$A$39:$A$758,$A96,СВЦЭМ!$B$39:$B$758,L$83)+'СЕТ СН'!$H$12+СВЦЭМ!$D$10+'СЕТ СН'!$H$5-'СЕТ СН'!$H$20</f>
        <v>6337.6505623100002</v>
      </c>
      <c r="M96" s="36">
        <f>SUMIFS(СВЦЭМ!$C$39:$C$758,СВЦЭМ!$A$39:$A$758,$A96,СВЦЭМ!$B$39:$B$758,M$83)+'СЕТ СН'!$H$12+СВЦЭМ!$D$10+'СЕТ СН'!$H$5-'СЕТ СН'!$H$20</f>
        <v>6332.6915436100007</v>
      </c>
      <c r="N96" s="36">
        <f>SUMIFS(СВЦЭМ!$C$39:$C$758,СВЦЭМ!$A$39:$A$758,$A96,СВЦЭМ!$B$39:$B$758,N$83)+'СЕТ СН'!$H$12+СВЦЭМ!$D$10+'СЕТ СН'!$H$5-'СЕТ СН'!$H$20</f>
        <v>6334.9591720200006</v>
      </c>
      <c r="O96" s="36">
        <f>SUMIFS(СВЦЭМ!$C$39:$C$758,СВЦЭМ!$A$39:$A$758,$A96,СВЦЭМ!$B$39:$B$758,O$83)+'СЕТ СН'!$H$12+СВЦЭМ!$D$10+'СЕТ СН'!$H$5-'СЕТ СН'!$H$20</f>
        <v>6344.5859062500003</v>
      </c>
      <c r="P96" s="36">
        <f>SUMIFS(СВЦЭМ!$C$39:$C$758,СВЦЭМ!$A$39:$A$758,$A96,СВЦЭМ!$B$39:$B$758,P$83)+'СЕТ СН'!$H$12+СВЦЭМ!$D$10+'СЕТ СН'!$H$5-'СЕТ СН'!$H$20</f>
        <v>6340.6464840300005</v>
      </c>
      <c r="Q96" s="36">
        <f>SUMIFS(СВЦЭМ!$C$39:$C$758,СВЦЭМ!$A$39:$A$758,$A96,СВЦЭМ!$B$39:$B$758,Q$83)+'СЕТ СН'!$H$12+СВЦЭМ!$D$10+'СЕТ СН'!$H$5-'СЕТ СН'!$H$20</f>
        <v>6374.3381410900001</v>
      </c>
      <c r="R96" s="36">
        <f>SUMIFS(СВЦЭМ!$C$39:$C$758,СВЦЭМ!$A$39:$A$758,$A96,СВЦЭМ!$B$39:$B$758,R$83)+'СЕТ СН'!$H$12+СВЦЭМ!$D$10+'СЕТ СН'!$H$5-'СЕТ СН'!$H$20</f>
        <v>6364.5220607600004</v>
      </c>
      <c r="S96" s="36">
        <f>SUMIFS(СВЦЭМ!$C$39:$C$758,СВЦЭМ!$A$39:$A$758,$A96,СВЦЭМ!$B$39:$B$758,S$83)+'СЕТ СН'!$H$12+СВЦЭМ!$D$10+'СЕТ СН'!$H$5-'СЕТ СН'!$H$20</f>
        <v>6359.0019012500006</v>
      </c>
      <c r="T96" s="36">
        <f>SUMIFS(СВЦЭМ!$C$39:$C$758,СВЦЭМ!$A$39:$A$758,$A96,СВЦЭМ!$B$39:$B$758,T$83)+'СЕТ СН'!$H$12+СВЦЭМ!$D$10+'СЕТ СН'!$H$5-'СЕТ СН'!$H$20</f>
        <v>6335.40818046</v>
      </c>
      <c r="U96" s="36">
        <f>SUMIFS(СВЦЭМ!$C$39:$C$758,СВЦЭМ!$A$39:$A$758,$A96,СВЦЭМ!$B$39:$B$758,U$83)+'СЕТ СН'!$H$12+СВЦЭМ!$D$10+'СЕТ СН'!$H$5-'СЕТ СН'!$H$20</f>
        <v>6334.15381419</v>
      </c>
      <c r="V96" s="36">
        <f>SUMIFS(СВЦЭМ!$C$39:$C$758,СВЦЭМ!$A$39:$A$758,$A96,СВЦЭМ!$B$39:$B$758,V$83)+'СЕТ СН'!$H$12+СВЦЭМ!$D$10+'СЕТ СН'!$H$5-'СЕТ СН'!$H$20</f>
        <v>6322.8147828000001</v>
      </c>
      <c r="W96" s="36">
        <f>SUMIFS(СВЦЭМ!$C$39:$C$758,СВЦЭМ!$A$39:$A$758,$A96,СВЦЭМ!$B$39:$B$758,W$83)+'СЕТ СН'!$H$12+СВЦЭМ!$D$10+'СЕТ СН'!$H$5-'СЕТ СН'!$H$20</f>
        <v>6350.0962993900002</v>
      </c>
      <c r="X96" s="36">
        <f>SUMIFS(СВЦЭМ!$C$39:$C$758,СВЦЭМ!$A$39:$A$758,$A96,СВЦЭМ!$B$39:$B$758,X$83)+'СЕТ СН'!$H$12+СВЦЭМ!$D$10+'СЕТ СН'!$H$5-'СЕТ СН'!$H$20</f>
        <v>6425.8532910499998</v>
      </c>
      <c r="Y96" s="36">
        <f>SUMIFS(СВЦЭМ!$C$39:$C$758,СВЦЭМ!$A$39:$A$758,$A96,СВЦЭМ!$B$39:$B$758,Y$83)+'СЕТ СН'!$H$12+СВЦЭМ!$D$10+'СЕТ СН'!$H$5-'СЕТ СН'!$H$20</f>
        <v>6501.1818844099998</v>
      </c>
    </row>
    <row r="97" spans="1:25" ht="15.75" x14ac:dyDescent="0.2">
      <c r="A97" s="35">
        <f t="shared" si="2"/>
        <v>45549</v>
      </c>
      <c r="B97" s="36">
        <f>SUMIFS(СВЦЭМ!$C$39:$C$758,СВЦЭМ!$A$39:$A$758,$A97,СВЦЭМ!$B$39:$B$758,B$83)+'СЕТ СН'!$H$12+СВЦЭМ!$D$10+'СЕТ СН'!$H$5-'СЕТ СН'!$H$20</f>
        <v>6678.2647576700001</v>
      </c>
      <c r="C97" s="36">
        <f>SUMIFS(СВЦЭМ!$C$39:$C$758,СВЦЭМ!$A$39:$A$758,$A97,СВЦЭМ!$B$39:$B$758,C$83)+'СЕТ СН'!$H$12+СВЦЭМ!$D$10+'СЕТ СН'!$H$5-'СЕТ СН'!$H$20</f>
        <v>6677.3256251700004</v>
      </c>
      <c r="D97" s="36">
        <f>SUMIFS(СВЦЭМ!$C$39:$C$758,СВЦЭМ!$A$39:$A$758,$A97,СВЦЭМ!$B$39:$B$758,D$83)+'СЕТ СН'!$H$12+СВЦЭМ!$D$10+'СЕТ СН'!$H$5-'СЕТ СН'!$H$20</f>
        <v>6761.8377122000002</v>
      </c>
      <c r="E97" s="36">
        <f>SUMIFS(СВЦЭМ!$C$39:$C$758,СВЦЭМ!$A$39:$A$758,$A97,СВЦЭМ!$B$39:$B$758,E$83)+'СЕТ СН'!$H$12+СВЦЭМ!$D$10+'СЕТ СН'!$H$5-'СЕТ СН'!$H$20</f>
        <v>6734.0108471100002</v>
      </c>
      <c r="F97" s="36">
        <f>SUMIFS(СВЦЭМ!$C$39:$C$758,СВЦЭМ!$A$39:$A$758,$A97,СВЦЭМ!$B$39:$B$758,F$83)+'СЕТ СН'!$H$12+СВЦЭМ!$D$10+'СЕТ СН'!$H$5-'СЕТ СН'!$H$20</f>
        <v>6767.3433519299997</v>
      </c>
      <c r="G97" s="36">
        <f>SUMIFS(СВЦЭМ!$C$39:$C$758,СВЦЭМ!$A$39:$A$758,$A97,СВЦЭМ!$B$39:$B$758,G$83)+'СЕТ СН'!$H$12+СВЦЭМ!$D$10+'СЕТ СН'!$H$5-'СЕТ СН'!$H$20</f>
        <v>6768.4895567799995</v>
      </c>
      <c r="H97" s="36">
        <f>SUMIFS(СВЦЭМ!$C$39:$C$758,СВЦЭМ!$A$39:$A$758,$A97,СВЦЭМ!$B$39:$B$758,H$83)+'СЕТ СН'!$H$12+СВЦЭМ!$D$10+'СЕТ СН'!$H$5-'СЕТ СН'!$H$20</f>
        <v>6783.6607316999998</v>
      </c>
      <c r="I97" s="36">
        <f>SUMIFS(СВЦЭМ!$C$39:$C$758,СВЦЭМ!$A$39:$A$758,$A97,СВЦЭМ!$B$39:$B$758,I$83)+'СЕТ СН'!$H$12+СВЦЭМ!$D$10+'СЕТ СН'!$H$5-'СЕТ СН'!$H$20</f>
        <v>6708.6244784700002</v>
      </c>
      <c r="J97" s="36">
        <f>SUMIFS(СВЦЭМ!$C$39:$C$758,СВЦЭМ!$A$39:$A$758,$A97,СВЦЭМ!$B$39:$B$758,J$83)+'СЕТ СН'!$H$12+СВЦЭМ!$D$10+'СЕТ СН'!$H$5-'СЕТ СН'!$H$20</f>
        <v>6528.5408321800005</v>
      </c>
      <c r="K97" s="36">
        <f>SUMIFS(СВЦЭМ!$C$39:$C$758,СВЦЭМ!$A$39:$A$758,$A97,СВЦЭМ!$B$39:$B$758,K$83)+'СЕТ СН'!$H$12+СВЦЭМ!$D$10+'СЕТ СН'!$H$5-'СЕТ СН'!$H$20</f>
        <v>6402.5200795100009</v>
      </c>
      <c r="L97" s="36">
        <f>SUMIFS(СВЦЭМ!$C$39:$C$758,СВЦЭМ!$A$39:$A$758,$A97,СВЦЭМ!$B$39:$B$758,L$83)+'СЕТ СН'!$H$12+СВЦЭМ!$D$10+'СЕТ СН'!$H$5-'СЕТ СН'!$H$20</f>
        <v>6333.4513702500008</v>
      </c>
      <c r="M97" s="36">
        <f>SUMIFS(СВЦЭМ!$C$39:$C$758,СВЦЭМ!$A$39:$A$758,$A97,СВЦЭМ!$B$39:$B$758,M$83)+'СЕТ СН'!$H$12+СВЦЭМ!$D$10+'СЕТ СН'!$H$5-'СЕТ СН'!$H$20</f>
        <v>6322.0222745900001</v>
      </c>
      <c r="N97" s="36">
        <f>SUMIFS(СВЦЭМ!$C$39:$C$758,СВЦЭМ!$A$39:$A$758,$A97,СВЦЭМ!$B$39:$B$758,N$83)+'СЕТ СН'!$H$12+СВЦЭМ!$D$10+'СЕТ СН'!$H$5-'СЕТ СН'!$H$20</f>
        <v>6330.4698902199998</v>
      </c>
      <c r="O97" s="36">
        <f>SUMIFS(СВЦЭМ!$C$39:$C$758,СВЦЭМ!$A$39:$A$758,$A97,СВЦЭМ!$B$39:$B$758,O$83)+'СЕТ СН'!$H$12+СВЦЭМ!$D$10+'СЕТ СН'!$H$5-'СЕТ СН'!$H$20</f>
        <v>6355.9571794800004</v>
      </c>
      <c r="P97" s="36">
        <f>SUMIFS(СВЦЭМ!$C$39:$C$758,СВЦЭМ!$A$39:$A$758,$A97,СВЦЭМ!$B$39:$B$758,P$83)+'СЕТ СН'!$H$12+СВЦЭМ!$D$10+'СЕТ СН'!$H$5-'СЕТ СН'!$H$20</f>
        <v>6360.0531650500006</v>
      </c>
      <c r="Q97" s="36">
        <f>SUMIFS(СВЦЭМ!$C$39:$C$758,СВЦЭМ!$A$39:$A$758,$A97,СВЦЭМ!$B$39:$B$758,Q$83)+'СЕТ СН'!$H$12+СВЦЭМ!$D$10+'СЕТ СН'!$H$5-'СЕТ СН'!$H$20</f>
        <v>6363.2209205600002</v>
      </c>
      <c r="R97" s="36">
        <f>SUMIFS(СВЦЭМ!$C$39:$C$758,СВЦЭМ!$A$39:$A$758,$A97,СВЦЭМ!$B$39:$B$758,R$83)+'СЕТ СН'!$H$12+СВЦЭМ!$D$10+'СЕТ СН'!$H$5-'СЕТ СН'!$H$20</f>
        <v>6380.4452905100006</v>
      </c>
      <c r="S97" s="36">
        <f>SUMIFS(СВЦЭМ!$C$39:$C$758,СВЦЭМ!$A$39:$A$758,$A97,СВЦЭМ!$B$39:$B$758,S$83)+'СЕТ СН'!$H$12+СВЦЭМ!$D$10+'СЕТ СН'!$H$5-'СЕТ СН'!$H$20</f>
        <v>6369.1472065300004</v>
      </c>
      <c r="T97" s="36">
        <f>SUMIFS(СВЦЭМ!$C$39:$C$758,СВЦЭМ!$A$39:$A$758,$A97,СВЦЭМ!$B$39:$B$758,T$83)+'СЕТ СН'!$H$12+СВЦЭМ!$D$10+'СЕТ СН'!$H$5-'СЕТ СН'!$H$20</f>
        <v>6349.9851501900002</v>
      </c>
      <c r="U97" s="36">
        <f>SUMIFS(СВЦЭМ!$C$39:$C$758,СВЦЭМ!$A$39:$A$758,$A97,СВЦЭМ!$B$39:$B$758,U$83)+'СЕТ СН'!$H$12+СВЦЭМ!$D$10+'СЕТ СН'!$H$5-'СЕТ СН'!$H$20</f>
        <v>6335.8665087000008</v>
      </c>
      <c r="V97" s="36">
        <f>SUMIFS(СВЦЭМ!$C$39:$C$758,СВЦЭМ!$A$39:$A$758,$A97,СВЦЭМ!$B$39:$B$758,V$83)+'СЕТ СН'!$H$12+СВЦЭМ!$D$10+'СЕТ СН'!$H$5-'СЕТ СН'!$H$20</f>
        <v>6341.7993280700002</v>
      </c>
      <c r="W97" s="36">
        <f>SUMIFS(СВЦЭМ!$C$39:$C$758,СВЦЭМ!$A$39:$A$758,$A97,СВЦЭМ!$B$39:$B$758,W$83)+'СЕТ СН'!$H$12+СВЦЭМ!$D$10+'СЕТ СН'!$H$5-'СЕТ СН'!$H$20</f>
        <v>6366.9580793300001</v>
      </c>
      <c r="X97" s="36">
        <f>SUMIFS(СВЦЭМ!$C$39:$C$758,СВЦЭМ!$A$39:$A$758,$A97,СВЦЭМ!$B$39:$B$758,X$83)+'СЕТ СН'!$H$12+СВЦЭМ!$D$10+'СЕТ СН'!$H$5-'СЕТ СН'!$H$20</f>
        <v>6437.5724475799998</v>
      </c>
      <c r="Y97" s="36">
        <f>SUMIFS(СВЦЭМ!$C$39:$C$758,СВЦЭМ!$A$39:$A$758,$A97,СВЦЭМ!$B$39:$B$758,Y$83)+'СЕТ СН'!$H$12+СВЦЭМ!$D$10+'СЕТ СН'!$H$5-'СЕТ СН'!$H$20</f>
        <v>6551.7348152100003</v>
      </c>
    </row>
    <row r="98" spans="1:25" ht="15.75" x14ac:dyDescent="0.2">
      <c r="A98" s="35">
        <f t="shared" si="2"/>
        <v>45550</v>
      </c>
      <c r="B98" s="36">
        <f>SUMIFS(СВЦЭМ!$C$39:$C$758,СВЦЭМ!$A$39:$A$758,$A98,СВЦЭМ!$B$39:$B$758,B$83)+'СЕТ СН'!$H$12+СВЦЭМ!$D$10+'СЕТ СН'!$H$5-'СЕТ СН'!$H$20</f>
        <v>6648.7759930100001</v>
      </c>
      <c r="C98" s="36">
        <f>SUMIFS(СВЦЭМ!$C$39:$C$758,СВЦЭМ!$A$39:$A$758,$A98,СВЦЭМ!$B$39:$B$758,C$83)+'СЕТ СН'!$H$12+СВЦЭМ!$D$10+'СЕТ СН'!$H$5-'СЕТ СН'!$H$20</f>
        <v>6752.7725562600008</v>
      </c>
      <c r="D98" s="36">
        <f>SUMIFS(СВЦЭМ!$C$39:$C$758,СВЦЭМ!$A$39:$A$758,$A98,СВЦЭМ!$B$39:$B$758,D$83)+'СЕТ СН'!$H$12+СВЦЭМ!$D$10+'СЕТ СН'!$H$5-'СЕТ СН'!$H$20</f>
        <v>6738.8403853300006</v>
      </c>
      <c r="E98" s="36">
        <f>SUMIFS(СВЦЭМ!$C$39:$C$758,СВЦЭМ!$A$39:$A$758,$A98,СВЦЭМ!$B$39:$B$758,E$83)+'СЕТ СН'!$H$12+СВЦЭМ!$D$10+'СЕТ СН'!$H$5-'СЕТ СН'!$H$20</f>
        <v>6723.6552668000004</v>
      </c>
      <c r="F98" s="36">
        <f>SUMIFS(СВЦЭМ!$C$39:$C$758,СВЦЭМ!$A$39:$A$758,$A98,СВЦЭМ!$B$39:$B$758,F$83)+'СЕТ СН'!$H$12+СВЦЭМ!$D$10+'СЕТ СН'!$H$5-'СЕТ СН'!$H$20</f>
        <v>6723.6980341100007</v>
      </c>
      <c r="G98" s="36">
        <f>SUMIFS(СВЦЭМ!$C$39:$C$758,СВЦЭМ!$A$39:$A$758,$A98,СВЦЭМ!$B$39:$B$758,G$83)+'СЕТ СН'!$H$12+СВЦЭМ!$D$10+'СЕТ СН'!$H$5-'СЕТ СН'!$H$20</f>
        <v>6733.9653960100004</v>
      </c>
      <c r="H98" s="36">
        <f>SUMIFS(СВЦЭМ!$C$39:$C$758,СВЦЭМ!$A$39:$A$758,$A98,СВЦЭМ!$B$39:$B$758,H$83)+'СЕТ СН'!$H$12+СВЦЭМ!$D$10+'СЕТ СН'!$H$5-'СЕТ СН'!$H$20</f>
        <v>6766.2412332399999</v>
      </c>
      <c r="I98" s="36">
        <f>SUMIFS(СВЦЭМ!$C$39:$C$758,СВЦЭМ!$A$39:$A$758,$A98,СВЦЭМ!$B$39:$B$758,I$83)+'СЕТ СН'!$H$12+СВЦЭМ!$D$10+'СЕТ СН'!$H$5-'СЕТ СН'!$H$20</f>
        <v>6747.0197913800002</v>
      </c>
      <c r="J98" s="36">
        <f>SUMIFS(СВЦЭМ!$C$39:$C$758,СВЦЭМ!$A$39:$A$758,$A98,СВЦЭМ!$B$39:$B$758,J$83)+'СЕТ СН'!$H$12+СВЦЭМ!$D$10+'СЕТ СН'!$H$5-'СЕТ СН'!$H$20</f>
        <v>6594.02453917</v>
      </c>
      <c r="K98" s="36">
        <f>SUMIFS(СВЦЭМ!$C$39:$C$758,СВЦЭМ!$A$39:$A$758,$A98,СВЦЭМ!$B$39:$B$758,K$83)+'СЕТ СН'!$H$12+СВЦЭМ!$D$10+'СЕТ СН'!$H$5-'СЕТ СН'!$H$20</f>
        <v>6449.9455961500007</v>
      </c>
      <c r="L98" s="36">
        <f>SUMIFS(СВЦЭМ!$C$39:$C$758,СВЦЭМ!$A$39:$A$758,$A98,СВЦЭМ!$B$39:$B$758,L$83)+'СЕТ СН'!$H$12+СВЦЭМ!$D$10+'СЕТ СН'!$H$5-'СЕТ СН'!$H$20</f>
        <v>6410.4445073200004</v>
      </c>
      <c r="M98" s="36">
        <f>SUMIFS(СВЦЭМ!$C$39:$C$758,СВЦЭМ!$A$39:$A$758,$A98,СВЦЭМ!$B$39:$B$758,M$83)+'СЕТ СН'!$H$12+СВЦЭМ!$D$10+'СЕТ СН'!$H$5-'СЕТ СН'!$H$20</f>
        <v>6398.1628804900001</v>
      </c>
      <c r="N98" s="36">
        <f>SUMIFS(СВЦЭМ!$C$39:$C$758,СВЦЭМ!$A$39:$A$758,$A98,СВЦЭМ!$B$39:$B$758,N$83)+'СЕТ СН'!$H$12+СВЦЭМ!$D$10+'СЕТ СН'!$H$5-'СЕТ СН'!$H$20</f>
        <v>6404.39380798</v>
      </c>
      <c r="O98" s="36">
        <f>SUMIFS(СВЦЭМ!$C$39:$C$758,СВЦЭМ!$A$39:$A$758,$A98,СВЦЭМ!$B$39:$B$758,O$83)+'СЕТ СН'!$H$12+СВЦЭМ!$D$10+'СЕТ СН'!$H$5-'СЕТ СН'!$H$20</f>
        <v>6420.5055085100003</v>
      </c>
      <c r="P98" s="36">
        <f>SUMIFS(СВЦЭМ!$C$39:$C$758,СВЦЭМ!$A$39:$A$758,$A98,СВЦЭМ!$B$39:$B$758,P$83)+'СЕТ СН'!$H$12+СВЦЭМ!$D$10+'СЕТ СН'!$H$5-'СЕТ СН'!$H$20</f>
        <v>6419.0534744200004</v>
      </c>
      <c r="Q98" s="36">
        <f>SUMIFS(СВЦЭМ!$C$39:$C$758,СВЦЭМ!$A$39:$A$758,$A98,СВЦЭМ!$B$39:$B$758,Q$83)+'СЕТ СН'!$H$12+СВЦЭМ!$D$10+'СЕТ СН'!$H$5-'СЕТ СН'!$H$20</f>
        <v>6440.1465034700004</v>
      </c>
      <c r="R98" s="36">
        <f>SUMIFS(СВЦЭМ!$C$39:$C$758,СВЦЭМ!$A$39:$A$758,$A98,СВЦЭМ!$B$39:$B$758,R$83)+'СЕТ СН'!$H$12+СВЦЭМ!$D$10+'СЕТ СН'!$H$5-'СЕТ СН'!$H$20</f>
        <v>6443.7238905200002</v>
      </c>
      <c r="S98" s="36">
        <f>SUMIFS(СВЦЭМ!$C$39:$C$758,СВЦЭМ!$A$39:$A$758,$A98,СВЦЭМ!$B$39:$B$758,S$83)+'СЕТ СН'!$H$12+СВЦЭМ!$D$10+'СЕТ СН'!$H$5-'СЕТ СН'!$H$20</f>
        <v>6414.0259170700001</v>
      </c>
      <c r="T98" s="36">
        <f>SUMIFS(СВЦЭМ!$C$39:$C$758,СВЦЭМ!$A$39:$A$758,$A98,СВЦЭМ!$B$39:$B$758,T$83)+'СЕТ СН'!$H$12+СВЦЭМ!$D$10+'СЕТ СН'!$H$5-'СЕТ СН'!$H$20</f>
        <v>6368.0072418100008</v>
      </c>
      <c r="U98" s="36">
        <f>SUMIFS(СВЦЭМ!$C$39:$C$758,СВЦЭМ!$A$39:$A$758,$A98,СВЦЭМ!$B$39:$B$758,U$83)+'СЕТ СН'!$H$12+СВЦЭМ!$D$10+'СЕТ СН'!$H$5-'СЕТ СН'!$H$20</f>
        <v>6354.0455950300002</v>
      </c>
      <c r="V98" s="36">
        <f>SUMIFS(СВЦЭМ!$C$39:$C$758,СВЦЭМ!$A$39:$A$758,$A98,СВЦЭМ!$B$39:$B$758,V$83)+'СЕТ СН'!$H$12+СВЦЭМ!$D$10+'СЕТ СН'!$H$5-'СЕТ СН'!$H$20</f>
        <v>6317.5771893400006</v>
      </c>
      <c r="W98" s="36">
        <f>SUMIFS(СВЦЭМ!$C$39:$C$758,СВЦЭМ!$A$39:$A$758,$A98,СВЦЭМ!$B$39:$B$758,W$83)+'СЕТ СН'!$H$12+СВЦЭМ!$D$10+'СЕТ СН'!$H$5-'СЕТ СН'!$H$20</f>
        <v>6336.7358934800004</v>
      </c>
      <c r="X98" s="36">
        <f>SUMIFS(СВЦЭМ!$C$39:$C$758,СВЦЭМ!$A$39:$A$758,$A98,СВЦЭМ!$B$39:$B$758,X$83)+'СЕТ СН'!$H$12+СВЦЭМ!$D$10+'СЕТ СН'!$H$5-'СЕТ СН'!$H$20</f>
        <v>6431.7577962800005</v>
      </c>
      <c r="Y98" s="36">
        <f>SUMIFS(СВЦЭМ!$C$39:$C$758,СВЦЭМ!$A$39:$A$758,$A98,СВЦЭМ!$B$39:$B$758,Y$83)+'СЕТ СН'!$H$12+СВЦЭМ!$D$10+'СЕТ СН'!$H$5-'СЕТ СН'!$H$20</f>
        <v>6464.7167093700009</v>
      </c>
    </row>
    <row r="99" spans="1:25" ht="15.75" x14ac:dyDescent="0.2">
      <c r="A99" s="35">
        <f t="shared" si="2"/>
        <v>45551</v>
      </c>
      <c r="B99" s="36">
        <f>SUMIFS(СВЦЭМ!$C$39:$C$758,СВЦЭМ!$A$39:$A$758,$A99,СВЦЭМ!$B$39:$B$758,B$83)+'СЕТ СН'!$H$12+СВЦЭМ!$D$10+'СЕТ СН'!$H$5-'СЕТ СН'!$H$20</f>
        <v>6642.4170060699998</v>
      </c>
      <c r="C99" s="36">
        <f>SUMIFS(СВЦЭМ!$C$39:$C$758,СВЦЭМ!$A$39:$A$758,$A99,СВЦЭМ!$B$39:$B$758,C$83)+'СЕТ СН'!$H$12+СВЦЭМ!$D$10+'СЕТ СН'!$H$5-'СЕТ СН'!$H$20</f>
        <v>6814.6200493100005</v>
      </c>
      <c r="D99" s="36">
        <f>SUMIFS(СВЦЭМ!$C$39:$C$758,СВЦЭМ!$A$39:$A$758,$A99,СВЦЭМ!$B$39:$B$758,D$83)+'СЕТ СН'!$H$12+СВЦЭМ!$D$10+'СЕТ СН'!$H$5-'СЕТ СН'!$H$20</f>
        <v>6836.3939788200005</v>
      </c>
      <c r="E99" s="36">
        <f>SUMIFS(СВЦЭМ!$C$39:$C$758,СВЦЭМ!$A$39:$A$758,$A99,СВЦЭМ!$B$39:$B$758,E$83)+'СЕТ СН'!$H$12+СВЦЭМ!$D$10+'СЕТ СН'!$H$5-'СЕТ СН'!$H$20</f>
        <v>6838.8224740300002</v>
      </c>
      <c r="F99" s="36">
        <f>SUMIFS(СВЦЭМ!$C$39:$C$758,СВЦЭМ!$A$39:$A$758,$A99,СВЦЭМ!$B$39:$B$758,F$83)+'СЕТ СН'!$H$12+СВЦЭМ!$D$10+'СЕТ СН'!$H$5-'СЕТ СН'!$H$20</f>
        <v>6816.5593324199999</v>
      </c>
      <c r="G99" s="36">
        <f>SUMIFS(СВЦЭМ!$C$39:$C$758,СВЦЭМ!$A$39:$A$758,$A99,СВЦЭМ!$B$39:$B$758,G$83)+'СЕТ СН'!$H$12+СВЦЭМ!$D$10+'СЕТ СН'!$H$5-'СЕТ СН'!$H$20</f>
        <v>6855.3260715899996</v>
      </c>
      <c r="H99" s="36">
        <f>SUMIFS(СВЦЭМ!$C$39:$C$758,СВЦЭМ!$A$39:$A$758,$A99,СВЦЭМ!$B$39:$B$758,H$83)+'СЕТ СН'!$H$12+СВЦЭМ!$D$10+'СЕТ СН'!$H$5-'СЕТ СН'!$H$20</f>
        <v>6829.3085460599996</v>
      </c>
      <c r="I99" s="36">
        <f>SUMIFS(СВЦЭМ!$C$39:$C$758,СВЦЭМ!$A$39:$A$758,$A99,СВЦЭМ!$B$39:$B$758,I$83)+'СЕТ СН'!$H$12+СВЦЭМ!$D$10+'СЕТ СН'!$H$5-'СЕТ СН'!$H$20</f>
        <v>6660.2975828100007</v>
      </c>
      <c r="J99" s="36">
        <f>SUMIFS(СВЦЭМ!$C$39:$C$758,СВЦЭМ!$A$39:$A$758,$A99,СВЦЭМ!$B$39:$B$758,J$83)+'СЕТ СН'!$H$12+СВЦЭМ!$D$10+'СЕТ СН'!$H$5-'СЕТ СН'!$H$20</f>
        <v>6591.7981621100007</v>
      </c>
      <c r="K99" s="36">
        <f>SUMIFS(СВЦЭМ!$C$39:$C$758,СВЦЭМ!$A$39:$A$758,$A99,СВЦЭМ!$B$39:$B$758,K$83)+'СЕТ СН'!$H$12+СВЦЭМ!$D$10+'СЕТ СН'!$H$5-'СЕТ СН'!$H$20</f>
        <v>6490.6298045599997</v>
      </c>
      <c r="L99" s="36">
        <f>SUMIFS(СВЦЭМ!$C$39:$C$758,СВЦЭМ!$A$39:$A$758,$A99,СВЦЭМ!$B$39:$B$758,L$83)+'СЕТ СН'!$H$12+СВЦЭМ!$D$10+'СЕТ СН'!$H$5-'СЕТ СН'!$H$20</f>
        <v>6475.1819683900003</v>
      </c>
      <c r="M99" s="36">
        <f>SUMIFS(СВЦЭМ!$C$39:$C$758,СВЦЭМ!$A$39:$A$758,$A99,СВЦЭМ!$B$39:$B$758,M$83)+'СЕТ СН'!$H$12+СВЦЭМ!$D$10+'СЕТ СН'!$H$5-'СЕТ СН'!$H$20</f>
        <v>6500.2597250700001</v>
      </c>
      <c r="N99" s="36">
        <f>SUMIFS(СВЦЭМ!$C$39:$C$758,СВЦЭМ!$A$39:$A$758,$A99,СВЦЭМ!$B$39:$B$758,N$83)+'СЕТ СН'!$H$12+СВЦЭМ!$D$10+'СЕТ СН'!$H$5-'СЕТ СН'!$H$20</f>
        <v>6502.6825553600002</v>
      </c>
      <c r="O99" s="36">
        <f>SUMIFS(СВЦЭМ!$C$39:$C$758,СВЦЭМ!$A$39:$A$758,$A99,СВЦЭМ!$B$39:$B$758,O$83)+'СЕТ СН'!$H$12+СВЦЭМ!$D$10+'СЕТ СН'!$H$5-'СЕТ СН'!$H$20</f>
        <v>6516.6953219500001</v>
      </c>
      <c r="P99" s="36">
        <f>SUMIFS(СВЦЭМ!$C$39:$C$758,СВЦЭМ!$A$39:$A$758,$A99,СВЦЭМ!$B$39:$B$758,P$83)+'СЕТ СН'!$H$12+СВЦЭМ!$D$10+'СЕТ СН'!$H$5-'СЕТ СН'!$H$20</f>
        <v>6505.4140518499999</v>
      </c>
      <c r="Q99" s="36">
        <f>SUMIFS(СВЦЭМ!$C$39:$C$758,СВЦЭМ!$A$39:$A$758,$A99,СВЦЭМ!$B$39:$B$758,Q$83)+'СЕТ СН'!$H$12+СВЦЭМ!$D$10+'СЕТ СН'!$H$5-'СЕТ СН'!$H$20</f>
        <v>6526.2248677600001</v>
      </c>
      <c r="R99" s="36">
        <f>SUMIFS(СВЦЭМ!$C$39:$C$758,СВЦЭМ!$A$39:$A$758,$A99,СВЦЭМ!$B$39:$B$758,R$83)+'СЕТ СН'!$H$12+СВЦЭМ!$D$10+'СЕТ СН'!$H$5-'СЕТ СН'!$H$20</f>
        <v>6513.1948938100004</v>
      </c>
      <c r="S99" s="36">
        <f>SUMIFS(СВЦЭМ!$C$39:$C$758,СВЦЭМ!$A$39:$A$758,$A99,СВЦЭМ!$B$39:$B$758,S$83)+'СЕТ СН'!$H$12+СВЦЭМ!$D$10+'СЕТ СН'!$H$5-'СЕТ СН'!$H$20</f>
        <v>6495.7911273700001</v>
      </c>
      <c r="T99" s="36">
        <f>SUMIFS(СВЦЭМ!$C$39:$C$758,СВЦЭМ!$A$39:$A$758,$A99,СВЦЭМ!$B$39:$B$758,T$83)+'СЕТ СН'!$H$12+СВЦЭМ!$D$10+'СЕТ СН'!$H$5-'СЕТ СН'!$H$20</f>
        <v>6464.2123185400005</v>
      </c>
      <c r="U99" s="36">
        <f>SUMIFS(СВЦЭМ!$C$39:$C$758,СВЦЭМ!$A$39:$A$758,$A99,СВЦЭМ!$B$39:$B$758,U$83)+'СЕТ СН'!$H$12+СВЦЭМ!$D$10+'СЕТ СН'!$H$5-'СЕТ СН'!$H$20</f>
        <v>6428.3732404800003</v>
      </c>
      <c r="V99" s="36">
        <f>SUMIFS(СВЦЭМ!$C$39:$C$758,СВЦЭМ!$A$39:$A$758,$A99,СВЦЭМ!$B$39:$B$758,V$83)+'СЕТ СН'!$H$12+СВЦЭМ!$D$10+'СЕТ СН'!$H$5-'СЕТ СН'!$H$20</f>
        <v>6417.6082024400002</v>
      </c>
      <c r="W99" s="36">
        <f>SUMIFS(СВЦЭМ!$C$39:$C$758,СВЦЭМ!$A$39:$A$758,$A99,СВЦЭМ!$B$39:$B$758,W$83)+'СЕТ СН'!$H$12+СВЦЭМ!$D$10+'СЕТ СН'!$H$5-'СЕТ СН'!$H$20</f>
        <v>6465.2987968000007</v>
      </c>
      <c r="X99" s="36">
        <f>SUMIFS(СВЦЭМ!$C$39:$C$758,СВЦЭМ!$A$39:$A$758,$A99,СВЦЭМ!$B$39:$B$758,X$83)+'СЕТ СН'!$H$12+СВЦЭМ!$D$10+'СЕТ СН'!$H$5-'СЕТ СН'!$H$20</f>
        <v>6552.3649657099995</v>
      </c>
      <c r="Y99" s="36">
        <f>SUMIFS(СВЦЭМ!$C$39:$C$758,СВЦЭМ!$A$39:$A$758,$A99,СВЦЭМ!$B$39:$B$758,Y$83)+'СЕТ СН'!$H$12+СВЦЭМ!$D$10+'СЕТ СН'!$H$5-'СЕТ СН'!$H$20</f>
        <v>6646.3517972299996</v>
      </c>
    </row>
    <row r="100" spans="1:25" ht="15.75" x14ac:dyDescent="0.2">
      <c r="A100" s="35">
        <f t="shared" si="2"/>
        <v>45552</v>
      </c>
      <c r="B100" s="36">
        <f>SUMIFS(СВЦЭМ!$C$39:$C$758,СВЦЭМ!$A$39:$A$758,$A100,СВЦЭМ!$B$39:$B$758,B$83)+'СЕТ СН'!$H$12+СВЦЭМ!$D$10+'СЕТ СН'!$H$5-'СЕТ СН'!$H$20</f>
        <v>6608.6463000399999</v>
      </c>
      <c r="C100" s="36">
        <f>SUMIFS(СВЦЭМ!$C$39:$C$758,СВЦЭМ!$A$39:$A$758,$A100,СВЦЭМ!$B$39:$B$758,C$83)+'СЕТ СН'!$H$12+СВЦЭМ!$D$10+'СЕТ СН'!$H$5-'СЕТ СН'!$H$20</f>
        <v>6708.6392190799997</v>
      </c>
      <c r="D100" s="36">
        <f>SUMIFS(СВЦЭМ!$C$39:$C$758,СВЦЭМ!$A$39:$A$758,$A100,СВЦЭМ!$B$39:$B$758,D$83)+'СЕТ СН'!$H$12+СВЦЭМ!$D$10+'СЕТ СН'!$H$5-'СЕТ СН'!$H$20</f>
        <v>6773.97401833</v>
      </c>
      <c r="E100" s="36">
        <f>SUMIFS(СВЦЭМ!$C$39:$C$758,СВЦЭМ!$A$39:$A$758,$A100,СВЦЭМ!$B$39:$B$758,E$83)+'СЕТ СН'!$H$12+СВЦЭМ!$D$10+'СЕТ СН'!$H$5-'СЕТ СН'!$H$20</f>
        <v>6789.9065856699999</v>
      </c>
      <c r="F100" s="36">
        <f>SUMIFS(СВЦЭМ!$C$39:$C$758,СВЦЭМ!$A$39:$A$758,$A100,СВЦЭМ!$B$39:$B$758,F$83)+'СЕТ СН'!$H$12+СВЦЭМ!$D$10+'СЕТ СН'!$H$5-'СЕТ СН'!$H$20</f>
        <v>6778.4260157099998</v>
      </c>
      <c r="G100" s="36">
        <f>SUMIFS(СВЦЭМ!$C$39:$C$758,СВЦЭМ!$A$39:$A$758,$A100,СВЦЭМ!$B$39:$B$758,G$83)+'СЕТ СН'!$H$12+СВЦЭМ!$D$10+'СЕТ СН'!$H$5-'СЕТ СН'!$H$20</f>
        <v>6752.0485807799996</v>
      </c>
      <c r="H100" s="36">
        <f>SUMIFS(СВЦЭМ!$C$39:$C$758,СВЦЭМ!$A$39:$A$758,$A100,СВЦЭМ!$B$39:$B$758,H$83)+'СЕТ СН'!$H$12+СВЦЭМ!$D$10+'СЕТ СН'!$H$5-'СЕТ СН'!$H$20</f>
        <v>6665.5389555800002</v>
      </c>
      <c r="I100" s="36">
        <f>SUMIFS(СВЦЭМ!$C$39:$C$758,СВЦЭМ!$A$39:$A$758,$A100,СВЦЭМ!$B$39:$B$758,I$83)+'СЕТ СН'!$H$12+СВЦЭМ!$D$10+'СЕТ СН'!$H$5-'СЕТ СН'!$H$20</f>
        <v>6497.10670123</v>
      </c>
      <c r="J100" s="36">
        <f>SUMIFS(СВЦЭМ!$C$39:$C$758,СВЦЭМ!$A$39:$A$758,$A100,СВЦЭМ!$B$39:$B$758,J$83)+'СЕТ СН'!$H$12+СВЦЭМ!$D$10+'СЕТ СН'!$H$5-'СЕТ СН'!$H$20</f>
        <v>6395.9270442100005</v>
      </c>
      <c r="K100" s="36">
        <f>SUMIFS(СВЦЭМ!$C$39:$C$758,СВЦЭМ!$A$39:$A$758,$A100,СВЦЭМ!$B$39:$B$758,K$83)+'СЕТ СН'!$H$12+СВЦЭМ!$D$10+'СЕТ СН'!$H$5-'СЕТ СН'!$H$20</f>
        <v>6318.7259428100006</v>
      </c>
      <c r="L100" s="36">
        <f>SUMIFS(СВЦЭМ!$C$39:$C$758,СВЦЭМ!$A$39:$A$758,$A100,СВЦЭМ!$B$39:$B$758,L$83)+'СЕТ СН'!$H$12+СВЦЭМ!$D$10+'СЕТ СН'!$H$5-'СЕТ СН'!$H$20</f>
        <v>6370.4176702000004</v>
      </c>
      <c r="M100" s="36">
        <f>SUMIFS(СВЦЭМ!$C$39:$C$758,СВЦЭМ!$A$39:$A$758,$A100,СВЦЭМ!$B$39:$B$758,M$83)+'СЕТ СН'!$H$12+СВЦЭМ!$D$10+'СЕТ СН'!$H$5-'СЕТ СН'!$H$20</f>
        <v>6452.4106972400004</v>
      </c>
      <c r="N100" s="36">
        <f>SUMIFS(СВЦЭМ!$C$39:$C$758,СВЦЭМ!$A$39:$A$758,$A100,СВЦЭМ!$B$39:$B$758,N$83)+'СЕТ СН'!$H$12+СВЦЭМ!$D$10+'СЕТ СН'!$H$5-'СЕТ СН'!$H$20</f>
        <v>6462.0369608199999</v>
      </c>
      <c r="O100" s="36">
        <f>SUMIFS(СВЦЭМ!$C$39:$C$758,СВЦЭМ!$A$39:$A$758,$A100,СВЦЭМ!$B$39:$B$758,O$83)+'СЕТ СН'!$H$12+СВЦЭМ!$D$10+'СЕТ СН'!$H$5-'СЕТ СН'!$H$20</f>
        <v>6438.0437445200005</v>
      </c>
      <c r="P100" s="36">
        <f>SUMIFS(СВЦЭМ!$C$39:$C$758,СВЦЭМ!$A$39:$A$758,$A100,СВЦЭМ!$B$39:$B$758,P$83)+'СЕТ СН'!$H$12+СВЦЭМ!$D$10+'СЕТ СН'!$H$5-'СЕТ СН'!$H$20</f>
        <v>6417.6637451100005</v>
      </c>
      <c r="Q100" s="36">
        <f>SUMIFS(СВЦЭМ!$C$39:$C$758,СВЦЭМ!$A$39:$A$758,$A100,СВЦЭМ!$B$39:$B$758,Q$83)+'СЕТ СН'!$H$12+СВЦЭМ!$D$10+'СЕТ СН'!$H$5-'СЕТ СН'!$H$20</f>
        <v>6442.9874949700006</v>
      </c>
      <c r="R100" s="36">
        <f>SUMIFS(СВЦЭМ!$C$39:$C$758,СВЦЭМ!$A$39:$A$758,$A100,СВЦЭМ!$B$39:$B$758,R$83)+'СЕТ СН'!$H$12+СВЦЭМ!$D$10+'СЕТ СН'!$H$5-'СЕТ СН'!$H$20</f>
        <v>6485.6501453700002</v>
      </c>
      <c r="S100" s="36">
        <f>SUMIFS(СВЦЭМ!$C$39:$C$758,СВЦЭМ!$A$39:$A$758,$A100,СВЦЭМ!$B$39:$B$758,S$83)+'СЕТ СН'!$H$12+СВЦЭМ!$D$10+'СЕТ СН'!$H$5-'СЕТ СН'!$H$20</f>
        <v>6466.3904844000008</v>
      </c>
      <c r="T100" s="36">
        <f>SUMIFS(СВЦЭМ!$C$39:$C$758,СВЦЭМ!$A$39:$A$758,$A100,СВЦЭМ!$B$39:$B$758,T$83)+'СЕТ СН'!$H$12+СВЦЭМ!$D$10+'СЕТ СН'!$H$5-'СЕТ СН'!$H$20</f>
        <v>6470.6691110200009</v>
      </c>
      <c r="U100" s="36">
        <f>SUMIFS(СВЦЭМ!$C$39:$C$758,СВЦЭМ!$A$39:$A$758,$A100,СВЦЭМ!$B$39:$B$758,U$83)+'СЕТ СН'!$H$12+СВЦЭМ!$D$10+'СЕТ СН'!$H$5-'СЕТ СН'!$H$20</f>
        <v>6440.6672190099998</v>
      </c>
      <c r="V100" s="36">
        <f>SUMIFS(СВЦЭМ!$C$39:$C$758,СВЦЭМ!$A$39:$A$758,$A100,СВЦЭМ!$B$39:$B$758,V$83)+'СЕТ СН'!$H$12+СВЦЭМ!$D$10+'СЕТ СН'!$H$5-'СЕТ СН'!$H$20</f>
        <v>6444.1500363499999</v>
      </c>
      <c r="W100" s="36">
        <f>SUMIFS(СВЦЭМ!$C$39:$C$758,СВЦЭМ!$A$39:$A$758,$A100,СВЦЭМ!$B$39:$B$758,W$83)+'СЕТ СН'!$H$12+СВЦЭМ!$D$10+'СЕТ СН'!$H$5-'СЕТ СН'!$H$20</f>
        <v>6460.0077602199999</v>
      </c>
      <c r="X100" s="36">
        <f>SUMIFS(СВЦЭМ!$C$39:$C$758,СВЦЭМ!$A$39:$A$758,$A100,СВЦЭМ!$B$39:$B$758,X$83)+'СЕТ СН'!$H$12+СВЦЭМ!$D$10+'СЕТ СН'!$H$5-'СЕТ СН'!$H$20</f>
        <v>6572.5261512699999</v>
      </c>
      <c r="Y100" s="36">
        <f>SUMIFS(СВЦЭМ!$C$39:$C$758,СВЦЭМ!$A$39:$A$758,$A100,СВЦЭМ!$B$39:$B$758,Y$83)+'СЕТ СН'!$H$12+СВЦЭМ!$D$10+'СЕТ СН'!$H$5-'СЕТ СН'!$H$20</f>
        <v>6624.3564197400001</v>
      </c>
    </row>
    <row r="101" spans="1:25" ht="15.75" x14ac:dyDescent="0.2">
      <c r="A101" s="35">
        <f t="shared" si="2"/>
        <v>45553</v>
      </c>
      <c r="B101" s="36">
        <f>SUMIFS(СВЦЭМ!$C$39:$C$758,СВЦЭМ!$A$39:$A$758,$A101,СВЦЭМ!$B$39:$B$758,B$83)+'СЕТ СН'!$H$12+СВЦЭМ!$D$10+'СЕТ СН'!$H$5-'СЕТ СН'!$H$20</f>
        <v>6739.0944348699995</v>
      </c>
      <c r="C101" s="36">
        <f>SUMIFS(СВЦЭМ!$C$39:$C$758,СВЦЭМ!$A$39:$A$758,$A101,СВЦЭМ!$B$39:$B$758,C$83)+'СЕТ СН'!$H$12+СВЦЭМ!$D$10+'СЕТ СН'!$H$5-'СЕТ СН'!$H$20</f>
        <v>6748.2245170900005</v>
      </c>
      <c r="D101" s="36">
        <f>SUMIFS(СВЦЭМ!$C$39:$C$758,СВЦЭМ!$A$39:$A$758,$A101,СВЦЭМ!$B$39:$B$758,D$83)+'СЕТ СН'!$H$12+СВЦЭМ!$D$10+'СЕТ СН'!$H$5-'СЕТ СН'!$H$20</f>
        <v>6699.4685105299995</v>
      </c>
      <c r="E101" s="36">
        <f>SUMIFS(СВЦЭМ!$C$39:$C$758,СВЦЭМ!$A$39:$A$758,$A101,СВЦЭМ!$B$39:$B$758,E$83)+'СЕТ СН'!$H$12+СВЦЭМ!$D$10+'СЕТ СН'!$H$5-'СЕТ СН'!$H$20</f>
        <v>6678.3063969899995</v>
      </c>
      <c r="F101" s="36">
        <f>SUMIFS(СВЦЭМ!$C$39:$C$758,СВЦЭМ!$A$39:$A$758,$A101,СВЦЭМ!$B$39:$B$758,F$83)+'СЕТ СН'!$H$12+СВЦЭМ!$D$10+'СЕТ СН'!$H$5-'СЕТ СН'!$H$20</f>
        <v>6674.7680998599999</v>
      </c>
      <c r="G101" s="36">
        <f>SUMIFS(СВЦЭМ!$C$39:$C$758,СВЦЭМ!$A$39:$A$758,$A101,СВЦЭМ!$B$39:$B$758,G$83)+'СЕТ СН'!$H$12+СВЦЭМ!$D$10+'СЕТ СН'!$H$5-'СЕТ СН'!$H$20</f>
        <v>6710.0049758200003</v>
      </c>
      <c r="H101" s="36">
        <f>SUMIFS(СВЦЭМ!$C$39:$C$758,СВЦЭМ!$A$39:$A$758,$A101,СВЦЭМ!$B$39:$B$758,H$83)+'СЕТ СН'!$H$12+СВЦЭМ!$D$10+'СЕТ СН'!$H$5-'СЕТ СН'!$H$20</f>
        <v>6799.0209486700005</v>
      </c>
      <c r="I101" s="36">
        <f>SUMIFS(СВЦЭМ!$C$39:$C$758,СВЦЭМ!$A$39:$A$758,$A101,СВЦЭМ!$B$39:$B$758,I$83)+'СЕТ СН'!$H$12+СВЦЭМ!$D$10+'СЕТ СН'!$H$5-'СЕТ СН'!$H$20</f>
        <v>6621.4342505799996</v>
      </c>
      <c r="J101" s="36">
        <f>SUMIFS(СВЦЭМ!$C$39:$C$758,СВЦЭМ!$A$39:$A$758,$A101,СВЦЭМ!$B$39:$B$758,J$83)+'СЕТ СН'!$H$12+СВЦЭМ!$D$10+'СЕТ СН'!$H$5-'СЕТ СН'!$H$20</f>
        <v>6508.03226129</v>
      </c>
      <c r="K101" s="36">
        <f>SUMIFS(СВЦЭМ!$C$39:$C$758,СВЦЭМ!$A$39:$A$758,$A101,СВЦЭМ!$B$39:$B$758,K$83)+'СЕТ СН'!$H$12+СВЦЭМ!$D$10+'СЕТ СН'!$H$5-'СЕТ СН'!$H$20</f>
        <v>6442.3470535699998</v>
      </c>
      <c r="L101" s="36">
        <f>SUMIFS(СВЦЭМ!$C$39:$C$758,СВЦЭМ!$A$39:$A$758,$A101,СВЦЭМ!$B$39:$B$758,L$83)+'СЕТ СН'!$H$12+СВЦЭМ!$D$10+'СЕТ СН'!$H$5-'СЕТ СН'!$H$20</f>
        <v>6292.5313751000003</v>
      </c>
      <c r="M101" s="36">
        <f>SUMIFS(СВЦЭМ!$C$39:$C$758,СВЦЭМ!$A$39:$A$758,$A101,СВЦЭМ!$B$39:$B$758,M$83)+'СЕТ СН'!$H$12+СВЦЭМ!$D$10+'СЕТ СН'!$H$5-'СЕТ СН'!$H$20</f>
        <v>6307.6174617100005</v>
      </c>
      <c r="N101" s="36">
        <f>SUMIFS(СВЦЭМ!$C$39:$C$758,СВЦЭМ!$A$39:$A$758,$A101,СВЦЭМ!$B$39:$B$758,N$83)+'СЕТ СН'!$H$12+СВЦЭМ!$D$10+'СЕТ СН'!$H$5-'СЕТ СН'!$H$20</f>
        <v>6288.9951402500001</v>
      </c>
      <c r="O101" s="36">
        <f>SUMIFS(СВЦЭМ!$C$39:$C$758,СВЦЭМ!$A$39:$A$758,$A101,СВЦЭМ!$B$39:$B$758,O$83)+'СЕТ СН'!$H$12+СВЦЭМ!$D$10+'СЕТ СН'!$H$5-'СЕТ СН'!$H$20</f>
        <v>6307.8125180000006</v>
      </c>
      <c r="P101" s="36">
        <f>SUMIFS(СВЦЭМ!$C$39:$C$758,СВЦЭМ!$A$39:$A$758,$A101,СВЦЭМ!$B$39:$B$758,P$83)+'СЕТ СН'!$H$12+СВЦЭМ!$D$10+'СЕТ СН'!$H$5-'СЕТ СН'!$H$20</f>
        <v>6362.7045543700006</v>
      </c>
      <c r="Q101" s="36">
        <f>SUMIFS(СВЦЭМ!$C$39:$C$758,СВЦЭМ!$A$39:$A$758,$A101,СВЦЭМ!$B$39:$B$758,Q$83)+'СЕТ СН'!$H$12+СВЦЭМ!$D$10+'СЕТ СН'!$H$5-'СЕТ СН'!$H$20</f>
        <v>6371.1548985500003</v>
      </c>
      <c r="R101" s="36">
        <f>SUMIFS(СВЦЭМ!$C$39:$C$758,СВЦЭМ!$A$39:$A$758,$A101,СВЦЭМ!$B$39:$B$758,R$83)+'СЕТ СН'!$H$12+СВЦЭМ!$D$10+'СЕТ СН'!$H$5-'СЕТ СН'!$H$20</f>
        <v>6410.5541249200005</v>
      </c>
      <c r="S101" s="36">
        <f>SUMIFS(СВЦЭМ!$C$39:$C$758,СВЦЭМ!$A$39:$A$758,$A101,СВЦЭМ!$B$39:$B$758,S$83)+'СЕТ СН'!$H$12+СВЦЭМ!$D$10+'СЕТ СН'!$H$5-'СЕТ СН'!$H$20</f>
        <v>6357.6649785400004</v>
      </c>
      <c r="T101" s="36">
        <f>SUMIFS(СВЦЭМ!$C$39:$C$758,СВЦЭМ!$A$39:$A$758,$A101,СВЦЭМ!$B$39:$B$758,T$83)+'СЕТ СН'!$H$12+СВЦЭМ!$D$10+'СЕТ СН'!$H$5-'СЕТ СН'!$H$20</f>
        <v>6341.5493069200002</v>
      </c>
      <c r="U101" s="36">
        <f>SUMIFS(СВЦЭМ!$C$39:$C$758,СВЦЭМ!$A$39:$A$758,$A101,СВЦЭМ!$B$39:$B$758,U$83)+'СЕТ СН'!$H$12+СВЦЭМ!$D$10+'СЕТ СН'!$H$5-'СЕТ СН'!$H$20</f>
        <v>6305.7289841900001</v>
      </c>
      <c r="V101" s="36">
        <f>SUMIFS(СВЦЭМ!$C$39:$C$758,СВЦЭМ!$A$39:$A$758,$A101,СВЦЭМ!$B$39:$B$758,V$83)+'СЕТ СН'!$H$12+СВЦЭМ!$D$10+'СЕТ СН'!$H$5-'СЕТ СН'!$H$20</f>
        <v>6372.2327081100002</v>
      </c>
      <c r="W101" s="36">
        <f>SUMIFS(СВЦЭМ!$C$39:$C$758,СВЦЭМ!$A$39:$A$758,$A101,СВЦЭМ!$B$39:$B$758,W$83)+'СЕТ СН'!$H$12+СВЦЭМ!$D$10+'СЕТ СН'!$H$5-'СЕТ СН'!$H$20</f>
        <v>6392.0893793400001</v>
      </c>
      <c r="X101" s="36">
        <f>SUMIFS(СВЦЭМ!$C$39:$C$758,СВЦЭМ!$A$39:$A$758,$A101,СВЦЭМ!$B$39:$B$758,X$83)+'СЕТ СН'!$H$12+СВЦЭМ!$D$10+'СЕТ СН'!$H$5-'СЕТ СН'!$H$20</f>
        <v>6488.7862068200002</v>
      </c>
      <c r="Y101" s="36">
        <f>SUMIFS(СВЦЭМ!$C$39:$C$758,СВЦЭМ!$A$39:$A$758,$A101,СВЦЭМ!$B$39:$B$758,Y$83)+'СЕТ СН'!$H$12+СВЦЭМ!$D$10+'СЕТ СН'!$H$5-'СЕТ СН'!$H$20</f>
        <v>6589.4074185600002</v>
      </c>
    </row>
    <row r="102" spans="1:25" ht="15.75" x14ac:dyDescent="0.2">
      <c r="A102" s="35">
        <f t="shared" si="2"/>
        <v>45554</v>
      </c>
      <c r="B102" s="36">
        <f>SUMIFS(СВЦЭМ!$C$39:$C$758,СВЦЭМ!$A$39:$A$758,$A102,СВЦЭМ!$B$39:$B$758,B$83)+'СЕТ СН'!$H$12+СВЦЭМ!$D$10+'СЕТ СН'!$H$5-'СЕТ СН'!$H$20</f>
        <v>6718.1046227099996</v>
      </c>
      <c r="C102" s="36">
        <f>SUMIFS(СВЦЭМ!$C$39:$C$758,СВЦЭМ!$A$39:$A$758,$A102,СВЦЭМ!$B$39:$B$758,C$83)+'СЕТ СН'!$H$12+СВЦЭМ!$D$10+'СЕТ СН'!$H$5-'СЕТ СН'!$H$20</f>
        <v>6730.13998034</v>
      </c>
      <c r="D102" s="36">
        <f>SUMIFS(СВЦЭМ!$C$39:$C$758,СВЦЭМ!$A$39:$A$758,$A102,СВЦЭМ!$B$39:$B$758,D$83)+'СЕТ СН'!$H$12+СВЦЭМ!$D$10+'СЕТ СН'!$H$5-'СЕТ СН'!$H$20</f>
        <v>6700.2582173499995</v>
      </c>
      <c r="E102" s="36">
        <f>SUMIFS(СВЦЭМ!$C$39:$C$758,СВЦЭМ!$A$39:$A$758,$A102,СВЦЭМ!$B$39:$B$758,E$83)+'СЕТ СН'!$H$12+СВЦЭМ!$D$10+'СЕТ СН'!$H$5-'СЕТ СН'!$H$20</f>
        <v>6696.2184475399999</v>
      </c>
      <c r="F102" s="36">
        <f>SUMIFS(СВЦЭМ!$C$39:$C$758,СВЦЭМ!$A$39:$A$758,$A102,СВЦЭМ!$B$39:$B$758,F$83)+'СЕТ СН'!$H$12+СВЦЭМ!$D$10+'СЕТ СН'!$H$5-'СЕТ СН'!$H$20</f>
        <v>6693.7159187800007</v>
      </c>
      <c r="G102" s="36">
        <f>SUMIFS(СВЦЭМ!$C$39:$C$758,СВЦЭМ!$A$39:$A$758,$A102,СВЦЭМ!$B$39:$B$758,G$83)+'СЕТ СН'!$H$12+СВЦЭМ!$D$10+'СЕТ СН'!$H$5-'СЕТ СН'!$H$20</f>
        <v>6715.7362604499995</v>
      </c>
      <c r="H102" s="36">
        <f>SUMIFS(СВЦЭМ!$C$39:$C$758,СВЦЭМ!$A$39:$A$758,$A102,СВЦЭМ!$B$39:$B$758,H$83)+'СЕТ СН'!$H$12+СВЦЭМ!$D$10+'СЕТ СН'!$H$5-'СЕТ СН'!$H$20</f>
        <v>6725.2126857399999</v>
      </c>
      <c r="I102" s="36">
        <f>SUMIFS(СВЦЭМ!$C$39:$C$758,СВЦЭМ!$A$39:$A$758,$A102,СВЦЭМ!$B$39:$B$758,I$83)+'СЕТ СН'!$H$12+СВЦЭМ!$D$10+'СЕТ СН'!$H$5-'СЕТ СН'!$H$20</f>
        <v>6552.1735361400006</v>
      </c>
      <c r="J102" s="36">
        <f>SUMIFS(СВЦЭМ!$C$39:$C$758,СВЦЭМ!$A$39:$A$758,$A102,СВЦЭМ!$B$39:$B$758,J$83)+'СЕТ СН'!$H$12+СВЦЭМ!$D$10+'СЕТ СН'!$H$5-'СЕТ СН'!$H$20</f>
        <v>6402.8268830300003</v>
      </c>
      <c r="K102" s="36">
        <f>SUMIFS(СВЦЭМ!$C$39:$C$758,СВЦЭМ!$A$39:$A$758,$A102,СВЦЭМ!$B$39:$B$758,K$83)+'СЕТ СН'!$H$12+СВЦЭМ!$D$10+'СЕТ СН'!$H$5-'СЕТ СН'!$H$20</f>
        <v>6357.4025593000006</v>
      </c>
      <c r="L102" s="36">
        <f>SUMIFS(СВЦЭМ!$C$39:$C$758,СВЦЭМ!$A$39:$A$758,$A102,СВЦЭМ!$B$39:$B$758,L$83)+'СЕТ СН'!$H$12+СВЦЭМ!$D$10+'СЕТ СН'!$H$5-'СЕТ СН'!$H$20</f>
        <v>6312.9538562600001</v>
      </c>
      <c r="M102" s="36">
        <f>SUMIFS(СВЦЭМ!$C$39:$C$758,СВЦЭМ!$A$39:$A$758,$A102,СВЦЭМ!$B$39:$B$758,M$83)+'СЕТ СН'!$H$12+СВЦЭМ!$D$10+'СЕТ СН'!$H$5-'СЕТ СН'!$H$20</f>
        <v>6338.6795610400004</v>
      </c>
      <c r="N102" s="36">
        <f>SUMIFS(СВЦЭМ!$C$39:$C$758,СВЦЭМ!$A$39:$A$758,$A102,СВЦЭМ!$B$39:$B$758,N$83)+'СЕТ СН'!$H$12+СВЦЭМ!$D$10+'СЕТ СН'!$H$5-'СЕТ СН'!$H$20</f>
        <v>6337.7922692700004</v>
      </c>
      <c r="O102" s="36">
        <f>SUMIFS(СВЦЭМ!$C$39:$C$758,СВЦЭМ!$A$39:$A$758,$A102,СВЦЭМ!$B$39:$B$758,O$83)+'СЕТ СН'!$H$12+СВЦЭМ!$D$10+'СЕТ СН'!$H$5-'СЕТ СН'!$H$20</f>
        <v>6362.2498128700008</v>
      </c>
      <c r="P102" s="36">
        <f>SUMIFS(СВЦЭМ!$C$39:$C$758,СВЦЭМ!$A$39:$A$758,$A102,СВЦЭМ!$B$39:$B$758,P$83)+'СЕТ СН'!$H$12+СВЦЭМ!$D$10+'СЕТ СН'!$H$5-'СЕТ СН'!$H$20</f>
        <v>6380.1136324600002</v>
      </c>
      <c r="Q102" s="36">
        <f>SUMIFS(СВЦЭМ!$C$39:$C$758,СВЦЭМ!$A$39:$A$758,$A102,СВЦЭМ!$B$39:$B$758,Q$83)+'СЕТ СН'!$H$12+СВЦЭМ!$D$10+'СЕТ СН'!$H$5-'СЕТ СН'!$H$20</f>
        <v>6363.4836273800001</v>
      </c>
      <c r="R102" s="36">
        <f>SUMIFS(СВЦЭМ!$C$39:$C$758,СВЦЭМ!$A$39:$A$758,$A102,СВЦЭМ!$B$39:$B$758,R$83)+'СЕТ СН'!$H$12+СВЦЭМ!$D$10+'СЕТ СН'!$H$5-'СЕТ СН'!$H$20</f>
        <v>6376.0299608400001</v>
      </c>
      <c r="S102" s="36">
        <f>SUMIFS(СВЦЭМ!$C$39:$C$758,СВЦЭМ!$A$39:$A$758,$A102,СВЦЭМ!$B$39:$B$758,S$83)+'СЕТ СН'!$H$12+СВЦЭМ!$D$10+'СЕТ СН'!$H$5-'СЕТ СН'!$H$20</f>
        <v>6393.42292808</v>
      </c>
      <c r="T102" s="36">
        <f>SUMIFS(СВЦЭМ!$C$39:$C$758,СВЦЭМ!$A$39:$A$758,$A102,СВЦЭМ!$B$39:$B$758,T$83)+'СЕТ СН'!$H$12+СВЦЭМ!$D$10+'СЕТ СН'!$H$5-'СЕТ СН'!$H$20</f>
        <v>6382.54152264</v>
      </c>
      <c r="U102" s="36">
        <f>SUMIFS(СВЦЭМ!$C$39:$C$758,СВЦЭМ!$A$39:$A$758,$A102,СВЦЭМ!$B$39:$B$758,U$83)+'СЕТ СН'!$H$12+СВЦЭМ!$D$10+'СЕТ СН'!$H$5-'СЕТ СН'!$H$20</f>
        <v>6375.0707788200007</v>
      </c>
      <c r="V102" s="36">
        <f>SUMIFS(СВЦЭМ!$C$39:$C$758,СВЦЭМ!$A$39:$A$758,$A102,СВЦЭМ!$B$39:$B$758,V$83)+'СЕТ СН'!$H$12+СВЦЭМ!$D$10+'СЕТ СН'!$H$5-'СЕТ СН'!$H$20</f>
        <v>6376.3714302300004</v>
      </c>
      <c r="W102" s="36">
        <f>SUMIFS(СВЦЭМ!$C$39:$C$758,СВЦЭМ!$A$39:$A$758,$A102,СВЦЭМ!$B$39:$B$758,W$83)+'СЕТ СН'!$H$12+СВЦЭМ!$D$10+'СЕТ СН'!$H$5-'СЕТ СН'!$H$20</f>
        <v>6382.7864703499999</v>
      </c>
      <c r="X102" s="36">
        <f>SUMIFS(СВЦЭМ!$C$39:$C$758,СВЦЭМ!$A$39:$A$758,$A102,СВЦЭМ!$B$39:$B$758,X$83)+'СЕТ СН'!$H$12+СВЦЭМ!$D$10+'СЕТ СН'!$H$5-'СЕТ СН'!$H$20</f>
        <v>6470.1801210400008</v>
      </c>
      <c r="Y102" s="36">
        <f>SUMIFS(СВЦЭМ!$C$39:$C$758,СВЦЭМ!$A$39:$A$758,$A102,СВЦЭМ!$B$39:$B$758,Y$83)+'СЕТ СН'!$H$12+СВЦЭМ!$D$10+'СЕТ СН'!$H$5-'СЕТ СН'!$H$20</f>
        <v>6571.8460798699998</v>
      </c>
    </row>
    <row r="103" spans="1:25" ht="15.75" x14ac:dyDescent="0.2">
      <c r="A103" s="35">
        <f t="shared" si="2"/>
        <v>45555</v>
      </c>
      <c r="B103" s="36">
        <f>SUMIFS(СВЦЭМ!$C$39:$C$758,СВЦЭМ!$A$39:$A$758,$A103,СВЦЭМ!$B$39:$B$758,B$83)+'СЕТ СН'!$H$12+СВЦЭМ!$D$10+'СЕТ СН'!$H$5-'СЕТ СН'!$H$20</f>
        <v>6691.7325322100005</v>
      </c>
      <c r="C103" s="36">
        <f>SUMIFS(СВЦЭМ!$C$39:$C$758,СВЦЭМ!$A$39:$A$758,$A103,СВЦЭМ!$B$39:$B$758,C$83)+'СЕТ СН'!$H$12+СВЦЭМ!$D$10+'СЕТ СН'!$H$5-'СЕТ СН'!$H$20</f>
        <v>6736.3585831500004</v>
      </c>
      <c r="D103" s="36">
        <f>SUMIFS(СВЦЭМ!$C$39:$C$758,СВЦЭМ!$A$39:$A$758,$A103,СВЦЭМ!$B$39:$B$758,D$83)+'СЕТ СН'!$H$12+СВЦЭМ!$D$10+'СЕТ СН'!$H$5-'СЕТ СН'!$H$20</f>
        <v>6710.9197995800005</v>
      </c>
      <c r="E103" s="36">
        <f>SUMIFS(СВЦЭМ!$C$39:$C$758,СВЦЭМ!$A$39:$A$758,$A103,СВЦЭМ!$B$39:$B$758,E$83)+'СЕТ СН'!$H$12+СВЦЭМ!$D$10+'СЕТ СН'!$H$5-'СЕТ СН'!$H$20</f>
        <v>6675.65454512</v>
      </c>
      <c r="F103" s="36">
        <f>SUMIFS(СВЦЭМ!$C$39:$C$758,СВЦЭМ!$A$39:$A$758,$A103,СВЦЭМ!$B$39:$B$758,F$83)+'СЕТ СН'!$H$12+СВЦЭМ!$D$10+'СЕТ СН'!$H$5-'СЕТ СН'!$H$20</f>
        <v>6681.91690982</v>
      </c>
      <c r="G103" s="36">
        <f>SUMIFS(СВЦЭМ!$C$39:$C$758,СВЦЭМ!$A$39:$A$758,$A103,СВЦЭМ!$B$39:$B$758,G$83)+'СЕТ СН'!$H$12+СВЦЭМ!$D$10+'СЕТ СН'!$H$5-'СЕТ СН'!$H$20</f>
        <v>6726.6643246500007</v>
      </c>
      <c r="H103" s="36">
        <f>SUMIFS(СВЦЭМ!$C$39:$C$758,СВЦЭМ!$A$39:$A$758,$A103,СВЦЭМ!$B$39:$B$758,H$83)+'СЕТ СН'!$H$12+СВЦЭМ!$D$10+'СЕТ СН'!$H$5-'СЕТ СН'!$H$20</f>
        <v>6807.7972356499995</v>
      </c>
      <c r="I103" s="36">
        <f>SUMIFS(СВЦЭМ!$C$39:$C$758,СВЦЭМ!$A$39:$A$758,$A103,СВЦЭМ!$B$39:$B$758,I$83)+'СЕТ СН'!$H$12+СВЦЭМ!$D$10+'СЕТ СН'!$H$5-'СЕТ СН'!$H$20</f>
        <v>6712.9085640400008</v>
      </c>
      <c r="J103" s="36">
        <f>SUMIFS(СВЦЭМ!$C$39:$C$758,СВЦЭМ!$A$39:$A$758,$A103,СВЦЭМ!$B$39:$B$758,J$83)+'СЕТ СН'!$H$12+СВЦЭМ!$D$10+'СЕТ СН'!$H$5-'СЕТ СН'!$H$20</f>
        <v>6580.2715413099995</v>
      </c>
      <c r="K103" s="36">
        <f>SUMIFS(СВЦЭМ!$C$39:$C$758,СВЦЭМ!$A$39:$A$758,$A103,СВЦЭМ!$B$39:$B$758,K$83)+'СЕТ СН'!$H$12+СВЦЭМ!$D$10+'СЕТ СН'!$H$5-'СЕТ СН'!$H$20</f>
        <v>6528.6152399000002</v>
      </c>
      <c r="L103" s="36">
        <f>SUMIFS(СВЦЭМ!$C$39:$C$758,СВЦЭМ!$A$39:$A$758,$A103,СВЦЭМ!$B$39:$B$758,L$83)+'СЕТ СН'!$H$12+СВЦЭМ!$D$10+'СЕТ СН'!$H$5-'СЕТ СН'!$H$20</f>
        <v>6489.4066374200002</v>
      </c>
      <c r="M103" s="36">
        <f>SUMIFS(СВЦЭМ!$C$39:$C$758,СВЦЭМ!$A$39:$A$758,$A103,СВЦЭМ!$B$39:$B$758,M$83)+'СЕТ СН'!$H$12+СВЦЭМ!$D$10+'СЕТ СН'!$H$5-'СЕТ СН'!$H$20</f>
        <v>6454.1402012600001</v>
      </c>
      <c r="N103" s="36">
        <f>SUMIFS(СВЦЭМ!$C$39:$C$758,СВЦЭМ!$A$39:$A$758,$A103,СВЦЭМ!$B$39:$B$758,N$83)+'СЕТ СН'!$H$12+СВЦЭМ!$D$10+'СЕТ СН'!$H$5-'СЕТ СН'!$H$20</f>
        <v>6431.9180640200002</v>
      </c>
      <c r="O103" s="36">
        <f>SUMIFS(СВЦЭМ!$C$39:$C$758,СВЦЭМ!$A$39:$A$758,$A103,СВЦЭМ!$B$39:$B$758,O$83)+'СЕТ СН'!$H$12+СВЦЭМ!$D$10+'СЕТ СН'!$H$5-'СЕТ СН'!$H$20</f>
        <v>6397.3638516000001</v>
      </c>
      <c r="P103" s="36">
        <f>SUMIFS(СВЦЭМ!$C$39:$C$758,СВЦЭМ!$A$39:$A$758,$A103,СВЦЭМ!$B$39:$B$758,P$83)+'СЕТ СН'!$H$12+СВЦЭМ!$D$10+'СЕТ СН'!$H$5-'СЕТ СН'!$H$20</f>
        <v>6395.4775792</v>
      </c>
      <c r="Q103" s="36">
        <f>SUMIFS(СВЦЭМ!$C$39:$C$758,СВЦЭМ!$A$39:$A$758,$A103,СВЦЭМ!$B$39:$B$758,Q$83)+'СЕТ СН'!$H$12+СВЦЭМ!$D$10+'СЕТ СН'!$H$5-'СЕТ СН'!$H$20</f>
        <v>6417.6940000300001</v>
      </c>
      <c r="R103" s="36">
        <f>SUMIFS(СВЦЭМ!$C$39:$C$758,СВЦЭМ!$A$39:$A$758,$A103,СВЦЭМ!$B$39:$B$758,R$83)+'СЕТ СН'!$H$12+СВЦЭМ!$D$10+'СЕТ СН'!$H$5-'СЕТ СН'!$H$20</f>
        <v>6418.8842144999999</v>
      </c>
      <c r="S103" s="36">
        <f>SUMIFS(СВЦЭМ!$C$39:$C$758,СВЦЭМ!$A$39:$A$758,$A103,СВЦЭМ!$B$39:$B$758,S$83)+'СЕТ СН'!$H$12+СВЦЭМ!$D$10+'СЕТ СН'!$H$5-'СЕТ СН'!$H$20</f>
        <v>6387.0180029600006</v>
      </c>
      <c r="T103" s="36">
        <f>SUMIFS(СВЦЭМ!$C$39:$C$758,СВЦЭМ!$A$39:$A$758,$A103,СВЦЭМ!$B$39:$B$758,T$83)+'СЕТ СН'!$H$12+СВЦЭМ!$D$10+'СЕТ СН'!$H$5-'СЕТ СН'!$H$20</f>
        <v>6387.0403440500004</v>
      </c>
      <c r="U103" s="36">
        <f>SUMIFS(СВЦЭМ!$C$39:$C$758,СВЦЭМ!$A$39:$A$758,$A103,СВЦЭМ!$B$39:$B$758,U$83)+'СЕТ СН'!$H$12+СВЦЭМ!$D$10+'СЕТ СН'!$H$5-'СЕТ СН'!$H$20</f>
        <v>6356.1865951100008</v>
      </c>
      <c r="V103" s="36">
        <f>SUMIFS(СВЦЭМ!$C$39:$C$758,СВЦЭМ!$A$39:$A$758,$A103,СВЦЭМ!$B$39:$B$758,V$83)+'СЕТ СН'!$H$12+СВЦЭМ!$D$10+'СЕТ СН'!$H$5-'СЕТ СН'!$H$20</f>
        <v>6368.2194875000005</v>
      </c>
      <c r="W103" s="36">
        <f>SUMIFS(СВЦЭМ!$C$39:$C$758,СВЦЭМ!$A$39:$A$758,$A103,СВЦЭМ!$B$39:$B$758,W$83)+'СЕТ СН'!$H$12+СВЦЭМ!$D$10+'СЕТ СН'!$H$5-'СЕТ СН'!$H$20</f>
        <v>6363.83381783</v>
      </c>
      <c r="X103" s="36">
        <f>SUMIFS(СВЦЭМ!$C$39:$C$758,СВЦЭМ!$A$39:$A$758,$A103,СВЦЭМ!$B$39:$B$758,X$83)+'СЕТ СН'!$H$12+СВЦЭМ!$D$10+'СЕТ СН'!$H$5-'СЕТ СН'!$H$20</f>
        <v>6404.5620398500005</v>
      </c>
      <c r="Y103" s="36">
        <f>SUMIFS(СВЦЭМ!$C$39:$C$758,СВЦЭМ!$A$39:$A$758,$A103,СВЦЭМ!$B$39:$B$758,Y$83)+'СЕТ СН'!$H$12+СВЦЭМ!$D$10+'СЕТ СН'!$H$5-'СЕТ СН'!$H$20</f>
        <v>6512.9820388899998</v>
      </c>
    </row>
    <row r="104" spans="1:25" ht="15.75" x14ac:dyDescent="0.2">
      <c r="A104" s="35">
        <f t="shared" si="2"/>
        <v>45556</v>
      </c>
      <c r="B104" s="36">
        <f>SUMIFS(СВЦЭМ!$C$39:$C$758,СВЦЭМ!$A$39:$A$758,$A104,СВЦЭМ!$B$39:$B$758,B$83)+'СЕТ СН'!$H$12+СВЦЭМ!$D$10+'СЕТ СН'!$H$5-'СЕТ СН'!$H$20</f>
        <v>6602.8283163599999</v>
      </c>
      <c r="C104" s="36">
        <f>SUMIFS(СВЦЭМ!$C$39:$C$758,СВЦЭМ!$A$39:$A$758,$A104,СВЦЭМ!$B$39:$B$758,C$83)+'СЕТ СН'!$H$12+СВЦЭМ!$D$10+'СЕТ СН'!$H$5-'СЕТ СН'!$H$20</f>
        <v>6745.6682197400005</v>
      </c>
      <c r="D104" s="36">
        <f>SUMIFS(СВЦЭМ!$C$39:$C$758,СВЦЭМ!$A$39:$A$758,$A104,СВЦЭМ!$B$39:$B$758,D$83)+'СЕТ СН'!$H$12+СВЦЭМ!$D$10+'СЕТ СН'!$H$5-'СЕТ СН'!$H$20</f>
        <v>6854.7291607999996</v>
      </c>
      <c r="E104" s="36">
        <f>SUMIFS(СВЦЭМ!$C$39:$C$758,СВЦЭМ!$A$39:$A$758,$A104,СВЦЭМ!$B$39:$B$758,E$83)+'СЕТ СН'!$H$12+СВЦЭМ!$D$10+'СЕТ СН'!$H$5-'СЕТ СН'!$H$20</f>
        <v>6906.5315030599995</v>
      </c>
      <c r="F104" s="36">
        <f>SUMIFS(СВЦЭМ!$C$39:$C$758,СВЦЭМ!$A$39:$A$758,$A104,СВЦЭМ!$B$39:$B$758,F$83)+'СЕТ СН'!$H$12+СВЦЭМ!$D$10+'СЕТ СН'!$H$5-'СЕТ СН'!$H$20</f>
        <v>6917.88163678</v>
      </c>
      <c r="G104" s="36">
        <f>SUMIFS(СВЦЭМ!$C$39:$C$758,СВЦЭМ!$A$39:$A$758,$A104,СВЦЭМ!$B$39:$B$758,G$83)+'СЕТ СН'!$H$12+СВЦЭМ!$D$10+'СЕТ СН'!$H$5-'СЕТ СН'!$H$20</f>
        <v>6890.3466388400002</v>
      </c>
      <c r="H104" s="36">
        <f>SUMIFS(СВЦЭМ!$C$39:$C$758,СВЦЭМ!$A$39:$A$758,$A104,СВЦЭМ!$B$39:$B$758,H$83)+'СЕТ СН'!$H$12+СВЦЭМ!$D$10+'СЕТ СН'!$H$5-'СЕТ СН'!$H$20</f>
        <v>6819.5049843699999</v>
      </c>
      <c r="I104" s="36">
        <f>SUMIFS(СВЦЭМ!$C$39:$C$758,СВЦЭМ!$A$39:$A$758,$A104,СВЦЭМ!$B$39:$B$758,I$83)+'СЕТ СН'!$H$12+СВЦЭМ!$D$10+'СЕТ СН'!$H$5-'СЕТ СН'!$H$20</f>
        <v>6718.5141617600002</v>
      </c>
      <c r="J104" s="36">
        <f>SUMIFS(СВЦЭМ!$C$39:$C$758,СВЦЭМ!$A$39:$A$758,$A104,СВЦЭМ!$B$39:$B$758,J$83)+'СЕТ СН'!$H$12+СВЦЭМ!$D$10+'СЕТ СН'!$H$5-'СЕТ СН'!$H$20</f>
        <v>6570.4127014799997</v>
      </c>
      <c r="K104" s="36">
        <f>SUMIFS(СВЦЭМ!$C$39:$C$758,СВЦЭМ!$A$39:$A$758,$A104,СВЦЭМ!$B$39:$B$758,K$83)+'СЕТ СН'!$H$12+СВЦЭМ!$D$10+'СЕТ СН'!$H$5-'СЕТ СН'!$H$20</f>
        <v>6450.8779859100005</v>
      </c>
      <c r="L104" s="36">
        <f>SUMIFS(СВЦЭМ!$C$39:$C$758,СВЦЭМ!$A$39:$A$758,$A104,СВЦЭМ!$B$39:$B$758,L$83)+'СЕТ СН'!$H$12+СВЦЭМ!$D$10+'СЕТ СН'!$H$5-'СЕТ СН'!$H$20</f>
        <v>6391.4400932000008</v>
      </c>
      <c r="M104" s="36">
        <f>SUMIFS(СВЦЭМ!$C$39:$C$758,СВЦЭМ!$A$39:$A$758,$A104,СВЦЭМ!$B$39:$B$758,M$83)+'СЕТ СН'!$H$12+СВЦЭМ!$D$10+'СЕТ СН'!$H$5-'СЕТ СН'!$H$20</f>
        <v>6401.4077593600005</v>
      </c>
      <c r="N104" s="36">
        <f>SUMIFS(СВЦЭМ!$C$39:$C$758,СВЦЭМ!$A$39:$A$758,$A104,СВЦЭМ!$B$39:$B$758,N$83)+'СЕТ СН'!$H$12+СВЦЭМ!$D$10+'СЕТ СН'!$H$5-'СЕТ СН'!$H$20</f>
        <v>6410.7126153500003</v>
      </c>
      <c r="O104" s="36">
        <f>SUMIFS(СВЦЭМ!$C$39:$C$758,СВЦЭМ!$A$39:$A$758,$A104,СВЦЭМ!$B$39:$B$758,O$83)+'СЕТ СН'!$H$12+СВЦЭМ!$D$10+'СЕТ СН'!$H$5-'СЕТ СН'!$H$20</f>
        <v>6439.5548898200004</v>
      </c>
      <c r="P104" s="36">
        <f>SUMIFS(СВЦЭМ!$C$39:$C$758,СВЦЭМ!$A$39:$A$758,$A104,СВЦЭМ!$B$39:$B$758,P$83)+'СЕТ СН'!$H$12+СВЦЭМ!$D$10+'СЕТ СН'!$H$5-'СЕТ СН'!$H$20</f>
        <v>6469.8382106300005</v>
      </c>
      <c r="Q104" s="36">
        <f>SUMIFS(СВЦЭМ!$C$39:$C$758,СВЦЭМ!$A$39:$A$758,$A104,СВЦЭМ!$B$39:$B$758,Q$83)+'СЕТ СН'!$H$12+СВЦЭМ!$D$10+'СЕТ СН'!$H$5-'СЕТ СН'!$H$20</f>
        <v>6480.2579728700002</v>
      </c>
      <c r="R104" s="36">
        <f>SUMIFS(СВЦЭМ!$C$39:$C$758,СВЦЭМ!$A$39:$A$758,$A104,СВЦЭМ!$B$39:$B$758,R$83)+'СЕТ СН'!$H$12+СВЦЭМ!$D$10+'СЕТ СН'!$H$5-'СЕТ СН'!$H$20</f>
        <v>6458.1823050399998</v>
      </c>
      <c r="S104" s="36">
        <f>SUMIFS(СВЦЭМ!$C$39:$C$758,СВЦЭМ!$A$39:$A$758,$A104,СВЦЭМ!$B$39:$B$758,S$83)+'СЕТ СН'!$H$12+СВЦЭМ!$D$10+'СЕТ СН'!$H$5-'СЕТ СН'!$H$20</f>
        <v>6428.1762003700005</v>
      </c>
      <c r="T104" s="36">
        <f>SUMIFS(СВЦЭМ!$C$39:$C$758,СВЦЭМ!$A$39:$A$758,$A104,СВЦЭМ!$B$39:$B$758,T$83)+'СЕТ СН'!$H$12+СВЦЭМ!$D$10+'СЕТ СН'!$H$5-'СЕТ СН'!$H$20</f>
        <v>6397.6990306200005</v>
      </c>
      <c r="U104" s="36">
        <f>SUMIFS(СВЦЭМ!$C$39:$C$758,СВЦЭМ!$A$39:$A$758,$A104,СВЦЭМ!$B$39:$B$758,U$83)+'СЕТ СН'!$H$12+СВЦЭМ!$D$10+'СЕТ СН'!$H$5-'СЕТ СН'!$H$20</f>
        <v>6369.0150074800003</v>
      </c>
      <c r="V104" s="36">
        <f>SUMIFS(СВЦЭМ!$C$39:$C$758,СВЦЭМ!$A$39:$A$758,$A104,СВЦЭМ!$B$39:$B$758,V$83)+'СЕТ СН'!$H$12+СВЦЭМ!$D$10+'СЕТ СН'!$H$5-'СЕТ СН'!$H$20</f>
        <v>6461.0391299399998</v>
      </c>
      <c r="W104" s="36">
        <f>SUMIFS(СВЦЭМ!$C$39:$C$758,СВЦЭМ!$A$39:$A$758,$A104,СВЦЭМ!$B$39:$B$758,W$83)+'СЕТ СН'!$H$12+СВЦЭМ!$D$10+'СЕТ СН'!$H$5-'СЕТ СН'!$H$20</f>
        <v>6487.3323665300004</v>
      </c>
      <c r="X104" s="36">
        <f>SUMIFS(СВЦЭМ!$C$39:$C$758,СВЦЭМ!$A$39:$A$758,$A104,СВЦЭМ!$B$39:$B$758,X$83)+'СЕТ СН'!$H$12+СВЦЭМ!$D$10+'СЕТ СН'!$H$5-'СЕТ СН'!$H$20</f>
        <v>6581.0156909400002</v>
      </c>
      <c r="Y104" s="36">
        <f>SUMIFS(СВЦЭМ!$C$39:$C$758,СВЦЭМ!$A$39:$A$758,$A104,СВЦЭМ!$B$39:$B$758,Y$83)+'СЕТ СН'!$H$12+СВЦЭМ!$D$10+'СЕТ СН'!$H$5-'СЕТ СН'!$H$20</f>
        <v>6694.1124894200002</v>
      </c>
    </row>
    <row r="105" spans="1:25" ht="15.75" x14ac:dyDescent="0.2">
      <c r="A105" s="35">
        <f t="shared" si="2"/>
        <v>45557</v>
      </c>
      <c r="B105" s="36">
        <f>SUMIFS(СВЦЭМ!$C$39:$C$758,СВЦЭМ!$A$39:$A$758,$A105,СВЦЭМ!$B$39:$B$758,B$83)+'СЕТ СН'!$H$12+СВЦЭМ!$D$10+'СЕТ СН'!$H$5-'СЕТ СН'!$H$20</f>
        <v>6670.6028392200005</v>
      </c>
      <c r="C105" s="36">
        <f>SUMIFS(СВЦЭМ!$C$39:$C$758,СВЦЭМ!$A$39:$A$758,$A105,СВЦЭМ!$B$39:$B$758,C$83)+'СЕТ СН'!$H$12+СВЦЭМ!$D$10+'СЕТ СН'!$H$5-'СЕТ СН'!$H$20</f>
        <v>6777.0354510100005</v>
      </c>
      <c r="D105" s="36">
        <f>SUMIFS(СВЦЭМ!$C$39:$C$758,СВЦЭМ!$A$39:$A$758,$A105,СВЦЭМ!$B$39:$B$758,D$83)+'СЕТ СН'!$H$12+СВЦЭМ!$D$10+'СЕТ СН'!$H$5-'СЕТ СН'!$H$20</f>
        <v>6855.2626115399999</v>
      </c>
      <c r="E105" s="36">
        <f>SUMIFS(СВЦЭМ!$C$39:$C$758,СВЦЭМ!$A$39:$A$758,$A105,СВЦЭМ!$B$39:$B$758,E$83)+'СЕТ СН'!$H$12+СВЦЭМ!$D$10+'СЕТ СН'!$H$5-'СЕТ СН'!$H$20</f>
        <v>6854.9050426800004</v>
      </c>
      <c r="F105" s="36">
        <f>SUMIFS(СВЦЭМ!$C$39:$C$758,СВЦЭМ!$A$39:$A$758,$A105,СВЦЭМ!$B$39:$B$758,F$83)+'СЕТ СН'!$H$12+СВЦЭМ!$D$10+'СЕТ СН'!$H$5-'СЕТ СН'!$H$20</f>
        <v>6855.7442561200005</v>
      </c>
      <c r="G105" s="36">
        <f>SUMIFS(СВЦЭМ!$C$39:$C$758,СВЦЭМ!$A$39:$A$758,$A105,СВЦЭМ!$B$39:$B$758,G$83)+'СЕТ СН'!$H$12+СВЦЭМ!$D$10+'СЕТ СН'!$H$5-'СЕТ СН'!$H$20</f>
        <v>6829.8466201700003</v>
      </c>
      <c r="H105" s="36">
        <f>SUMIFS(СВЦЭМ!$C$39:$C$758,СВЦЭМ!$A$39:$A$758,$A105,СВЦЭМ!$B$39:$B$758,H$83)+'СЕТ СН'!$H$12+СВЦЭМ!$D$10+'СЕТ СН'!$H$5-'СЕТ СН'!$H$20</f>
        <v>6788.0237400000005</v>
      </c>
      <c r="I105" s="36">
        <f>SUMIFS(СВЦЭМ!$C$39:$C$758,СВЦЭМ!$A$39:$A$758,$A105,СВЦЭМ!$B$39:$B$758,I$83)+'СЕТ СН'!$H$12+СВЦЭМ!$D$10+'СЕТ СН'!$H$5-'СЕТ СН'!$H$20</f>
        <v>6715.3579294600004</v>
      </c>
      <c r="J105" s="36">
        <f>SUMIFS(СВЦЭМ!$C$39:$C$758,СВЦЭМ!$A$39:$A$758,$A105,СВЦЭМ!$B$39:$B$758,J$83)+'СЕТ СН'!$H$12+СВЦЭМ!$D$10+'СЕТ СН'!$H$5-'СЕТ СН'!$H$20</f>
        <v>6565.8013095099996</v>
      </c>
      <c r="K105" s="36">
        <f>SUMIFS(СВЦЭМ!$C$39:$C$758,СВЦЭМ!$A$39:$A$758,$A105,СВЦЭМ!$B$39:$B$758,K$83)+'СЕТ СН'!$H$12+СВЦЭМ!$D$10+'СЕТ СН'!$H$5-'СЕТ СН'!$H$20</f>
        <v>6445.80344977</v>
      </c>
      <c r="L105" s="36">
        <f>SUMIFS(СВЦЭМ!$C$39:$C$758,СВЦЭМ!$A$39:$A$758,$A105,СВЦЭМ!$B$39:$B$758,L$83)+'СЕТ СН'!$H$12+СВЦЭМ!$D$10+'СЕТ СН'!$H$5-'СЕТ СН'!$H$20</f>
        <v>6365.4229865400002</v>
      </c>
      <c r="M105" s="36">
        <f>SUMIFS(СВЦЭМ!$C$39:$C$758,СВЦЭМ!$A$39:$A$758,$A105,СВЦЭМ!$B$39:$B$758,M$83)+'СЕТ СН'!$H$12+СВЦЭМ!$D$10+'СЕТ СН'!$H$5-'СЕТ СН'!$H$20</f>
        <v>6404.6771633900007</v>
      </c>
      <c r="N105" s="36">
        <f>SUMIFS(СВЦЭМ!$C$39:$C$758,СВЦЭМ!$A$39:$A$758,$A105,СВЦЭМ!$B$39:$B$758,N$83)+'СЕТ СН'!$H$12+СВЦЭМ!$D$10+'СЕТ СН'!$H$5-'СЕТ СН'!$H$20</f>
        <v>6414.5278347900003</v>
      </c>
      <c r="O105" s="36">
        <f>SUMIFS(СВЦЭМ!$C$39:$C$758,СВЦЭМ!$A$39:$A$758,$A105,СВЦЭМ!$B$39:$B$758,O$83)+'СЕТ СН'!$H$12+СВЦЭМ!$D$10+'СЕТ СН'!$H$5-'СЕТ СН'!$H$20</f>
        <v>6445.3695669799999</v>
      </c>
      <c r="P105" s="36">
        <f>SUMIFS(СВЦЭМ!$C$39:$C$758,СВЦЭМ!$A$39:$A$758,$A105,СВЦЭМ!$B$39:$B$758,P$83)+'СЕТ СН'!$H$12+СВЦЭМ!$D$10+'СЕТ СН'!$H$5-'СЕТ СН'!$H$20</f>
        <v>6451.7010433300002</v>
      </c>
      <c r="Q105" s="36">
        <f>SUMIFS(СВЦЭМ!$C$39:$C$758,СВЦЭМ!$A$39:$A$758,$A105,СВЦЭМ!$B$39:$B$758,Q$83)+'СЕТ СН'!$H$12+СВЦЭМ!$D$10+'СЕТ СН'!$H$5-'СЕТ СН'!$H$20</f>
        <v>6474.5805754800003</v>
      </c>
      <c r="R105" s="36">
        <f>SUMIFS(СВЦЭМ!$C$39:$C$758,СВЦЭМ!$A$39:$A$758,$A105,СВЦЭМ!$B$39:$B$758,R$83)+'СЕТ СН'!$H$12+СВЦЭМ!$D$10+'СЕТ СН'!$H$5-'СЕТ СН'!$H$20</f>
        <v>6499.7250252200001</v>
      </c>
      <c r="S105" s="36">
        <f>SUMIFS(СВЦЭМ!$C$39:$C$758,СВЦЭМ!$A$39:$A$758,$A105,СВЦЭМ!$B$39:$B$758,S$83)+'СЕТ СН'!$H$12+СВЦЭМ!$D$10+'СЕТ СН'!$H$5-'СЕТ СН'!$H$20</f>
        <v>6463.2166925400006</v>
      </c>
      <c r="T105" s="36">
        <f>SUMIFS(СВЦЭМ!$C$39:$C$758,СВЦЭМ!$A$39:$A$758,$A105,СВЦЭМ!$B$39:$B$758,T$83)+'СЕТ СН'!$H$12+СВЦЭМ!$D$10+'СЕТ СН'!$H$5-'СЕТ СН'!$H$20</f>
        <v>6403.0736061700009</v>
      </c>
      <c r="U105" s="36">
        <f>SUMIFS(СВЦЭМ!$C$39:$C$758,СВЦЭМ!$A$39:$A$758,$A105,СВЦЭМ!$B$39:$B$758,U$83)+'СЕТ СН'!$H$12+СВЦЭМ!$D$10+'СЕТ СН'!$H$5-'СЕТ СН'!$H$20</f>
        <v>6367.9876841800005</v>
      </c>
      <c r="V105" s="36">
        <f>SUMIFS(СВЦЭМ!$C$39:$C$758,СВЦЭМ!$A$39:$A$758,$A105,СВЦЭМ!$B$39:$B$758,V$83)+'СЕТ СН'!$H$12+СВЦЭМ!$D$10+'СЕТ СН'!$H$5-'СЕТ СН'!$H$20</f>
        <v>6342.2263172800003</v>
      </c>
      <c r="W105" s="36">
        <f>SUMIFS(СВЦЭМ!$C$39:$C$758,СВЦЭМ!$A$39:$A$758,$A105,СВЦЭМ!$B$39:$B$758,W$83)+'СЕТ СН'!$H$12+СВЦЭМ!$D$10+'СЕТ СН'!$H$5-'СЕТ СН'!$H$20</f>
        <v>6361.1548071699999</v>
      </c>
      <c r="X105" s="36">
        <f>SUMIFS(СВЦЭМ!$C$39:$C$758,СВЦЭМ!$A$39:$A$758,$A105,СВЦЭМ!$B$39:$B$758,X$83)+'СЕТ СН'!$H$12+СВЦЭМ!$D$10+'СЕТ СН'!$H$5-'СЕТ СН'!$H$20</f>
        <v>6465.2093273400005</v>
      </c>
      <c r="Y105" s="36">
        <f>SUMIFS(СВЦЭМ!$C$39:$C$758,СВЦЭМ!$A$39:$A$758,$A105,СВЦЭМ!$B$39:$B$758,Y$83)+'СЕТ СН'!$H$12+СВЦЭМ!$D$10+'СЕТ СН'!$H$5-'СЕТ СН'!$H$20</f>
        <v>6592.4745041700007</v>
      </c>
    </row>
    <row r="106" spans="1:25" ht="15.75" x14ac:dyDescent="0.2">
      <c r="A106" s="35">
        <f t="shared" si="2"/>
        <v>45558</v>
      </c>
      <c r="B106" s="36">
        <f>SUMIFS(СВЦЭМ!$C$39:$C$758,СВЦЭМ!$A$39:$A$758,$A106,СВЦЭМ!$B$39:$B$758,B$83)+'СЕТ СН'!$H$12+СВЦЭМ!$D$10+'СЕТ СН'!$H$5-'СЕТ СН'!$H$20</f>
        <v>6760.1196470899995</v>
      </c>
      <c r="C106" s="36">
        <f>SUMIFS(СВЦЭМ!$C$39:$C$758,СВЦЭМ!$A$39:$A$758,$A106,СВЦЭМ!$B$39:$B$758,C$83)+'СЕТ СН'!$H$12+СВЦЭМ!$D$10+'СЕТ СН'!$H$5-'СЕТ СН'!$H$20</f>
        <v>6885.4780518099997</v>
      </c>
      <c r="D106" s="36">
        <f>SUMIFS(СВЦЭМ!$C$39:$C$758,СВЦЭМ!$A$39:$A$758,$A106,СВЦЭМ!$B$39:$B$758,D$83)+'СЕТ СН'!$H$12+СВЦЭМ!$D$10+'СЕТ СН'!$H$5-'СЕТ СН'!$H$20</f>
        <v>6869.9539976400001</v>
      </c>
      <c r="E106" s="36">
        <f>SUMIFS(СВЦЭМ!$C$39:$C$758,СВЦЭМ!$A$39:$A$758,$A106,СВЦЭМ!$B$39:$B$758,E$83)+'СЕТ СН'!$H$12+СВЦЭМ!$D$10+'СЕТ СН'!$H$5-'СЕТ СН'!$H$20</f>
        <v>6861.8021080500002</v>
      </c>
      <c r="F106" s="36">
        <f>SUMIFS(СВЦЭМ!$C$39:$C$758,СВЦЭМ!$A$39:$A$758,$A106,СВЦЭМ!$B$39:$B$758,F$83)+'СЕТ СН'!$H$12+СВЦЭМ!$D$10+'СЕТ СН'!$H$5-'СЕТ СН'!$H$20</f>
        <v>6866.3139312000003</v>
      </c>
      <c r="G106" s="36">
        <f>SUMIFS(СВЦЭМ!$C$39:$C$758,СВЦЭМ!$A$39:$A$758,$A106,СВЦЭМ!$B$39:$B$758,G$83)+'СЕТ СН'!$H$12+СВЦЭМ!$D$10+'СЕТ СН'!$H$5-'СЕТ СН'!$H$20</f>
        <v>6874.7109146299999</v>
      </c>
      <c r="H106" s="36">
        <f>SUMIFS(СВЦЭМ!$C$39:$C$758,СВЦЭМ!$A$39:$A$758,$A106,СВЦЭМ!$B$39:$B$758,H$83)+'СЕТ СН'!$H$12+СВЦЭМ!$D$10+'СЕТ СН'!$H$5-'СЕТ СН'!$H$20</f>
        <v>6719.6594390700002</v>
      </c>
      <c r="I106" s="36">
        <f>SUMIFS(СВЦЭМ!$C$39:$C$758,СВЦЭМ!$A$39:$A$758,$A106,СВЦЭМ!$B$39:$B$758,I$83)+'СЕТ СН'!$H$12+СВЦЭМ!$D$10+'СЕТ СН'!$H$5-'СЕТ СН'!$H$20</f>
        <v>6611.3820539299995</v>
      </c>
      <c r="J106" s="36">
        <f>SUMIFS(СВЦЭМ!$C$39:$C$758,СВЦЭМ!$A$39:$A$758,$A106,СВЦЭМ!$B$39:$B$758,J$83)+'СЕТ СН'!$H$12+СВЦЭМ!$D$10+'СЕТ СН'!$H$5-'СЕТ СН'!$H$20</f>
        <v>6562.4788474800007</v>
      </c>
      <c r="K106" s="36">
        <f>SUMIFS(СВЦЭМ!$C$39:$C$758,СВЦЭМ!$A$39:$A$758,$A106,СВЦЭМ!$B$39:$B$758,K$83)+'СЕТ СН'!$H$12+СВЦЭМ!$D$10+'СЕТ СН'!$H$5-'СЕТ СН'!$H$20</f>
        <v>6520.6918154200002</v>
      </c>
      <c r="L106" s="36">
        <f>SUMIFS(СВЦЭМ!$C$39:$C$758,СВЦЭМ!$A$39:$A$758,$A106,СВЦЭМ!$B$39:$B$758,L$83)+'СЕТ СН'!$H$12+СВЦЭМ!$D$10+'СЕТ СН'!$H$5-'СЕТ СН'!$H$20</f>
        <v>6513.1327791200001</v>
      </c>
      <c r="M106" s="36">
        <f>SUMIFS(СВЦЭМ!$C$39:$C$758,СВЦЭМ!$A$39:$A$758,$A106,СВЦЭМ!$B$39:$B$758,M$83)+'СЕТ СН'!$H$12+СВЦЭМ!$D$10+'СЕТ СН'!$H$5-'СЕТ СН'!$H$20</f>
        <v>6537.3869730000006</v>
      </c>
      <c r="N106" s="36">
        <f>SUMIFS(СВЦЭМ!$C$39:$C$758,СВЦЭМ!$A$39:$A$758,$A106,СВЦЭМ!$B$39:$B$758,N$83)+'СЕТ СН'!$H$12+СВЦЭМ!$D$10+'СЕТ СН'!$H$5-'СЕТ СН'!$H$20</f>
        <v>6532.2146683999999</v>
      </c>
      <c r="O106" s="36">
        <f>SUMIFS(СВЦЭМ!$C$39:$C$758,СВЦЭМ!$A$39:$A$758,$A106,СВЦЭМ!$B$39:$B$758,O$83)+'СЕТ СН'!$H$12+СВЦЭМ!$D$10+'СЕТ СН'!$H$5-'СЕТ СН'!$H$20</f>
        <v>6507.1990489700001</v>
      </c>
      <c r="P106" s="36">
        <f>SUMIFS(СВЦЭМ!$C$39:$C$758,СВЦЭМ!$A$39:$A$758,$A106,СВЦЭМ!$B$39:$B$758,P$83)+'СЕТ СН'!$H$12+СВЦЭМ!$D$10+'СЕТ СН'!$H$5-'СЕТ СН'!$H$20</f>
        <v>6532.4209525799997</v>
      </c>
      <c r="Q106" s="36">
        <f>SUMIFS(СВЦЭМ!$C$39:$C$758,СВЦЭМ!$A$39:$A$758,$A106,СВЦЭМ!$B$39:$B$758,Q$83)+'СЕТ СН'!$H$12+СВЦЭМ!$D$10+'СЕТ СН'!$H$5-'СЕТ СН'!$H$20</f>
        <v>6570.94238202</v>
      </c>
      <c r="R106" s="36">
        <f>SUMIFS(СВЦЭМ!$C$39:$C$758,СВЦЭМ!$A$39:$A$758,$A106,СВЦЭМ!$B$39:$B$758,R$83)+'СЕТ СН'!$H$12+СВЦЭМ!$D$10+'СЕТ СН'!$H$5-'СЕТ СН'!$H$20</f>
        <v>6602.0094684100004</v>
      </c>
      <c r="S106" s="36">
        <f>SUMIFS(СВЦЭМ!$C$39:$C$758,СВЦЭМ!$A$39:$A$758,$A106,СВЦЭМ!$B$39:$B$758,S$83)+'СЕТ СН'!$H$12+СВЦЭМ!$D$10+'СЕТ СН'!$H$5-'СЕТ СН'!$H$20</f>
        <v>6590.2595445400002</v>
      </c>
      <c r="T106" s="36">
        <f>SUMIFS(СВЦЭМ!$C$39:$C$758,СВЦЭМ!$A$39:$A$758,$A106,СВЦЭМ!$B$39:$B$758,T$83)+'СЕТ СН'!$H$12+СВЦЭМ!$D$10+'СЕТ СН'!$H$5-'СЕТ СН'!$H$20</f>
        <v>6517.6231950900001</v>
      </c>
      <c r="U106" s="36">
        <f>SUMIFS(СВЦЭМ!$C$39:$C$758,СВЦЭМ!$A$39:$A$758,$A106,СВЦЭМ!$B$39:$B$758,U$83)+'СЕТ СН'!$H$12+СВЦЭМ!$D$10+'СЕТ СН'!$H$5-'СЕТ СН'!$H$20</f>
        <v>6473.3646020400001</v>
      </c>
      <c r="V106" s="36">
        <f>SUMIFS(СВЦЭМ!$C$39:$C$758,СВЦЭМ!$A$39:$A$758,$A106,СВЦЭМ!$B$39:$B$758,V$83)+'СЕТ СН'!$H$12+СВЦЭМ!$D$10+'СЕТ СН'!$H$5-'СЕТ СН'!$H$20</f>
        <v>6474.8984579500002</v>
      </c>
      <c r="W106" s="36">
        <f>SUMIFS(СВЦЭМ!$C$39:$C$758,СВЦЭМ!$A$39:$A$758,$A106,СВЦЭМ!$B$39:$B$758,W$83)+'СЕТ СН'!$H$12+СВЦЭМ!$D$10+'СЕТ СН'!$H$5-'СЕТ СН'!$H$20</f>
        <v>6507.5232897300002</v>
      </c>
      <c r="X106" s="36">
        <f>SUMIFS(СВЦЭМ!$C$39:$C$758,СВЦЭМ!$A$39:$A$758,$A106,СВЦЭМ!$B$39:$B$758,X$83)+'СЕТ СН'!$H$12+СВЦЭМ!$D$10+'СЕТ СН'!$H$5-'СЕТ СН'!$H$20</f>
        <v>6554.7021775499998</v>
      </c>
      <c r="Y106" s="36">
        <f>SUMIFS(СВЦЭМ!$C$39:$C$758,СВЦЭМ!$A$39:$A$758,$A106,СВЦЭМ!$B$39:$B$758,Y$83)+'СЕТ СН'!$H$12+СВЦЭМ!$D$10+'СЕТ СН'!$H$5-'СЕТ СН'!$H$20</f>
        <v>6608.2025005800006</v>
      </c>
    </row>
    <row r="107" spans="1:25" ht="15.75" x14ac:dyDescent="0.2">
      <c r="A107" s="35">
        <f t="shared" si="2"/>
        <v>45559</v>
      </c>
      <c r="B107" s="36">
        <f>SUMIFS(СВЦЭМ!$C$39:$C$758,СВЦЭМ!$A$39:$A$758,$A107,СВЦЭМ!$B$39:$B$758,B$83)+'СЕТ СН'!$H$12+СВЦЭМ!$D$10+'СЕТ СН'!$H$5-'СЕТ СН'!$H$20</f>
        <v>6714.99182638</v>
      </c>
      <c r="C107" s="36">
        <f>SUMIFS(СВЦЭМ!$C$39:$C$758,СВЦЭМ!$A$39:$A$758,$A107,СВЦЭМ!$B$39:$B$758,C$83)+'СЕТ СН'!$H$12+СВЦЭМ!$D$10+'СЕТ СН'!$H$5-'СЕТ СН'!$H$20</f>
        <v>6762.5169953100003</v>
      </c>
      <c r="D107" s="36">
        <f>SUMIFS(СВЦЭМ!$C$39:$C$758,СВЦЭМ!$A$39:$A$758,$A107,СВЦЭМ!$B$39:$B$758,D$83)+'СЕТ СН'!$H$12+СВЦЭМ!$D$10+'СЕТ СН'!$H$5-'СЕТ СН'!$H$20</f>
        <v>6822.0777592200002</v>
      </c>
      <c r="E107" s="36">
        <f>SUMIFS(СВЦЭМ!$C$39:$C$758,СВЦЭМ!$A$39:$A$758,$A107,СВЦЭМ!$B$39:$B$758,E$83)+'СЕТ СН'!$H$12+СВЦЭМ!$D$10+'СЕТ СН'!$H$5-'СЕТ СН'!$H$20</f>
        <v>6854.7359820800002</v>
      </c>
      <c r="F107" s="36">
        <f>SUMIFS(СВЦЭМ!$C$39:$C$758,СВЦЭМ!$A$39:$A$758,$A107,СВЦЭМ!$B$39:$B$758,F$83)+'СЕТ СН'!$H$12+СВЦЭМ!$D$10+'СЕТ СН'!$H$5-'СЕТ СН'!$H$20</f>
        <v>6851.7680325399997</v>
      </c>
      <c r="G107" s="36">
        <f>SUMIFS(СВЦЭМ!$C$39:$C$758,СВЦЭМ!$A$39:$A$758,$A107,СВЦЭМ!$B$39:$B$758,G$83)+'СЕТ СН'!$H$12+СВЦЭМ!$D$10+'СЕТ СН'!$H$5-'СЕТ СН'!$H$20</f>
        <v>6810.8589170600007</v>
      </c>
      <c r="H107" s="36">
        <f>SUMIFS(СВЦЭМ!$C$39:$C$758,СВЦЭМ!$A$39:$A$758,$A107,СВЦЭМ!$B$39:$B$758,H$83)+'СЕТ СН'!$H$12+СВЦЭМ!$D$10+'СЕТ СН'!$H$5-'СЕТ СН'!$H$20</f>
        <v>6707.9901777699997</v>
      </c>
      <c r="I107" s="36">
        <f>SUMIFS(СВЦЭМ!$C$39:$C$758,СВЦЭМ!$A$39:$A$758,$A107,СВЦЭМ!$B$39:$B$758,I$83)+'СЕТ СН'!$H$12+СВЦЭМ!$D$10+'СЕТ СН'!$H$5-'СЕТ СН'!$H$20</f>
        <v>6542.0285379699999</v>
      </c>
      <c r="J107" s="36">
        <f>SUMIFS(СВЦЭМ!$C$39:$C$758,СВЦЭМ!$A$39:$A$758,$A107,СВЦЭМ!$B$39:$B$758,J$83)+'СЕТ СН'!$H$12+СВЦЭМ!$D$10+'СЕТ СН'!$H$5-'СЕТ СН'!$H$20</f>
        <v>6464.3127342900007</v>
      </c>
      <c r="K107" s="36">
        <f>SUMIFS(СВЦЭМ!$C$39:$C$758,СВЦЭМ!$A$39:$A$758,$A107,СВЦЭМ!$B$39:$B$758,K$83)+'СЕТ СН'!$H$12+СВЦЭМ!$D$10+'СЕТ СН'!$H$5-'СЕТ СН'!$H$20</f>
        <v>6432.4876708500005</v>
      </c>
      <c r="L107" s="36">
        <f>SUMIFS(СВЦЭМ!$C$39:$C$758,СВЦЭМ!$A$39:$A$758,$A107,СВЦЭМ!$B$39:$B$758,L$83)+'СЕТ СН'!$H$12+СВЦЭМ!$D$10+'СЕТ СН'!$H$5-'СЕТ СН'!$H$20</f>
        <v>6466.5190502700007</v>
      </c>
      <c r="M107" s="36">
        <f>SUMIFS(СВЦЭМ!$C$39:$C$758,СВЦЭМ!$A$39:$A$758,$A107,СВЦЭМ!$B$39:$B$758,M$83)+'СЕТ СН'!$H$12+СВЦЭМ!$D$10+'СЕТ СН'!$H$5-'СЕТ СН'!$H$20</f>
        <v>6494.2001727900006</v>
      </c>
      <c r="N107" s="36">
        <f>SUMIFS(СВЦЭМ!$C$39:$C$758,СВЦЭМ!$A$39:$A$758,$A107,СВЦЭМ!$B$39:$B$758,N$83)+'СЕТ СН'!$H$12+СВЦЭМ!$D$10+'СЕТ СН'!$H$5-'СЕТ СН'!$H$20</f>
        <v>6523.0732705700002</v>
      </c>
      <c r="O107" s="36">
        <f>SUMIFS(СВЦЭМ!$C$39:$C$758,СВЦЭМ!$A$39:$A$758,$A107,СВЦЭМ!$B$39:$B$758,O$83)+'СЕТ СН'!$H$12+СВЦЭМ!$D$10+'СЕТ СН'!$H$5-'СЕТ СН'!$H$20</f>
        <v>6516.3937261900001</v>
      </c>
      <c r="P107" s="36">
        <f>SUMIFS(СВЦЭМ!$C$39:$C$758,СВЦЭМ!$A$39:$A$758,$A107,СВЦЭМ!$B$39:$B$758,P$83)+'СЕТ СН'!$H$12+СВЦЭМ!$D$10+'СЕТ СН'!$H$5-'СЕТ СН'!$H$20</f>
        <v>6523.3154205199999</v>
      </c>
      <c r="Q107" s="36">
        <f>SUMIFS(СВЦЭМ!$C$39:$C$758,СВЦЭМ!$A$39:$A$758,$A107,СВЦЭМ!$B$39:$B$758,Q$83)+'СЕТ СН'!$H$12+СВЦЭМ!$D$10+'СЕТ СН'!$H$5-'СЕТ СН'!$H$20</f>
        <v>6552.4938293200003</v>
      </c>
      <c r="R107" s="36">
        <f>SUMIFS(СВЦЭМ!$C$39:$C$758,СВЦЭМ!$A$39:$A$758,$A107,СВЦЭМ!$B$39:$B$758,R$83)+'СЕТ СН'!$H$12+СВЦЭМ!$D$10+'СЕТ СН'!$H$5-'СЕТ СН'!$H$20</f>
        <v>6542.2649462099998</v>
      </c>
      <c r="S107" s="36">
        <f>SUMIFS(СВЦЭМ!$C$39:$C$758,СВЦЭМ!$A$39:$A$758,$A107,СВЦЭМ!$B$39:$B$758,S$83)+'СЕТ СН'!$H$12+СВЦЭМ!$D$10+'СЕТ СН'!$H$5-'СЕТ СН'!$H$20</f>
        <v>6507.4871977599996</v>
      </c>
      <c r="T107" s="36">
        <f>SUMIFS(СВЦЭМ!$C$39:$C$758,СВЦЭМ!$A$39:$A$758,$A107,СВЦЭМ!$B$39:$B$758,T$83)+'СЕТ СН'!$H$12+СВЦЭМ!$D$10+'СЕТ СН'!$H$5-'СЕТ СН'!$H$20</f>
        <v>6447.71266191</v>
      </c>
      <c r="U107" s="36">
        <f>SUMIFS(СВЦЭМ!$C$39:$C$758,СВЦЭМ!$A$39:$A$758,$A107,СВЦЭМ!$B$39:$B$758,U$83)+'СЕТ СН'!$H$12+СВЦЭМ!$D$10+'СЕТ СН'!$H$5-'СЕТ СН'!$H$20</f>
        <v>6427.21046845</v>
      </c>
      <c r="V107" s="36">
        <f>SUMIFS(СВЦЭМ!$C$39:$C$758,СВЦЭМ!$A$39:$A$758,$A107,СВЦЭМ!$B$39:$B$758,V$83)+'СЕТ СН'!$H$12+СВЦЭМ!$D$10+'СЕТ СН'!$H$5-'СЕТ СН'!$H$20</f>
        <v>6402.8761521000006</v>
      </c>
      <c r="W107" s="36">
        <f>SUMIFS(СВЦЭМ!$C$39:$C$758,СВЦЭМ!$A$39:$A$758,$A107,СВЦЭМ!$B$39:$B$758,W$83)+'СЕТ СН'!$H$12+СВЦЭМ!$D$10+'СЕТ СН'!$H$5-'СЕТ СН'!$H$20</f>
        <v>6383.0050207000004</v>
      </c>
      <c r="X107" s="36">
        <f>SUMIFS(СВЦЭМ!$C$39:$C$758,СВЦЭМ!$A$39:$A$758,$A107,СВЦЭМ!$B$39:$B$758,X$83)+'СЕТ СН'!$H$12+СВЦЭМ!$D$10+'СЕТ СН'!$H$5-'СЕТ СН'!$H$20</f>
        <v>6455.5449835300005</v>
      </c>
      <c r="Y107" s="36">
        <f>SUMIFS(СВЦЭМ!$C$39:$C$758,СВЦЭМ!$A$39:$A$758,$A107,СВЦЭМ!$B$39:$B$758,Y$83)+'СЕТ СН'!$H$12+СВЦЭМ!$D$10+'СЕТ СН'!$H$5-'СЕТ СН'!$H$20</f>
        <v>6531.3031107400002</v>
      </c>
    </row>
    <row r="108" spans="1:25" ht="15.75" x14ac:dyDescent="0.2">
      <c r="A108" s="35">
        <f t="shared" si="2"/>
        <v>45560</v>
      </c>
      <c r="B108" s="36">
        <f>SUMIFS(СВЦЭМ!$C$39:$C$758,СВЦЭМ!$A$39:$A$758,$A108,СВЦЭМ!$B$39:$B$758,B$83)+'СЕТ СН'!$H$12+СВЦЭМ!$D$10+'СЕТ СН'!$H$5-'СЕТ СН'!$H$20</f>
        <v>6602.56602604</v>
      </c>
      <c r="C108" s="36">
        <f>SUMIFS(СВЦЭМ!$C$39:$C$758,СВЦЭМ!$A$39:$A$758,$A108,СВЦЭМ!$B$39:$B$758,C$83)+'СЕТ СН'!$H$12+СВЦЭМ!$D$10+'СЕТ СН'!$H$5-'СЕТ СН'!$H$20</f>
        <v>6663.0664492800006</v>
      </c>
      <c r="D108" s="36">
        <f>SUMIFS(СВЦЭМ!$C$39:$C$758,СВЦЭМ!$A$39:$A$758,$A108,СВЦЭМ!$B$39:$B$758,D$83)+'СЕТ СН'!$H$12+СВЦЭМ!$D$10+'СЕТ СН'!$H$5-'СЕТ СН'!$H$20</f>
        <v>6801.9292726900003</v>
      </c>
      <c r="E108" s="36">
        <f>SUMIFS(СВЦЭМ!$C$39:$C$758,СВЦЭМ!$A$39:$A$758,$A108,СВЦЭМ!$B$39:$B$758,E$83)+'СЕТ СН'!$H$12+СВЦЭМ!$D$10+'СЕТ СН'!$H$5-'СЕТ СН'!$H$20</f>
        <v>6833.5649314599996</v>
      </c>
      <c r="F108" s="36">
        <f>SUMIFS(СВЦЭМ!$C$39:$C$758,СВЦЭМ!$A$39:$A$758,$A108,СВЦЭМ!$B$39:$B$758,F$83)+'СЕТ СН'!$H$12+СВЦЭМ!$D$10+'СЕТ СН'!$H$5-'СЕТ СН'!$H$20</f>
        <v>6829.6130977400007</v>
      </c>
      <c r="G108" s="36">
        <f>SUMIFS(СВЦЭМ!$C$39:$C$758,СВЦЭМ!$A$39:$A$758,$A108,СВЦЭМ!$B$39:$B$758,G$83)+'СЕТ СН'!$H$12+СВЦЭМ!$D$10+'СЕТ СН'!$H$5-'СЕТ СН'!$H$20</f>
        <v>6770.9970900500002</v>
      </c>
      <c r="H108" s="36">
        <f>SUMIFS(СВЦЭМ!$C$39:$C$758,СВЦЭМ!$A$39:$A$758,$A108,СВЦЭМ!$B$39:$B$758,H$83)+'СЕТ СН'!$H$12+СВЦЭМ!$D$10+'СЕТ СН'!$H$5-'СЕТ СН'!$H$20</f>
        <v>6687.8681172199995</v>
      </c>
      <c r="I108" s="36">
        <f>SUMIFS(СВЦЭМ!$C$39:$C$758,СВЦЭМ!$A$39:$A$758,$A108,СВЦЭМ!$B$39:$B$758,I$83)+'СЕТ СН'!$H$12+СВЦЭМ!$D$10+'СЕТ СН'!$H$5-'СЕТ СН'!$H$20</f>
        <v>6546.6632328699998</v>
      </c>
      <c r="J108" s="36">
        <f>SUMIFS(СВЦЭМ!$C$39:$C$758,СВЦЭМ!$A$39:$A$758,$A108,СВЦЭМ!$B$39:$B$758,J$83)+'СЕТ СН'!$H$12+СВЦЭМ!$D$10+'СЕТ СН'!$H$5-'СЕТ СН'!$H$20</f>
        <v>6507.9968743500003</v>
      </c>
      <c r="K108" s="36">
        <f>SUMIFS(СВЦЭМ!$C$39:$C$758,СВЦЭМ!$A$39:$A$758,$A108,СВЦЭМ!$B$39:$B$758,K$83)+'СЕТ СН'!$H$12+СВЦЭМ!$D$10+'СЕТ СН'!$H$5-'СЕТ СН'!$H$20</f>
        <v>6466.5455858599998</v>
      </c>
      <c r="L108" s="36">
        <f>SUMIFS(СВЦЭМ!$C$39:$C$758,СВЦЭМ!$A$39:$A$758,$A108,СВЦЭМ!$B$39:$B$758,L$83)+'СЕТ СН'!$H$12+СВЦЭМ!$D$10+'СЕТ СН'!$H$5-'СЕТ СН'!$H$20</f>
        <v>6449.7945343299998</v>
      </c>
      <c r="M108" s="36">
        <f>SUMIFS(СВЦЭМ!$C$39:$C$758,СВЦЭМ!$A$39:$A$758,$A108,СВЦЭМ!$B$39:$B$758,M$83)+'СЕТ СН'!$H$12+СВЦЭМ!$D$10+'СЕТ СН'!$H$5-'СЕТ СН'!$H$20</f>
        <v>6477.6945233100005</v>
      </c>
      <c r="N108" s="36">
        <f>SUMIFS(СВЦЭМ!$C$39:$C$758,СВЦЭМ!$A$39:$A$758,$A108,СВЦЭМ!$B$39:$B$758,N$83)+'СЕТ СН'!$H$12+СВЦЭМ!$D$10+'СЕТ СН'!$H$5-'СЕТ СН'!$H$20</f>
        <v>6511.1598592800001</v>
      </c>
      <c r="O108" s="36">
        <f>SUMIFS(СВЦЭМ!$C$39:$C$758,СВЦЭМ!$A$39:$A$758,$A108,СВЦЭМ!$B$39:$B$758,O$83)+'СЕТ СН'!$H$12+СВЦЭМ!$D$10+'СЕТ СН'!$H$5-'СЕТ СН'!$H$20</f>
        <v>6531.8938984200004</v>
      </c>
      <c r="P108" s="36">
        <f>SUMIFS(СВЦЭМ!$C$39:$C$758,СВЦЭМ!$A$39:$A$758,$A108,СВЦЭМ!$B$39:$B$758,P$83)+'СЕТ СН'!$H$12+СВЦЭМ!$D$10+'СЕТ СН'!$H$5-'СЕТ СН'!$H$20</f>
        <v>6542.6302410500002</v>
      </c>
      <c r="Q108" s="36">
        <f>SUMIFS(СВЦЭМ!$C$39:$C$758,СВЦЭМ!$A$39:$A$758,$A108,СВЦЭМ!$B$39:$B$758,Q$83)+'СЕТ СН'!$H$12+СВЦЭМ!$D$10+'СЕТ СН'!$H$5-'СЕТ СН'!$H$20</f>
        <v>6549.3079735299998</v>
      </c>
      <c r="R108" s="36">
        <f>SUMIFS(СВЦЭМ!$C$39:$C$758,СВЦЭМ!$A$39:$A$758,$A108,СВЦЭМ!$B$39:$B$758,R$83)+'СЕТ СН'!$H$12+СВЦЭМ!$D$10+'СЕТ СН'!$H$5-'СЕТ СН'!$H$20</f>
        <v>6561.0438597900002</v>
      </c>
      <c r="S108" s="36">
        <f>SUMIFS(СВЦЭМ!$C$39:$C$758,СВЦЭМ!$A$39:$A$758,$A108,СВЦЭМ!$B$39:$B$758,S$83)+'СЕТ СН'!$H$12+СВЦЭМ!$D$10+'СЕТ СН'!$H$5-'СЕТ СН'!$H$20</f>
        <v>6522.6189115899997</v>
      </c>
      <c r="T108" s="36">
        <f>SUMIFS(СВЦЭМ!$C$39:$C$758,СВЦЭМ!$A$39:$A$758,$A108,СВЦЭМ!$B$39:$B$758,T$83)+'СЕТ СН'!$H$12+СВЦЭМ!$D$10+'СЕТ СН'!$H$5-'СЕТ СН'!$H$20</f>
        <v>6468.7033293200002</v>
      </c>
      <c r="U108" s="36">
        <f>SUMIFS(СВЦЭМ!$C$39:$C$758,СВЦЭМ!$A$39:$A$758,$A108,СВЦЭМ!$B$39:$B$758,U$83)+'СЕТ СН'!$H$12+СВЦЭМ!$D$10+'СЕТ СН'!$H$5-'СЕТ СН'!$H$20</f>
        <v>6397.5854058599998</v>
      </c>
      <c r="V108" s="36">
        <f>SUMIFS(СВЦЭМ!$C$39:$C$758,СВЦЭМ!$A$39:$A$758,$A108,СВЦЭМ!$B$39:$B$758,V$83)+'СЕТ СН'!$H$12+СВЦЭМ!$D$10+'СЕТ СН'!$H$5-'СЕТ СН'!$H$20</f>
        <v>6379.56038524</v>
      </c>
      <c r="W108" s="36">
        <f>SUMIFS(СВЦЭМ!$C$39:$C$758,СВЦЭМ!$A$39:$A$758,$A108,СВЦЭМ!$B$39:$B$758,W$83)+'СЕТ СН'!$H$12+СВЦЭМ!$D$10+'СЕТ СН'!$H$5-'СЕТ СН'!$H$20</f>
        <v>6408.6929293800004</v>
      </c>
      <c r="X108" s="36">
        <f>SUMIFS(СВЦЭМ!$C$39:$C$758,СВЦЭМ!$A$39:$A$758,$A108,СВЦЭМ!$B$39:$B$758,X$83)+'СЕТ СН'!$H$12+СВЦЭМ!$D$10+'СЕТ СН'!$H$5-'СЕТ СН'!$H$20</f>
        <v>6482.2160596100002</v>
      </c>
      <c r="Y108" s="36">
        <f>SUMIFS(СВЦЭМ!$C$39:$C$758,СВЦЭМ!$A$39:$A$758,$A108,СВЦЭМ!$B$39:$B$758,Y$83)+'СЕТ СН'!$H$12+СВЦЭМ!$D$10+'СЕТ СН'!$H$5-'СЕТ СН'!$H$20</f>
        <v>6581.5390988399995</v>
      </c>
    </row>
    <row r="109" spans="1:25" ht="15.75" x14ac:dyDescent="0.2">
      <c r="A109" s="35">
        <f t="shared" si="2"/>
        <v>45561</v>
      </c>
      <c r="B109" s="36">
        <f>SUMIFS(СВЦЭМ!$C$39:$C$758,СВЦЭМ!$A$39:$A$758,$A109,СВЦЭМ!$B$39:$B$758,B$83)+'СЕТ СН'!$H$12+СВЦЭМ!$D$10+'СЕТ СН'!$H$5-'СЕТ СН'!$H$20</f>
        <v>6735.4137503100001</v>
      </c>
      <c r="C109" s="36">
        <f>SUMIFS(СВЦЭМ!$C$39:$C$758,СВЦЭМ!$A$39:$A$758,$A109,СВЦЭМ!$B$39:$B$758,C$83)+'СЕТ СН'!$H$12+СВЦЭМ!$D$10+'СЕТ СН'!$H$5-'СЕТ СН'!$H$20</f>
        <v>6816.9121851899999</v>
      </c>
      <c r="D109" s="36">
        <f>SUMIFS(СВЦЭМ!$C$39:$C$758,СВЦЭМ!$A$39:$A$758,$A109,СВЦЭМ!$B$39:$B$758,D$83)+'СЕТ СН'!$H$12+СВЦЭМ!$D$10+'СЕТ СН'!$H$5-'СЕТ СН'!$H$20</f>
        <v>6863.0218059300005</v>
      </c>
      <c r="E109" s="36">
        <f>SUMIFS(СВЦЭМ!$C$39:$C$758,СВЦЭМ!$A$39:$A$758,$A109,СВЦЭМ!$B$39:$B$758,E$83)+'СЕТ СН'!$H$12+СВЦЭМ!$D$10+'СЕТ СН'!$H$5-'СЕТ СН'!$H$20</f>
        <v>6873.1238250000006</v>
      </c>
      <c r="F109" s="36">
        <f>SUMIFS(СВЦЭМ!$C$39:$C$758,СВЦЭМ!$A$39:$A$758,$A109,СВЦЭМ!$B$39:$B$758,F$83)+'СЕТ СН'!$H$12+СВЦЭМ!$D$10+'СЕТ СН'!$H$5-'СЕТ СН'!$H$20</f>
        <v>6870.4622606400007</v>
      </c>
      <c r="G109" s="36">
        <f>SUMIFS(СВЦЭМ!$C$39:$C$758,СВЦЭМ!$A$39:$A$758,$A109,СВЦЭМ!$B$39:$B$758,G$83)+'СЕТ СН'!$H$12+СВЦЭМ!$D$10+'СЕТ СН'!$H$5-'СЕТ СН'!$H$20</f>
        <v>6836.6265398200003</v>
      </c>
      <c r="H109" s="36">
        <f>SUMIFS(СВЦЭМ!$C$39:$C$758,СВЦЭМ!$A$39:$A$758,$A109,СВЦЭМ!$B$39:$B$758,H$83)+'СЕТ СН'!$H$12+СВЦЭМ!$D$10+'СЕТ СН'!$H$5-'СЕТ СН'!$H$20</f>
        <v>6761.9081304900001</v>
      </c>
      <c r="I109" s="36">
        <f>SUMIFS(СВЦЭМ!$C$39:$C$758,СВЦЭМ!$A$39:$A$758,$A109,СВЦЭМ!$B$39:$B$758,I$83)+'СЕТ СН'!$H$12+СВЦЭМ!$D$10+'СЕТ СН'!$H$5-'СЕТ СН'!$H$20</f>
        <v>6631.3192159700002</v>
      </c>
      <c r="J109" s="36">
        <f>SUMIFS(СВЦЭМ!$C$39:$C$758,СВЦЭМ!$A$39:$A$758,$A109,СВЦЭМ!$B$39:$B$758,J$83)+'СЕТ СН'!$H$12+СВЦЭМ!$D$10+'СЕТ СН'!$H$5-'СЕТ СН'!$H$20</f>
        <v>6571.5691706400003</v>
      </c>
      <c r="K109" s="36">
        <f>SUMIFS(СВЦЭМ!$C$39:$C$758,СВЦЭМ!$A$39:$A$758,$A109,СВЦЭМ!$B$39:$B$758,K$83)+'СЕТ СН'!$H$12+СВЦЭМ!$D$10+'СЕТ СН'!$H$5-'СЕТ СН'!$H$20</f>
        <v>6520.1732546800004</v>
      </c>
      <c r="L109" s="36">
        <f>SUMIFS(СВЦЭМ!$C$39:$C$758,СВЦЭМ!$A$39:$A$758,$A109,СВЦЭМ!$B$39:$B$758,L$83)+'СЕТ СН'!$H$12+СВЦЭМ!$D$10+'СЕТ СН'!$H$5-'СЕТ СН'!$H$20</f>
        <v>6524.5565819200001</v>
      </c>
      <c r="M109" s="36">
        <f>SUMIFS(СВЦЭМ!$C$39:$C$758,СВЦЭМ!$A$39:$A$758,$A109,СВЦЭМ!$B$39:$B$758,M$83)+'СЕТ СН'!$H$12+СВЦЭМ!$D$10+'СЕТ СН'!$H$5-'СЕТ СН'!$H$20</f>
        <v>6574.9597354699999</v>
      </c>
      <c r="N109" s="36">
        <f>SUMIFS(СВЦЭМ!$C$39:$C$758,СВЦЭМ!$A$39:$A$758,$A109,СВЦЭМ!$B$39:$B$758,N$83)+'СЕТ СН'!$H$12+СВЦЭМ!$D$10+'СЕТ СН'!$H$5-'СЕТ СН'!$H$20</f>
        <v>6597.8820227599999</v>
      </c>
      <c r="O109" s="36">
        <f>SUMIFS(СВЦЭМ!$C$39:$C$758,СВЦЭМ!$A$39:$A$758,$A109,СВЦЭМ!$B$39:$B$758,O$83)+'СЕТ СН'!$H$12+СВЦЭМ!$D$10+'СЕТ СН'!$H$5-'СЕТ СН'!$H$20</f>
        <v>6616.2925632799997</v>
      </c>
      <c r="P109" s="36">
        <f>SUMIFS(СВЦЭМ!$C$39:$C$758,СВЦЭМ!$A$39:$A$758,$A109,СВЦЭМ!$B$39:$B$758,P$83)+'СЕТ СН'!$H$12+СВЦЭМ!$D$10+'СЕТ СН'!$H$5-'СЕТ СН'!$H$20</f>
        <v>6634.2447310299995</v>
      </c>
      <c r="Q109" s="36">
        <f>SUMIFS(СВЦЭМ!$C$39:$C$758,СВЦЭМ!$A$39:$A$758,$A109,СВЦЭМ!$B$39:$B$758,Q$83)+'СЕТ СН'!$H$12+СВЦЭМ!$D$10+'СЕТ СН'!$H$5-'СЕТ СН'!$H$20</f>
        <v>6666.9667147399996</v>
      </c>
      <c r="R109" s="36">
        <f>SUMIFS(СВЦЭМ!$C$39:$C$758,СВЦЭМ!$A$39:$A$758,$A109,СВЦЭМ!$B$39:$B$758,R$83)+'СЕТ СН'!$H$12+СВЦЭМ!$D$10+'СЕТ СН'!$H$5-'СЕТ СН'!$H$20</f>
        <v>6635.6364531300005</v>
      </c>
      <c r="S109" s="36">
        <f>SUMIFS(СВЦЭМ!$C$39:$C$758,СВЦЭМ!$A$39:$A$758,$A109,СВЦЭМ!$B$39:$B$758,S$83)+'СЕТ СН'!$H$12+СВЦЭМ!$D$10+'СЕТ СН'!$H$5-'СЕТ СН'!$H$20</f>
        <v>6580.5012989300003</v>
      </c>
      <c r="T109" s="36">
        <f>SUMIFS(СВЦЭМ!$C$39:$C$758,СВЦЭМ!$A$39:$A$758,$A109,СВЦЭМ!$B$39:$B$758,T$83)+'СЕТ СН'!$H$12+СВЦЭМ!$D$10+'СЕТ СН'!$H$5-'СЕТ СН'!$H$20</f>
        <v>6560.5840270500003</v>
      </c>
      <c r="U109" s="36">
        <f>SUMIFS(СВЦЭМ!$C$39:$C$758,СВЦЭМ!$A$39:$A$758,$A109,СВЦЭМ!$B$39:$B$758,U$83)+'СЕТ СН'!$H$12+СВЦЭМ!$D$10+'СЕТ СН'!$H$5-'СЕТ СН'!$H$20</f>
        <v>6442.9438541600002</v>
      </c>
      <c r="V109" s="36">
        <f>SUMIFS(СВЦЭМ!$C$39:$C$758,СВЦЭМ!$A$39:$A$758,$A109,СВЦЭМ!$B$39:$B$758,V$83)+'СЕТ СН'!$H$12+СВЦЭМ!$D$10+'СЕТ СН'!$H$5-'СЕТ СН'!$H$20</f>
        <v>6431.4019763000006</v>
      </c>
      <c r="W109" s="36">
        <f>SUMIFS(СВЦЭМ!$C$39:$C$758,СВЦЭМ!$A$39:$A$758,$A109,СВЦЭМ!$B$39:$B$758,W$83)+'СЕТ СН'!$H$12+СВЦЭМ!$D$10+'СЕТ СН'!$H$5-'СЕТ СН'!$H$20</f>
        <v>6477.4613156100004</v>
      </c>
      <c r="X109" s="36">
        <f>SUMIFS(СВЦЭМ!$C$39:$C$758,СВЦЭМ!$A$39:$A$758,$A109,СВЦЭМ!$B$39:$B$758,X$83)+'СЕТ СН'!$H$12+СВЦЭМ!$D$10+'СЕТ СН'!$H$5-'СЕТ СН'!$H$20</f>
        <v>6599.5871597099995</v>
      </c>
      <c r="Y109" s="36">
        <f>SUMIFS(СВЦЭМ!$C$39:$C$758,СВЦЭМ!$A$39:$A$758,$A109,СВЦЭМ!$B$39:$B$758,Y$83)+'СЕТ СН'!$H$12+СВЦЭМ!$D$10+'СЕТ СН'!$H$5-'СЕТ СН'!$H$20</f>
        <v>6734.3812447300006</v>
      </c>
    </row>
    <row r="110" spans="1:25" ht="15.75" x14ac:dyDescent="0.2">
      <c r="A110" s="35">
        <f t="shared" si="2"/>
        <v>45562</v>
      </c>
      <c r="B110" s="36">
        <f>SUMIFS(СВЦЭМ!$C$39:$C$758,СВЦЭМ!$A$39:$A$758,$A110,СВЦЭМ!$B$39:$B$758,B$83)+'СЕТ СН'!$H$12+СВЦЭМ!$D$10+'СЕТ СН'!$H$5-'СЕТ СН'!$H$20</f>
        <v>6584.6673315200005</v>
      </c>
      <c r="C110" s="36">
        <f>SUMIFS(СВЦЭМ!$C$39:$C$758,СВЦЭМ!$A$39:$A$758,$A110,СВЦЭМ!$B$39:$B$758,C$83)+'СЕТ СН'!$H$12+СВЦЭМ!$D$10+'СЕТ СН'!$H$5-'СЕТ СН'!$H$20</f>
        <v>6515.1235003399997</v>
      </c>
      <c r="D110" s="36">
        <f>SUMIFS(СВЦЭМ!$C$39:$C$758,СВЦЭМ!$A$39:$A$758,$A110,СВЦЭМ!$B$39:$B$758,D$83)+'СЕТ СН'!$H$12+СВЦЭМ!$D$10+'СЕТ СН'!$H$5-'СЕТ СН'!$H$20</f>
        <v>6495.1547294000002</v>
      </c>
      <c r="E110" s="36">
        <f>SUMIFS(СВЦЭМ!$C$39:$C$758,СВЦЭМ!$A$39:$A$758,$A110,СВЦЭМ!$B$39:$B$758,E$83)+'СЕТ СН'!$H$12+СВЦЭМ!$D$10+'СЕТ СН'!$H$5-'СЕТ СН'!$H$20</f>
        <v>6507.6980195400001</v>
      </c>
      <c r="F110" s="36">
        <f>SUMIFS(СВЦЭМ!$C$39:$C$758,СВЦЭМ!$A$39:$A$758,$A110,СВЦЭМ!$B$39:$B$758,F$83)+'СЕТ СН'!$H$12+СВЦЭМ!$D$10+'СЕТ СН'!$H$5-'СЕТ СН'!$H$20</f>
        <v>6504.3720679799999</v>
      </c>
      <c r="G110" s="36">
        <f>SUMIFS(СВЦЭМ!$C$39:$C$758,СВЦЭМ!$A$39:$A$758,$A110,СВЦЭМ!$B$39:$B$758,G$83)+'СЕТ СН'!$H$12+СВЦЭМ!$D$10+'СЕТ СН'!$H$5-'СЕТ СН'!$H$20</f>
        <v>6491.5662663500007</v>
      </c>
      <c r="H110" s="36">
        <f>SUMIFS(СВЦЭМ!$C$39:$C$758,СВЦЭМ!$A$39:$A$758,$A110,СВЦЭМ!$B$39:$B$758,H$83)+'СЕТ СН'!$H$12+СВЦЭМ!$D$10+'СЕТ СН'!$H$5-'СЕТ СН'!$H$20</f>
        <v>6390.1699989300005</v>
      </c>
      <c r="I110" s="36">
        <f>SUMIFS(СВЦЭМ!$C$39:$C$758,СВЦЭМ!$A$39:$A$758,$A110,СВЦЭМ!$B$39:$B$758,I$83)+'СЕТ СН'!$H$12+СВЦЭМ!$D$10+'СЕТ СН'!$H$5-'СЕТ СН'!$H$20</f>
        <v>6435.0497537400006</v>
      </c>
      <c r="J110" s="36">
        <f>SUMIFS(СВЦЭМ!$C$39:$C$758,СВЦЭМ!$A$39:$A$758,$A110,СВЦЭМ!$B$39:$B$758,J$83)+'СЕТ СН'!$H$12+СВЦЭМ!$D$10+'СЕТ СН'!$H$5-'СЕТ СН'!$H$20</f>
        <v>6460.36002749</v>
      </c>
      <c r="K110" s="36">
        <f>SUMIFS(СВЦЭМ!$C$39:$C$758,СВЦЭМ!$A$39:$A$758,$A110,СВЦЭМ!$B$39:$B$758,K$83)+'СЕТ СН'!$H$12+СВЦЭМ!$D$10+'СЕТ СН'!$H$5-'СЕТ СН'!$H$20</f>
        <v>6416.3970816300007</v>
      </c>
      <c r="L110" s="36">
        <f>SUMIFS(СВЦЭМ!$C$39:$C$758,СВЦЭМ!$A$39:$A$758,$A110,СВЦЭМ!$B$39:$B$758,L$83)+'СЕТ СН'!$H$12+СВЦЭМ!$D$10+'СЕТ СН'!$H$5-'СЕТ СН'!$H$20</f>
        <v>6416.5891150400003</v>
      </c>
      <c r="M110" s="36">
        <f>SUMIFS(СВЦЭМ!$C$39:$C$758,СВЦЭМ!$A$39:$A$758,$A110,СВЦЭМ!$B$39:$B$758,M$83)+'СЕТ СН'!$H$12+СВЦЭМ!$D$10+'СЕТ СН'!$H$5-'СЕТ СН'!$H$20</f>
        <v>6410.5959017900004</v>
      </c>
      <c r="N110" s="36">
        <f>SUMIFS(СВЦЭМ!$C$39:$C$758,СВЦЭМ!$A$39:$A$758,$A110,СВЦЭМ!$B$39:$B$758,N$83)+'СЕТ СН'!$H$12+СВЦЭМ!$D$10+'СЕТ СН'!$H$5-'СЕТ СН'!$H$20</f>
        <v>6457.1249850100003</v>
      </c>
      <c r="O110" s="36">
        <f>SUMIFS(СВЦЭМ!$C$39:$C$758,СВЦЭМ!$A$39:$A$758,$A110,СВЦЭМ!$B$39:$B$758,O$83)+'СЕТ СН'!$H$12+СВЦЭМ!$D$10+'СЕТ СН'!$H$5-'СЕТ СН'!$H$20</f>
        <v>6460.8449366200002</v>
      </c>
      <c r="P110" s="36">
        <f>SUMIFS(СВЦЭМ!$C$39:$C$758,СВЦЭМ!$A$39:$A$758,$A110,СВЦЭМ!$B$39:$B$758,P$83)+'СЕТ СН'!$H$12+СВЦЭМ!$D$10+'СЕТ СН'!$H$5-'СЕТ СН'!$H$20</f>
        <v>6469.2823975500005</v>
      </c>
      <c r="Q110" s="36">
        <f>SUMIFS(СВЦЭМ!$C$39:$C$758,СВЦЭМ!$A$39:$A$758,$A110,СВЦЭМ!$B$39:$B$758,Q$83)+'СЕТ СН'!$H$12+СВЦЭМ!$D$10+'СЕТ СН'!$H$5-'СЕТ СН'!$H$20</f>
        <v>6479.4123371900005</v>
      </c>
      <c r="R110" s="36">
        <f>SUMIFS(СВЦЭМ!$C$39:$C$758,СВЦЭМ!$A$39:$A$758,$A110,СВЦЭМ!$B$39:$B$758,R$83)+'СЕТ СН'!$H$12+СВЦЭМ!$D$10+'СЕТ СН'!$H$5-'СЕТ СН'!$H$20</f>
        <v>6478.8938348400006</v>
      </c>
      <c r="S110" s="36">
        <f>SUMIFS(СВЦЭМ!$C$39:$C$758,СВЦЭМ!$A$39:$A$758,$A110,СВЦЭМ!$B$39:$B$758,S$83)+'СЕТ СН'!$H$12+СВЦЭМ!$D$10+'СЕТ СН'!$H$5-'СЕТ СН'!$H$20</f>
        <v>6461.8975750000009</v>
      </c>
      <c r="T110" s="36">
        <f>SUMIFS(СВЦЭМ!$C$39:$C$758,СВЦЭМ!$A$39:$A$758,$A110,СВЦЭМ!$B$39:$B$758,T$83)+'СЕТ СН'!$H$12+СВЦЭМ!$D$10+'СЕТ СН'!$H$5-'СЕТ СН'!$H$20</f>
        <v>6285.4934013300008</v>
      </c>
      <c r="U110" s="36">
        <f>SUMIFS(СВЦЭМ!$C$39:$C$758,СВЦЭМ!$A$39:$A$758,$A110,СВЦЭМ!$B$39:$B$758,U$83)+'СЕТ СН'!$H$12+СВЦЭМ!$D$10+'СЕТ СН'!$H$5-'СЕТ СН'!$H$20</f>
        <v>6418.7140576800002</v>
      </c>
      <c r="V110" s="36">
        <f>SUMIFS(СВЦЭМ!$C$39:$C$758,СВЦЭМ!$A$39:$A$758,$A110,СВЦЭМ!$B$39:$B$758,V$83)+'СЕТ СН'!$H$12+СВЦЭМ!$D$10+'СЕТ СН'!$H$5-'СЕТ СН'!$H$20</f>
        <v>6334.52841102</v>
      </c>
      <c r="W110" s="36">
        <f>SUMIFS(СВЦЭМ!$C$39:$C$758,СВЦЭМ!$A$39:$A$758,$A110,СВЦЭМ!$B$39:$B$758,W$83)+'СЕТ СН'!$H$12+СВЦЭМ!$D$10+'СЕТ СН'!$H$5-'СЕТ СН'!$H$20</f>
        <v>6403.7497053500001</v>
      </c>
      <c r="X110" s="36">
        <f>SUMIFS(СВЦЭМ!$C$39:$C$758,СВЦЭМ!$A$39:$A$758,$A110,СВЦЭМ!$B$39:$B$758,X$83)+'СЕТ СН'!$H$12+СВЦЭМ!$D$10+'СЕТ СН'!$H$5-'СЕТ СН'!$H$20</f>
        <v>6426.5194495100004</v>
      </c>
      <c r="Y110" s="36">
        <f>SUMIFS(СВЦЭМ!$C$39:$C$758,СВЦЭМ!$A$39:$A$758,$A110,СВЦЭМ!$B$39:$B$758,Y$83)+'СЕТ СН'!$H$12+СВЦЭМ!$D$10+'СЕТ СН'!$H$5-'СЕТ СН'!$H$20</f>
        <v>6469.6943845900005</v>
      </c>
    </row>
    <row r="111" spans="1:25" ht="15.75" x14ac:dyDescent="0.2">
      <c r="A111" s="35">
        <f t="shared" si="2"/>
        <v>45563</v>
      </c>
      <c r="B111" s="36">
        <f>SUMIFS(СВЦЭМ!$C$39:$C$758,СВЦЭМ!$A$39:$A$758,$A111,СВЦЭМ!$B$39:$B$758,B$83)+'СЕТ СН'!$H$12+СВЦЭМ!$D$10+'СЕТ СН'!$H$5-'СЕТ СН'!$H$20</f>
        <v>6568.4969906999995</v>
      </c>
      <c r="C111" s="36">
        <f>SUMIFS(СВЦЭМ!$C$39:$C$758,СВЦЭМ!$A$39:$A$758,$A111,СВЦЭМ!$B$39:$B$758,C$83)+'СЕТ СН'!$H$12+СВЦЭМ!$D$10+'СЕТ СН'!$H$5-'СЕТ СН'!$H$20</f>
        <v>6645.1812101400001</v>
      </c>
      <c r="D111" s="36">
        <f>SUMIFS(СВЦЭМ!$C$39:$C$758,СВЦЭМ!$A$39:$A$758,$A111,СВЦЭМ!$B$39:$B$758,D$83)+'СЕТ СН'!$H$12+СВЦЭМ!$D$10+'СЕТ СН'!$H$5-'СЕТ СН'!$H$20</f>
        <v>6682.9232040099996</v>
      </c>
      <c r="E111" s="36">
        <f>SUMIFS(СВЦЭМ!$C$39:$C$758,СВЦЭМ!$A$39:$A$758,$A111,СВЦЭМ!$B$39:$B$758,E$83)+'СЕТ СН'!$H$12+СВЦЭМ!$D$10+'СЕТ СН'!$H$5-'СЕТ СН'!$H$20</f>
        <v>6714.38657762</v>
      </c>
      <c r="F111" s="36">
        <f>SUMIFS(СВЦЭМ!$C$39:$C$758,СВЦЭМ!$A$39:$A$758,$A111,СВЦЭМ!$B$39:$B$758,F$83)+'СЕТ СН'!$H$12+СВЦЭМ!$D$10+'СЕТ СН'!$H$5-'СЕТ СН'!$H$20</f>
        <v>6715.1224321899999</v>
      </c>
      <c r="G111" s="36">
        <f>SUMIFS(СВЦЭМ!$C$39:$C$758,СВЦЭМ!$A$39:$A$758,$A111,СВЦЭМ!$B$39:$B$758,G$83)+'СЕТ СН'!$H$12+СВЦЭМ!$D$10+'СЕТ СН'!$H$5-'СЕТ СН'!$H$20</f>
        <v>6684.3703598499997</v>
      </c>
      <c r="H111" s="36">
        <f>SUMIFS(СВЦЭМ!$C$39:$C$758,СВЦЭМ!$A$39:$A$758,$A111,СВЦЭМ!$B$39:$B$758,H$83)+'СЕТ СН'!$H$12+СВЦЭМ!$D$10+'СЕТ СН'!$H$5-'СЕТ СН'!$H$20</f>
        <v>6661.6842995400002</v>
      </c>
      <c r="I111" s="36">
        <f>SUMIFS(СВЦЭМ!$C$39:$C$758,СВЦЭМ!$A$39:$A$758,$A111,СВЦЭМ!$B$39:$B$758,I$83)+'СЕТ СН'!$H$12+СВЦЭМ!$D$10+'СЕТ СН'!$H$5-'СЕТ СН'!$H$20</f>
        <v>6589.8751689000001</v>
      </c>
      <c r="J111" s="36">
        <f>SUMIFS(СВЦЭМ!$C$39:$C$758,СВЦЭМ!$A$39:$A$758,$A111,СВЦЭМ!$B$39:$B$758,J$83)+'СЕТ СН'!$H$12+СВЦЭМ!$D$10+'СЕТ СН'!$H$5-'СЕТ СН'!$H$20</f>
        <v>6512.40458967</v>
      </c>
      <c r="K111" s="36">
        <f>SUMIFS(СВЦЭМ!$C$39:$C$758,СВЦЭМ!$A$39:$A$758,$A111,СВЦЭМ!$B$39:$B$758,K$83)+'СЕТ СН'!$H$12+СВЦЭМ!$D$10+'СЕТ СН'!$H$5-'СЕТ СН'!$H$20</f>
        <v>6424.9070685300003</v>
      </c>
      <c r="L111" s="36">
        <f>SUMIFS(СВЦЭМ!$C$39:$C$758,СВЦЭМ!$A$39:$A$758,$A111,СВЦЭМ!$B$39:$B$758,L$83)+'СЕТ СН'!$H$12+СВЦЭМ!$D$10+'СЕТ СН'!$H$5-'СЕТ СН'!$H$20</f>
        <v>6420.5001505600003</v>
      </c>
      <c r="M111" s="36">
        <f>SUMIFS(СВЦЭМ!$C$39:$C$758,СВЦЭМ!$A$39:$A$758,$A111,СВЦЭМ!$B$39:$B$758,M$83)+'СЕТ СН'!$H$12+СВЦЭМ!$D$10+'СЕТ СН'!$H$5-'СЕТ СН'!$H$20</f>
        <v>6443.06935514</v>
      </c>
      <c r="N111" s="36">
        <f>SUMIFS(СВЦЭМ!$C$39:$C$758,СВЦЭМ!$A$39:$A$758,$A111,СВЦЭМ!$B$39:$B$758,N$83)+'СЕТ СН'!$H$12+СВЦЭМ!$D$10+'СЕТ СН'!$H$5-'СЕТ СН'!$H$20</f>
        <v>6462.6056821800003</v>
      </c>
      <c r="O111" s="36">
        <f>SUMIFS(СВЦЭМ!$C$39:$C$758,СВЦЭМ!$A$39:$A$758,$A111,СВЦЭМ!$B$39:$B$758,O$83)+'СЕТ СН'!$H$12+СВЦЭМ!$D$10+'СЕТ СН'!$H$5-'СЕТ СН'!$H$20</f>
        <v>6503.3486555999998</v>
      </c>
      <c r="P111" s="36">
        <f>SUMIFS(СВЦЭМ!$C$39:$C$758,СВЦЭМ!$A$39:$A$758,$A111,СВЦЭМ!$B$39:$B$758,P$83)+'СЕТ СН'!$H$12+СВЦЭМ!$D$10+'СЕТ СН'!$H$5-'СЕТ СН'!$H$20</f>
        <v>6531.4365325799999</v>
      </c>
      <c r="Q111" s="36">
        <f>SUMIFS(СВЦЭМ!$C$39:$C$758,СВЦЭМ!$A$39:$A$758,$A111,СВЦЭМ!$B$39:$B$758,Q$83)+'СЕТ СН'!$H$12+СВЦЭМ!$D$10+'СЕТ СН'!$H$5-'СЕТ СН'!$H$20</f>
        <v>6532.6249706199997</v>
      </c>
      <c r="R111" s="36">
        <f>SUMIFS(СВЦЭМ!$C$39:$C$758,СВЦЭМ!$A$39:$A$758,$A111,СВЦЭМ!$B$39:$B$758,R$83)+'СЕТ СН'!$H$12+СВЦЭМ!$D$10+'СЕТ СН'!$H$5-'СЕТ СН'!$H$20</f>
        <v>6542.6495452100007</v>
      </c>
      <c r="S111" s="36">
        <f>SUMIFS(СВЦЭМ!$C$39:$C$758,СВЦЭМ!$A$39:$A$758,$A111,СВЦЭМ!$B$39:$B$758,S$83)+'СЕТ СН'!$H$12+СВЦЭМ!$D$10+'СЕТ СН'!$H$5-'СЕТ СН'!$H$20</f>
        <v>6521.0862356500002</v>
      </c>
      <c r="T111" s="36">
        <f>SUMIFS(СВЦЭМ!$C$39:$C$758,СВЦЭМ!$A$39:$A$758,$A111,СВЦЭМ!$B$39:$B$758,T$83)+'СЕТ СН'!$H$12+СВЦЭМ!$D$10+'СЕТ СН'!$H$5-'СЕТ СН'!$H$20</f>
        <v>6420.08033462</v>
      </c>
      <c r="U111" s="36">
        <f>SUMIFS(СВЦЭМ!$C$39:$C$758,СВЦЭМ!$A$39:$A$758,$A111,СВЦЭМ!$B$39:$B$758,U$83)+'СЕТ СН'!$H$12+СВЦЭМ!$D$10+'СЕТ СН'!$H$5-'СЕТ СН'!$H$20</f>
        <v>6336.4971510400001</v>
      </c>
      <c r="V111" s="36">
        <f>SUMIFS(СВЦЭМ!$C$39:$C$758,СВЦЭМ!$A$39:$A$758,$A111,СВЦЭМ!$B$39:$B$758,V$83)+'СЕТ СН'!$H$12+СВЦЭМ!$D$10+'СЕТ СН'!$H$5-'СЕТ СН'!$H$20</f>
        <v>6311.8339520700001</v>
      </c>
      <c r="W111" s="36">
        <f>SUMIFS(СВЦЭМ!$C$39:$C$758,СВЦЭМ!$A$39:$A$758,$A111,СВЦЭМ!$B$39:$B$758,W$83)+'СЕТ СН'!$H$12+СВЦЭМ!$D$10+'СЕТ СН'!$H$5-'СЕТ СН'!$H$20</f>
        <v>6340.5921636700004</v>
      </c>
      <c r="X111" s="36">
        <f>SUMIFS(СВЦЭМ!$C$39:$C$758,СВЦЭМ!$A$39:$A$758,$A111,СВЦЭМ!$B$39:$B$758,X$83)+'СЕТ СН'!$H$12+СВЦЭМ!$D$10+'СЕТ СН'!$H$5-'СЕТ СН'!$H$20</f>
        <v>6418.7174532700001</v>
      </c>
      <c r="Y111" s="36">
        <f>SUMIFS(СВЦЭМ!$C$39:$C$758,СВЦЭМ!$A$39:$A$758,$A111,СВЦЭМ!$B$39:$B$758,Y$83)+'СЕТ СН'!$H$12+СВЦЭМ!$D$10+'СЕТ СН'!$H$5-'СЕТ СН'!$H$20</f>
        <v>6495.9269821600001</v>
      </c>
    </row>
    <row r="112" spans="1:25" ht="15.75" x14ac:dyDescent="0.2">
      <c r="A112" s="35">
        <f t="shared" si="2"/>
        <v>45564</v>
      </c>
      <c r="B112" s="36">
        <f>SUMIFS(СВЦЭМ!$C$39:$C$758,СВЦЭМ!$A$39:$A$758,$A112,СВЦЭМ!$B$39:$B$758,B$83)+'СЕТ СН'!$H$12+СВЦЭМ!$D$10+'СЕТ СН'!$H$5-'СЕТ СН'!$H$20</f>
        <v>6551.6300236900006</v>
      </c>
      <c r="C112" s="36">
        <f>SUMIFS(СВЦЭМ!$C$39:$C$758,СВЦЭМ!$A$39:$A$758,$A112,СВЦЭМ!$B$39:$B$758,C$83)+'СЕТ СН'!$H$12+СВЦЭМ!$D$10+'СЕТ СН'!$H$5-'СЕТ СН'!$H$20</f>
        <v>6626.6447767999998</v>
      </c>
      <c r="D112" s="36">
        <f>SUMIFS(СВЦЭМ!$C$39:$C$758,СВЦЭМ!$A$39:$A$758,$A112,СВЦЭМ!$B$39:$B$758,D$83)+'СЕТ СН'!$H$12+СВЦЭМ!$D$10+'СЕТ СН'!$H$5-'СЕТ СН'!$H$20</f>
        <v>6712.1455074700007</v>
      </c>
      <c r="E112" s="36">
        <f>SUMIFS(СВЦЭМ!$C$39:$C$758,СВЦЭМ!$A$39:$A$758,$A112,СВЦЭМ!$B$39:$B$758,E$83)+'СЕТ СН'!$H$12+СВЦЭМ!$D$10+'СЕТ СН'!$H$5-'СЕТ СН'!$H$20</f>
        <v>6725.3599888200006</v>
      </c>
      <c r="F112" s="36">
        <f>SUMIFS(СВЦЭМ!$C$39:$C$758,СВЦЭМ!$A$39:$A$758,$A112,СВЦЭМ!$B$39:$B$758,F$83)+'СЕТ СН'!$H$12+СВЦЭМ!$D$10+'СЕТ СН'!$H$5-'СЕТ СН'!$H$20</f>
        <v>6719.03563493</v>
      </c>
      <c r="G112" s="36">
        <f>SUMIFS(СВЦЭМ!$C$39:$C$758,СВЦЭМ!$A$39:$A$758,$A112,СВЦЭМ!$B$39:$B$758,G$83)+'СЕТ СН'!$H$12+СВЦЭМ!$D$10+'СЕТ СН'!$H$5-'СЕТ СН'!$H$20</f>
        <v>6713.3155432599997</v>
      </c>
      <c r="H112" s="36">
        <f>SUMIFS(СВЦЭМ!$C$39:$C$758,СВЦЭМ!$A$39:$A$758,$A112,СВЦЭМ!$B$39:$B$758,H$83)+'СЕТ СН'!$H$12+СВЦЭМ!$D$10+'СЕТ СН'!$H$5-'СЕТ СН'!$H$20</f>
        <v>6707.3357805600008</v>
      </c>
      <c r="I112" s="36">
        <f>SUMIFS(СВЦЭМ!$C$39:$C$758,СВЦЭМ!$A$39:$A$758,$A112,СВЦЭМ!$B$39:$B$758,I$83)+'СЕТ СН'!$H$12+СВЦЭМ!$D$10+'СЕТ СН'!$H$5-'СЕТ СН'!$H$20</f>
        <v>6659.6561316900006</v>
      </c>
      <c r="J112" s="36">
        <f>SUMIFS(СВЦЭМ!$C$39:$C$758,СВЦЭМ!$A$39:$A$758,$A112,СВЦЭМ!$B$39:$B$758,J$83)+'СЕТ СН'!$H$12+СВЦЭМ!$D$10+'СЕТ СН'!$H$5-'СЕТ СН'!$H$20</f>
        <v>6530.3818539399999</v>
      </c>
      <c r="K112" s="36">
        <f>SUMIFS(СВЦЭМ!$C$39:$C$758,СВЦЭМ!$A$39:$A$758,$A112,СВЦЭМ!$B$39:$B$758,K$83)+'СЕТ СН'!$H$12+СВЦЭМ!$D$10+'СЕТ СН'!$H$5-'СЕТ СН'!$H$20</f>
        <v>6414.1805193600003</v>
      </c>
      <c r="L112" s="36">
        <f>SUMIFS(СВЦЭМ!$C$39:$C$758,СВЦЭМ!$A$39:$A$758,$A112,СВЦЭМ!$B$39:$B$758,L$83)+'СЕТ СН'!$H$12+СВЦЭМ!$D$10+'СЕТ СН'!$H$5-'СЕТ СН'!$H$20</f>
        <v>6408.1953577900003</v>
      </c>
      <c r="M112" s="36">
        <f>SUMIFS(СВЦЭМ!$C$39:$C$758,СВЦЭМ!$A$39:$A$758,$A112,СВЦЭМ!$B$39:$B$758,M$83)+'СЕТ СН'!$H$12+СВЦЭМ!$D$10+'СЕТ СН'!$H$5-'СЕТ СН'!$H$20</f>
        <v>6414.0523508900005</v>
      </c>
      <c r="N112" s="36">
        <f>SUMIFS(СВЦЭМ!$C$39:$C$758,СВЦЭМ!$A$39:$A$758,$A112,СВЦЭМ!$B$39:$B$758,N$83)+'СЕТ СН'!$H$12+СВЦЭМ!$D$10+'СЕТ СН'!$H$5-'СЕТ СН'!$H$20</f>
        <v>6447.7886036899999</v>
      </c>
      <c r="O112" s="36">
        <f>SUMIFS(СВЦЭМ!$C$39:$C$758,СВЦЭМ!$A$39:$A$758,$A112,СВЦЭМ!$B$39:$B$758,O$83)+'СЕТ СН'!$H$12+СВЦЭМ!$D$10+'СЕТ СН'!$H$5-'СЕТ СН'!$H$20</f>
        <v>6467.1393036099998</v>
      </c>
      <c r="P112" s="36">
        <f>SUMIFS(СВЦЭМ!$C$39:$C$758,СВЦЭМ!$A$39:$A$758,$A112,СВЦЭМ!$B$39:$B$758,P$83)+'СЕТ СН'!$H$12+СВЦЭМ!$D$10+'СЕТ СН'!$H$5-'СЕТ СН'!$H$20</f>
        <v>6492.1460812599998</v>
      </c>
      <c r="Q112" s="36">
        <f>SUMIFS(СВЦЭМ!$C$39:$C$758,СВЦЭМ!$A$39:$A$758,$A112,СВЦЭМ!$B$39:$B$758,Q$83)+'СЕТ СН'!$H$12+СВЦЭМ!$D$10+'СЕТ СН'!$H$5-'СЕТ СН'!$H$20</f>
        <v>6523.6560055299997</v>
      </c>
      <c r="R112" s="36">
        <f>SUMIFS(СВЦЭМ!$C$39:$C$758,СВЦЭМ!$A$39:$A$758,$A112,СВЦЭМ!$B$39:$B$758,R$83)+'СЕТ СН'!$H$12+СВЦЭМ!$D$10+'СЕТ СН'!$H$5-'СЕТ СН'!$H$20</f>
        <v>6512.7542326100001</v>
      </c>
      <c r="S112" s="36">
        <f>SUMIFS(СВЦЭМ!$C$39:$C$758,СВЦЭМ!$A$39:$A$758,$A112,СВЦЭМ!$B$39:$B$758,S$83)+'СЕТ СН'!$H$12+СВЦЭМ!$D$10+'СЕТ СН'!$H$5-'СЕТ СН'!$H$20</f>
        <v>6475.0965456600006</v>
      </c>
      <c r="T112" s="36">
        <f>SUMIFS(СВЦЭМ!$C$39:$C$758,СВЦЭМ!$A$39:$A$758,$A112,СВЦЭМ!$B$39:$B$758,T$83)+'СЕТ СН'!$H$12+СВЦЭМ!$D$10+'СЕТ СН'!$H$5-'СЕТ СН'!$H$20</f>
        <v>6422.4251788700003</v>
      </c>
      <c r="U112" s="36">
        <f>SUMIFS(СВЦЭМ!$C$39:$C$758,СВЦЭМ!$A$39:$A$758,$A112,СВЦЭМ!$B$39:$B$758,U$83)+'СЕТ СН'!$H$12+СВЦЭМ!$D$10+'СЕТ СН'!$H$5-'СЕТ СН'!$H$20</f>
        <v>6356.4032906900002</v>
      </c>
      <c r="V112" s="36">
        <f>SUMIFS(СВЦЭМ!$C$39:$C$758,СВЦЭМ!$A$39:$A$758,$A112,СВЦЭМ!$B$39:$B$758,V$83)+'СЕТ СН'!$H$12+СВЦЭМ!$D$10+'СЕТ СН'!$H$5-'СЕТ СН'!$H$20</f>
        <v>6322.4573456400003</v>
      </c>
      <c r="W112" s="36">
        <f>SUMIFS(СВЦЭМ!$C$39:$C$758,СВЦЭМ!$A$39:$A$758,$A112,СВЦЭМ!$B$39:$B$758,W$83)+'СЕТ СН'!$H$12+СВЦЭМ!$D$10+'СЕТ СН'!$H$5-'СЕТ СН'!$H$20</f>
        <v>6358.5947771299998</v>
      </c>
      <c r="X112" s="36">
        <f>SUMIFS(СВЦЭМ!$C$39:$C$758,СВЦЭМ!$A$39:$A$758,$A112,СВЦЭМ!$B$39:$B$758,X$83)+'СЕТ СН'!$H$12+СВЦЭМ!$D$10+'СЕТ СН'!$H$5-'СЕТ СН'!$H$20</f>
        <v>6416.0528436800005</v>
      </c>
      <c r="Y112" s="36">
        <f>SUMIFS(СВЦЭМ!$C$39:$C$758,СВЦЭМ!$A$39:$A$758,$A112,СВЦЭМ!$B$39:$B$758,Y$83)+'СЕТ СН'!$H$12+СВЦЭМ!$D$10+'СЕТ СН'!$H$5-'СЕТ СН'!$H$20</f>
        <v>6531.6483078700003</v>
      </c>
    </row>
    <row r="113" spans="1:27" ht="15.75" x14ac:dyDescent="0.2">
      <c r="A113" s="35">
        <f t="shared" si="2"/>
        <v>45565</v>
      </c>
      <c r="B113" s="36">
        <f>SUMIFS(СВЦЭМ!$C$39:$C$758,СВЦЭМ!$A$39:$A$758,$A113,СВЦЭМ!$B$39:$B$758,B$83)+'СЕТ СН'!$H$12+СВЦЭМ!$D$10+'СЕТ СН'!$H$5-'СЕТ СН'!$H$20</f>
        <v>6531.3293566000002</v>
      </c>
      <c r="C113" s="36">
        <f>SUMIFS(СВЦЭМ!$C$39:$C$758,СВЦЭМ!$A$39:$A$758,$A113,СВЦЭМ!$B$39:$B$758,C$83)+'СЕТ СН'!$H$12+СВЦЭМ!$D$10+'СЕТ СН'!$H$5-'СЕТ СН'!$H$20</f>
        <v>6634.7867898500008</v>
      </c>
      <c r="D113" s="36">
        <f>SUMIFS(СВЦЭМ!$C$39:$C$758,СВЦЭМ!$A$39:$A$758,$A113,СВЦЭМ!$B$39:$B$758,D$83)+'СЕТ СН'!$H$12+СВЦЭМ!$D$10+'СЕТ СН'!$H$5-'СЕТ СН'!$H$20</f>
        <v>6708.3359313700003</v>
      </c>
      <c r="E113" s="36">
        <f>SUMIFS(СВЦЭМ!$C$39:$C$758,СВЦЭМ!$A$39:$A$758,$A113,СВЦЭМ!$B$39:$B$758,E$83)+'СЕТ СН'!$H$12+СВЦЭМ!$D$10+'СЕТ СН'!$H$5-'СЕТ СН'!$H$20</f>
        <v>6719.0590527100003</v>
      </c>
      <c r="F113" s="36">
        <f>SUMIFS(СВЦЭМ!$C$39:$C$758,СВЦЭМ!$A$39:$A$758,$A113,СВЦЭМ!$B$39:$B$758,F$83)+'СЕТ СН'!$H$12+СВЦЭМ!$D$10+'СЕТ СН'!$H$5-'СЕТ СН'!$H$20</f>
        <v>6733.3169183099999</v>
      </c>
      <c r="G113" s="36">
        <f>SUMIFS(СВЦЭМ!$C$39:$C$758,СВЦЭМ!$A$39:$A$758,$A113,СВЦЭМ!$B$39:$B$758,G$83)+'СЕТ СН'!$H$12+СВЦЭМ!$D$10+'СЕТ СН'!$H$5-'СЕТ СН'!$H$20</f>
        <v>6698.9727486100001</v>
      </c>
      <c r="H113" s="36">
        <f>SUMIFS(СВЦЭМ!$C$39:$C$758,СВЦЭМ!$A$39:$A$758,$A113,СВЦЭМ!$B$39:$B$758,H$83)+'СЕТ СН'!$H$12+СВЦЭМ!$D$10+'СЕТ СН'!$H$5-'СЕТ СН'!$H$20</f>
        <v>6650.6116635799999</v>
      </c>
      <c r="I113" s="36">
        <f>SUMIFS(СВЦЭМ!$C$39:$C$758,СВЦЭМ!$A$39:$A$758,$A113,СВЦЭМ!$B$39:$B$758,I$83)+'СЕТ СН'!$H$12+СВЦЭМ!$D$10+'СЕТ СН'!$H$5-'СЕТ СН'!$H$20</f>
        <v>6554.3224394299996</v>
      </c>
      <c r="J113" s="36">
        <f>SUMIFS(СВЦЭМ!$C$39:$C$758,СВЦЭМ!$A$39:$A$758,$A113,СВЦЭМ!$B$39:$B$758,J$83)+'СЕТ СН'!$H$12+СВЦЭМ!$D$10+'СЕТ СН'!$H$5-'СЕТ СН'!$H$20</f>
        <v>6488.8354848500003</v>
      </c>
      <c r="K113" s="36">
        <f>SUMIFS(СВЦЭМ!$C$39:$C$758,СВЦЭМ!$A$39:$A$758,$A113,СВЦЭМ!$B$39:$B$758,K$83)+'СЕТ СН'!$H$12+СВЦЭМ!$D$10+'СЕТ СН'!$H$5-'СЕТ СН'!$H$20</f>
        <v>6406.0456754900006</v>
      </c>
      <c r="L113" s="36">
        <f>SUMIFS(СВЦЭМ!$C$39:$C$758,СВЦЭМ!$A$39:$A$758,$A113,СВЦЭМ!$B$39:$B$758,L$83)+'СЕТ СН'!$H$12+СВЦЭМ!$D$10+'СЕТ СН'!$H$5-'СЕТ СН'!$H$20</f>
        <v>6369.4075196200001</v>
      </c>
      <c r="M113" s="36">
        <f>SUMIFS(СВЦЭМ!$C$39:$C$758,СВЦЭМ!$A$39:$A$758,$A113,СВЦЭМ!$B$39:$B$758,M$83)+'СЕТ СН'!$H$12+СВЦЭМ!$D$10+'СЕТ СН'!$H$5-'СЕТ СН'!$H$20</f>
        <v>6392.9878601700002</v>
      </c>
      <c r="N113" s="36">
        <f>SUMIFS(СВЦЭМ!$C$39:$C$758,СВЦЭМ!$A$39:$A$758,$A113,СВЦЭМ!$B$39:$B$758,N$83)+'СЕТ СН'!$H$12+СВЦЭМ!$D$10+'СЕТ СН'!$H$5-'СЕТ СН'!$H$20</f>
        <v>6421.5649698000007</v>
      </c>
      <c r="O113" s="36">
        <f>SUMIFS(СВЦЭМ!$C$39:$C$758,СВЦЭМ!$A$39:$A$758,$A113,СВЦЭМ!$B$39:$B$758,O$83)+'СЕТ СН'!$H$12+СВЦЭМ!$D$10+'СЕТ СН'!$H$5-'СЕТ СН'!$H$20</f>
        <v>6430.5202905100005</v>
      </c>
      <c r="P113" s="36">
        <f>SUMIFS(СВЦЭМ!$C$39:$C$758,СВЦЭМ!$A$39:$A$758,$A113,СВЦЭМ!$B$39:$B$758,P$83)+'СЕТ СН'!$H$12+СВЦЭМ!$D$10+'СЕТ СН'!$H$5-'СЕТ СН'!$H$20</f>
        <v>6445.6187520000003</v>
      </c>
      <c r="Q113" s="36">
        <f>SUMIFS(СВЦЭМ!$C$39:$C$758,СВЦЭМ!$A$39:$A$758,$A113,СВЦЭМ!$B$39:$B$758,Q$83)+'СЕТ СН'!$H$12+СВЦЭМ!$D$10+'СЕТ СН'!$H$5-'СЕТ СН'!$H$20</f>
        <v>6468.2773925600004</v>
      </c>
      <c r="R113" s="36">
        <f>SUMIFS(СВЦЭМ!$C$39:$C$758,СВЦЭМ!$A$39:$A$758,$A113,СВЦЭМ!$B$39:$B$758,R$83)+'СЕТ СН'!$H$12+СВЦЭМ!$D$10+'СЕТ СН'!$H$5-'СЕТ СН'!$H$20</f>
        <v>6468.1820372600005</v>
      </c>
      <c r="S113" s="36">
        <f>SUMIFS(СВЦЭМ!$C$39:$C$758,СВЦЭМ!$A$39:$A$758,$A113,СВЦЭМ!$B$39:$B$758,S$83)+'СЕТ СН'!$H$12+СВЦЭМ!$D$10+'СЕТ СН'!$H$5-'СЕТ СН'!$H$20</f>
        <v>6450.2647534000007</v>
      </c>
      <c r="T113" s="36">
        <f>SUMIFS(СВЦЭМ!$C$39:$C$758,СВЦЭМ!$A$39:$A$758,$A113,СВЦЭМ!$B$39:$B$758,T$83)+'СЕТ СН'!$H$12+СВЦЭМ!$D$10+'СЕТ СН'!$H$5-'СЕТ СН'!$H$20</f>
        <v>6391.2283774900006</v>
      </c>
      <c r="U113" s="36">
        <f>SUMIFS(СВЦЭМ!$C$39:$C$758,СВЦЭМ!$A$39:$A$758,$A113,СВЦЭМ!$B$39:$B$758,U$83)+'СЕТ СН'!$H$12+СВЦЭМ!$D$10+'СЕТ СН'!$H$5-'СЕТ СН'!$H$20</f>
        <v>6339.4301470099999</v>
      </c>
      <c r="V113" s="36">
        <f>SUMIFS(СВЦЭМ!$C$39:$C$758,СВЦЭМ!$A$39:$A$758,$A113,СВЦЭМ!$B$39:$B$758,V$83)+'СЕТ СН'!$H$12+СВЦЭМ!$D$10+'СЕТ СН'!$H$5-'СЕТ СН'!$H$20</f>
        <v>6337.0529100000003</v>
      </c>
      <c r="W113" s="36">
        <f>SUMIFS(СВЦЭМ!$C$39:$C$758,СВЦЭМ!$A$39:$A$758,$A113,СВЦЭМ!$B$39:$B$758,W$83)+'СЕТ СН'!$H$12+СВЦЭМ!$D$10+'СЕТ СН'!$H$5-'СЕТ СН'!$H$20</f>
        <v>6367.6969349800002</v>
      </c>
      <c r="X113" s="36">
        <f>SUMIFS(СВЦЭМ!$C$39:$C$758,СВЦЭМ!$A$39:$A$758,$A113,СВЦЭМ!$B$39:$B$758,X$83)+'СЕТ СН'!$H$12+СВЦЭМ!$D$10+'СЕТ СН'!$H$5-'СЕТ СН'!$H$20</f>
        <v>6456.91491761</v>
      </c>
      <c r="Y113" s="36">
        <f>SUMIFS(СВЦЭМ!$C$39:$C$758,СВЦЭМ!$A$39:$A$758,$A113,СВЦЭМ!$B$39:$B$758,Y$83)+'СЕТ СН'!$H$12+СВЦЭМ!$D$10+'СЕТ СН'!$H$5-'СЕТ СН'!$H$20</f>
        <v>6455.98033467</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8"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9"/>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4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01.09.2024</v>
      </c>
      <c r="B120" s="36">
        <f>SUMIFS(СВЦЭМ!$C$39:$C$758,СВЦЭМ!$A$39:$A$758,$A120,СВЦЭМ!$B$39:$B$758,B$119)+'СЕТ СН'!$I$12+СВЦЭМ!$D$10+'СЕТ СН'!$I$5-'СЕТ СН'!$I$20</f>
        <v>6970.4273582699989</v>
      </c>
      <c r="C120" s="36">
        <f>SUMIFS(СВЦЭМ!$C$39:$C$758,СВЦЭМ!$A$39:$A$758,$A120,СВЦЭМ!$B$39:$B$758,C$119)+'СЕТ СН'!$I$12+СВЦЭМ!$D$10+'СЕТ СН'!$I$5-'СЕТ СН'!$I$20</f>
        <v>7037.2773657499993</v>
      </c>
      <c r="D120" s="36">
        <f>SUMIFS(СВЦЭМ!$C$39:$C$758,СВЦЭМ!$A$39:$A$758,$A120,СВЦЭМ!$B$39:$B$758,D$119)+'СЕТ СН'!$I$12+СВЦЭМ!$D$10+'СЕТ СН'!$I$5-'СЕТ СН'!$I$20</f>
        <v>7118.709626599999</v>
      </c>
      <c r="E120" s="36">
        <f>SUMIFS(СВЦЭМ!$C$39:$C$758,СВЦЭМ!$A$39:$A$758,$A120,СВЦЭМ!$B$39:$B$758,E$119)+'СЕТ СН'!$I$12+СВЦЭМ!$D$10+'СЕТ СН'!$I$5-'СЕТ СН'!$I$20</f>
        <v>7119.9185838799995</v>
      </c>
      <c r="F120" s="36">
        <f>SUMIFS(СВЦЭМ!$C$39:$C$758,СВЦЭМ!$A$39:$A$758,$A120,СВЦЭМ!$B$39:$B$758,F$119)+'СЕТ СН'!$I$12+СВЦЭМ!$D$10+'СЕТ СН'!$I$5-'СЕТ СН'!$I$20</f>
        <v>7113.4794163999995</v>
      </c>
      <c r="G120" s="36">
        <f>SUMIFS(СВЦЭМ!$C$39:$C$758,СВЦЭМ!$A$39:$A$758,$A120,СВЦЭМ!$B$39:$B$758,G$119)+'СЕТ СН'!$I$12+СВЦЭМ!$D$10+'СЕТ СН'!$I$5-'СЕТ СН'!$I$20</f>
        <v>7082.7225765699995</v>
      </c>
      <c r="H120" s="36">
        <f>SUMIFS(СВЦЭМ!$C$39:$C$758,СВЦЭМ!$A$39:$A$758,$A120,СВЦЭМ!$B$39:$B$758,H$119)+'СЕТ СН'!$I$12+СВЦЭМ!$D$10+'СЕТ СН'!$I$5-'СЕТ СН'!$I$20</f>
        <v>7094.4716305699994</v>
      </c>
      <c r="I120" s="36">
        <f>SUMIFS(СВЦЭМ!$C$39:$C$758,СВЦЭМ!$A$39:$A$758,$A120,СВЦЭМ!$B$39:$B$758,I$119)+'СЕТ СН'!$I$12+СВЦЭМ!$D$10+'СЕТ СН'!$I$5-'СЕТ СН'!$I$20</f>
        <v>7031.8393196199995</v>
      </c>
      <c r="J120" s="36">
        <f>SUMIFS(СВЦЭМ!$C$39:$C$758,СВЦЭМ!$A$39:$A$758,$A120,СВЦЭМ!$B$39:$B$758,J$119)+'СЕТ СН'!$I$12+СВЦЭМ!$D$10+'СЕТ СН'!$I$5-'СЕТ СН'!$I$20</f>
        <v>6887.3275287999995</v>
      </c>
      <c r="K120" s="36">
        <f>SUMIFS(СВЦЭМ!$C$39:$C$758,СВЦЭМ!$A$39:$A$758,$A120,СВЦЭМ!$B$39:$B$758,K$119)+'СЕТ СН'!$I$12+СВЦЭМ!$D$10+'СЕТ СН'!$I$5-'СЕТ СН'!$I$20</f>
        <v>6755.8078921199995</v>
      </c>
      <c r="L120" s="36">
        <f>SUMIFS(СВЦЭМ!$C$39:$C$758,СВЦЭМ!$A$39:$A$758,$A120,СВЦЭМ!$B$39:$B$758,L$119)+'СЕТ СН'!$I$12+СВЦЭМ!$D$10+'СЕТ СН'!$I$5-'СЕТ СН'!$I$20</f>
        <v>6676.5957927299996</v>
      </c>
      <c r="M120" s="36">
        <f>SUMIFS(СВЦЭМ!$C$39:$C$758,СВЦЭМ!$A$39:$A$758,$A120,СВЦЭМ!$B$39:$B$758,M$119)+'СЕТ СН'!$I$12+СВЦЭМ!$D$10+'СЕТ СН'!$I$5-'СЕТ СН'!$I$20</f>
        <v>6649.3619519099993</v>
      </c>
      <c r="N120" s="36">
        <f>SUMIFS(СВЦЭМ!$C$39:$C$758,СВЦЭМ!$A$39:$A$758,$A120,СВЦЭМ!$B$39:$B$758,N$119)+'СЕТ СН'!$I$12+СВЦЭМ!$D$10+'СЕТ СН'!$I$5-'СЕТ СН'!$I$20</f>
        <v>6654.3134602499995</v>
      </c>
      <c r="O120" s="36">
        <f>SUMIFS(СВЦЭМ!$C$39:$C$758,СВЦЭМ!$A$39:$A$758,$A120,СВЦЭМ!$B$39:$B$758,O$119)+'СЕТ СН'!$I$12+СВЦЭМ!$D$10+'СЕТ СН'!$I$5-'СЕТ СН'!$I$20</f>
        <v>6653.6389342799994</v>
      </c>
      <c r="P120" s="36">
        <f>SUMIFS(СВЦЭМ!$C$39:$C$758,СВЦЭМ!$A$39:$A$758,$A120,СВЦЭМ!$B$39:$B$758,P$119)+'СЕТ СН'!$I$12+СВЦЭМ!$D$10+'СЕТ СН'!$I$5-'СЕТ СН'!$I$20</f>
        <v>6652.5352461999992</v>
      </c>
      <c r="Q120" s="36">
        <f>SUMIFS(СВЦЭМ!$C$39:$C$758,СВЦЭМ!$A$39:$A$758,$A120,СВЦЭМ!$B$39:$B$758,Q$119)+'СЕТ СН'!$I$12+СВЦЭМ!$D$10+'СЕТ СН'!$I$5-'СЕТ СН'!$I$20</f>
        <v>6669.1260410599998</v>
      </c>
      <c r="R120" s="36">
        <f>SUMIFS(СВЦЭМ!$C$39:$C$758,СВЦЭМ!$A$39:$A$758,$A120,СВЦЭМ!$B$39:$B$758,R$119)+'СЕТ СН'!$I$12+СВЦЭМ!$D$10+'СЕТ СН'!$I$5-'СЕТ СН'!$I$20</f>
        <v>6664.1862121199993</v>
      </c>
      <c r="S120" s="36">
        <f>SUMIFS(СВЦЭМ!$C$39:$C$758,СВЦЭМ!$A$39:$A$758,$A120,СВЦЭМ!$B$39:$B$758,S$119)+'СЕТ СН'!$I$12+СВЦЭМ!$D$10+'СЕТ СН'!$I$5-'СЕТ СН'!$I$20</f>
        <v>6642.9584446699992</v>
      </c>
      <c r="T120" s="36">
        <f>SUMIFS(СВЦЭМ!$C$39:$C$758,СВЦЭМ!$A$39:$A$758,$A120,СВЦЭМ!$B$39:$B$758,T$119)+'СЕТ СН'!$I$12+СВЦЭМ!$D$10+'СЕТ СН'!$I$5-'СЕТ СН'!$I$20</f>
        <v>6613.0202040200002</v>
      </c>
      <c r="U120" s="36">
        <f>SUMIFS(СВЦЭМ!$C$39:$C$758,СВЦЭМ!$A$39:$A$758,$A120,СВЦЭМ!$B$39:$B$758,U$119)+'СЕТ СН'!$I$12+СВЦЭМ!$D$10+'СЕТ СН'!$I$5-'СЕТ СН'!$I$20</f>
        <v>6614.4881883199996</v>
      </c>
      <c r="V120" s="36">
        <f>SUMIFS(СВЦЭМ!$C$39:$C$758,СВЦЭМ!$A$39:$A$758,$A120,СВЦЭМ!$B$39:$B$758,V$119)+'СЕТ СН'!$I$12+СВЦЭМ!$D$10+'СЕТ СН'!$I$5-'СЕТ СН'!$I$20</f>
        <v>6592.6602478099994</v>
      </c>
      <c r="W120" s="36">
        <f>SUMIFS(СВЦЭМ!$C$39:$C$758,СВЦЭМ!$A$39:$A$758,$A120,СВЦЭМ!$B$39:$B$758,W$119)+'СЕТ СН'!$I$12+СВЦЭМ!$D$10+'СЕТ СН'!$I$5-'СЕТ СН'!$I$20</f>
        <v>6593.8754567899996</v>
      </c>
      <c r="X120" s="36">
        <f>SUMIFS(СВЦЭМ!$C$39:$C$758,СВЦЭМ!$A$39:$A$758,$A120,СВЦЭМ!$B$39:$B$758,X$119)+'СЕТ СН'!$I$12+СВЦЭМ!$D$10+'СЕТ СН'!$I$5-'СЕТ СН'!$I$20</f>
        <v>6679.4990819599998</v>
      </c>
      <c r="Y120" s="36">
        <f>SUMIFS(СВЦЭМ!$C$39:$C$758,СВЦЭМ!$A$39:$A$758,$A120,СВЦЭМ!$B$39:$B$758,Y$119)+'СЕТ СН'!$I$12+СВЦЭМ!$D$10+'СЕТ СН'!$I$5-'СЕТ СН'!$I$20</f>
        <v>6810.0963508599998</v>
      </c>
    </row>
    <row r="121" spans="1:27" ht="15.75" x14ac:dyDescent="0.2">
      <c r="A121" s="35">
        <f>A120+1</f>
        <v>45537</v>
      </c>
      <c r="B121" s="36">
        <f>SUMIFS(СВЦЭМ!$C$39:$C$758,СВЦЭМ!$A$39:$A$758,$A121,СВЦЭМ!$B$39:$B$758,B$119)+'СЕТ СН'!$I$12+СВЦЭМ!$D$10+'СЕТ СН'!$I$5-'СЕТ СН'!$I$20</f>
        <v>6897.2960640399997</v>
      </c>
      <c r="C121" s="36">
        <f>SUMIFS(СВЦЭМ!$C$39:$C$758,СВЦЭМ!$A$39:$A$758,$A121,СВЦЭМ!$B$39:$B$758,C$119)+'СЕТ СН'!$I$12+СВЦЭМ!$D$10+'СЕТ СН'!$I$5-'СЕТ СН'!$I$20</f>
        <v>7009.5059899600001</v>
      </c>
      <c r="D121" s="36">
        <f>SUMIFS(СВЦЭМ!$C$39:$C$758,СВЦЭМ!$A$39:$A$758,$A121,СВЦЭМ!$B$39:$B$758,D$119)+'СЕТ СН'!$I$12+СВЦЭМ!$D$10+'СЕТ СН'!$I$5-'СЕТ СН'!$I$20</f>
        <v>7054.5058464099993</v>
      </c>
      <c r="E121" s="36">
        <f>SUMIFS(СВЦЭМ!$C$39:$C$758,СВЦЭМ!$A$39:$A$758,$A121,СВЦЭМ!$B$39:$B$758,E$119)+'СЕТ СН'!$I$12+СВЦЭМ!$D$10+'СЕТ СН'!$I$5-'СЕТ СН'!$I$20</f>
        <v>7064.1110434499988</v>
      </c>
      <c r="F121" s="36">
        <f>SUMIFS(СВЦЭМ!$C$39:$C$758,СВЦЭМ!$A$39:$A$758,$A121,СВЦЭМ!$B$39:$B$758,F$119)+'СЕТ СН'!$I$12+СВЦЭМ!$D$10+'СЕТ СН'!$I$5-'СЕТ СН'!$I$20</f>
        <v>7075.2929055099994</v>
      </c>
      <c r="G121" s="36">
        <f>SUMIFS(СВЦЭМ!$C$39:$C$758,СВЦЭМ!$A$39:$A$758,$A121,СВЦЭМ!$B$39:$B$758,G$119)+'СЕТ СН'!$I$12+СВЦЭМ!$D$10+'СЕТ СН'!$I$5-'СЕТ СН'!$I$20</f>
        <v>7021.8711981699998</v>
      </c>
      <c r="H121" s="36">
        <f>SUMIFS(СВЦЭМ!$C$39:$C$758,СВЦЭМ!$A$39:$A$758,$A121,СВЦЭМ!$B$39:$B$758,H$119)+'СЕТ СН'!$I$12+СВЦЭМ!$D$10+'СЕТ СН'!$I$5-'СЕТ СН'!$I$20</f>
        <v>7006.062933109999</v>
      </c>
      <c r="I121" s="36">
        <f>SUMIFS(СВЦЭМ!$C$39:$C$758,СВЦЭМ!$A$39:$A$758,$A121,СВЦЭМ!$B$39:$B$758,I$119)+'СЕТ СН'!$I$12+СВЦЭМ!$D$10+'СЕТ СН'!$I$5-'СЕТ СН'!$I$20</f>
        <v>6887.6399172599995</v>
      </c>
      <c r="J121" s="36">
        <f>SUMIFS(СВЦЭМ!$C$39:$C$758,СВЦЭМ!$A$39:$A$758,$A121,СВЦЭМ!$B$39:$B$758,J$119)+'СЕТ СН'!$I$12+СВЦЭМ!$D$10+'СЕТ СН'!$I$5-'СЕТ СН'!$I$20</f>
        <v>6709.1535660499994</v>
      </c>
      <c r="K121" s="36">
        <f>SUMIFS(СВЦЭМ!$C$39:$C$758,СВЦЭМ!$A$39:$A$758,$A121,СВЦЭМ!$B$39:$B$758,K$119)+'СЕТ СН'!$I$12+СВЦЭМ!$D$10+'СЕТ СН'!$I$5-'СЕТ СН'!$I$20</f>
        <v>6601.0180829399997</v>
      </c>
      <c r="L121" s="36">
        <f>SUMIFS(СВЦЭМ!$C$39:$C$758,СВЦЭМ!$A$39:$A$758,$A121,СВЦЭМ!$B$39:$B$758,L$119)+'СЕТ СН'!$I$12+СВЦЭМ!$D$10+'СЕТ СН'!$I$5-'СЕТ СН'!$I$20</f>
        <v>6585.4682084199994</v>
      </c>
      <c r="M121" s="36">
        <f>SUMIFS(СВЦЭМ!$C$39:$C$758,СВЦЭМ!$A$39:$A$758,$A121,СВЦЭМ!$B$39:$B$758,M$119)+'СЕТ СН'!$I$12+СВЦЭМ!$D$10+'СЕТ СН'!$I$5-'СЕТ СН'!$I$20</f>
        <v>6571.6079410999992</v>
      </c>
      <c r="N121" s="36">
        <f>SUMIFS(СВЦЭМ!$C$39:$C$758,СВЦЭМ!$A$39:$A$758,$A121,СВЦЭМ!$B$39:$B$758,N$119)+'СЕТ СН'!$I$12+СВЦЭМ!$D$10+'СЕТ СН'!$I$5-'СЕТ СН'!$I$20</f>
        <v>6571.8099540799994</v>
      </c>
      <c r="O121" s="36">
        <f>SUMIFS(СВЦЭМ!$C$39:$C$758,СВЦЭМ!$A$39:$A$758,$A121,СВЦЭМ!$B$39:$B$758,O$119)+'СЕТ СН'!$I$12+СВЦЭМ!$D$10+'СЕТ СН'!$I$5-'СЕТ СН'!$I$20</f>
        <v>6577.2428415099994</v>
      </c>
      <c r="P121" s="36">
        <f>SUMIFS(СВЦЭМ!$C$39:$C$758,СВЦЭМ!$A$39:$A$758,$A121,СВЦЭМ!$B$39:$B$758,P$119)+'СЕТ СН'!$I$12+СВЦЭМ!$D$10+'СЕТ СН'!$I$5-'СЕТ СН'!$I$20</f>
        <v>6567.6378328599994</v>
      </c>
      <c r="Q121" s="36">
        <f>SUMIFS(СВЦЭМ!$C$39:$C$758,СВЦЭМ!$A$39:$A$758,$A121,СВЦЭМ!$B$39:$B$758,Q$119)+'СЕТ СН'!$I$12+СВЦЭМ!$D$10+'СЕТ СН'!$I$5-'СЕТ СН'!$I$20</f>
        <v>6569.4784044799999</v>
      </c>
      <c r="R121" s="36">
        <f>SUMIFS(СВЦЭМ!$C$39:$C$758,СВЦЭМ!$A$39:$A$758,$A121,СВЦЭМ!$B$39:$B$758,R$119)+'СЕТ СН'!$I$12+СВЦЭМ!$D$10+'СЕТ СН'!$I$5-'СЕТ СН'!$I$20</f>
        <v>6576.0289620099993</v>
      </c>
      <c r="S121" s="36">
        <f>SUMIFS(СВЦЭМ!$C$39:$C$758,СВЦЭМ!$A$39:$A$758,$A121,СВЦЭМ!$B$39:$B$758,S$119)+'СЕТ СН'!$I$12+СВЦЭМ!$D$10+'СЕТ СН'!$I$5-'СЕТ СН'!$I$20</f>
        <v>6572.1121767699997</v>
      </c>
      <c r="T121" s="36">
        <f>SUMIFS(СВЦЭМ!$C$39:$C$758,СВЦЭМ!$A$39:$A$758,$A121,СВЦЭМ!$B$39:$B$758,T$119)+'СЕТ СН'!$I$12+СВЦЭМ!$D$10+'СЕТ СН'!$I$5-'СЕТ СН'!$I$20</f>
        <v>6554.2518011899992</v>
      </c>
      <c r="U121" s="36">
        <f>SUMIFS(СВЦЭМ!$C$39:$C$758,СВЦЭМ!$A$39:$A$758,$A121,СВЦЭМ!$B$39:$B$758,U$119)+'СЕТ СН'!$I$12+СВЦЭМ!$D$10+'СЕТ СН'!$I$5-'СЕТ СН'!$I$20</f>
        <v>6557.29894797</v>
      </c>
      <c r="V121" s="36">
        <f>SUMIFS(СВЦЭМ!$C$39:$C$758,СВЦЭМ!$A$39:$A$758,$A121,СВЦЭМ!$B$39:$B$758,V$119)+'СЕТ СН'!$I$12+СВЦЭМ!$D$10+'СЕТ СН'!$I$5-'СЕТ СН'!$I$20</f>
        <v>6540.5634403699996</v>
      </c>
      <c r="W121" s="36">
        <f>SUMIFS(СВЦЭМ!$C$39:$C$758,СВЦЭМ!$A$39:$A$758,$A121,СВЦЭМ!$B$39:$B$758,W$119)+'СЕТ СН'!$I$12+СВЦЭМ!$D$10+'СЕТ СН'!$I$5-'СЕТ СН'!$I$20</f>
        <v>6563.6783962399995</v>
      </c>
      <c r="X121" s="36">
        <f>SUMIFS(СВЦЭМ!$C$39:$C$758,СВЦЭМ!$A$39:$A$758,$A121,СВЦЭМ!$B$39:$B$758,X$119)+'СЕТ СН'!$I$12+СВЦЭМ!$D$10+'СЕТ СН'!$I$5-'СЕТ СН'!$I$20</f>
        <v>6654.4941416699994</v>
      </c>
      <c r="Y121" s="36">
        <f>SUMIFS(СВЦЭМ!$C$39:$C$758,СВЦЭМ!$A$39:$A$758,$A121,СВЦЭМ!$B$39:$B$758,Y$119)+'СЕТ СН'!$I$12+СВЦЭМ!$D$10+'СЕТ СН'!$I$5-'СЕТ СН'!$I$20</f>
        <v>6749.9841985899993</v>
      </c>
    </row>
    <row r="122" spans="1:27" ht="15.75" x14ac:dyDescent="0.2">
      <c r="A122" s="35">
        <f t="shared" ref="A122:A149" si="3">A121+1</f>
        <v>45538</v>
      </c>
      <c r="B122" s="36">
        <f>SUMIFS(СВЦЭМ!$C$39:$C$758,СВЦЭМ!$A$39:$A$758,$A122,СВЦЭМ!$B$39:$B$758,B$119)+'СЕТ СН'!$I$12+СВЦЭМ!$D$10+'СЕТ СН'!$I$5-'СЕТ СН'!$I$20</f>
        <v>6882.6148757599994</v>
      </c>
      <c r="C122" s="36">
        <f>SUMIFS(СВЦЭМ!$C$39:$C$758,СВЦЭМ!$A$39:$A$758,$A122,СВЦЭМ!$B$39:$B$758,C$119)+'СЕТ СН'!$I$12+СВЦЭМ!$D$10+'СЕТ СН'!$I$5-'СЕТ СН'!$I$20</f>
        <v>6992.6207053099988</v>
      </c>
      <c r="D122" s="36">
        <f>SUMIFS(СВЦЭМ!$C$39:$C$758,СВЦЭМ!$A$39:$A$758,$A122,СВЦЭМ!$B$39:$B$758,D$119)+'СЕТ СН'!$I$12+СВЦЭМ!$D$10+'СЕТ СН'!$I$5-'СЕТ СН'!$I$20</f>
        <v>7087.7779639</v>
      </c>
      <c r="E122" s="36">
        <f>SUMIFS(СВЦЭМ!$C$39:$C$758,СВЦЭМ!$A$39:$A$758,$A122,СВЦЭМ!$B$39:$B$758,E$119)+'СЕТ СН'!$I$12+СВЦЭМ!$D$10+'СЕТ СН'!$I$5-'СЕТ СН'!$I$20</f>
        <v>7133.0458815999991</v>
      </c>
      <c r="F122" s="36">
        <f>SUMIFS(СВЦЭМ!$C$39:$C$758,СВЦЭМ!$A$39:$A$758,$A122,СВЦЭМ!$B$39:$B$758,F$119)+'СЕТ СН'!$I$12+СВЦЭМ!$D$10+'СЕТ СН'!$I$5-'СЕТ СН'!$I$20</f>
        <v>7154.4751840999998</v>
      </c>
      <c r="G122" s="36">
        <f>SUMIFS(СВЦЭМ!$C$39:$C$758,СВЦЭМ!$A$39:$A$758,$A122,СВЦЭМ!$B$39:$B$758,G$119)+'СЕТ СН'!$I$12+СВЦЭМ!$D$10+'СЕТ СН'!$I$5-'СЕТ СН'!$I$20</f>
        <v>7166.6961044299987</v>
      </c>
      <c r="H122" s="36">
        <f>SUMIFS(СВЦЭМ!$C$39:$C$758,СВЦЭМ!$A$39:$A$758,$A122,СВЦЭМ!$B$39:$B$758,H$119)+'СЕТ СН'!$I$12+СВЦЭМ!$D$10+'СЕТ СН'!$I$5-'СЕТ СН'!$I$20</f>
        <v>7147.2870956099996</v>
      </c>
      <c r="I122" s="36">
        <f>SUMIFS(СВЦЭМ!$C$39:$C$758,СВЦЭМ!$A$39:$A$758,$A122,СВЦЭМ!$B$39:$B$758,I$119)+'СЕТ СН'!$I$12+СВЦЭМ!$D$10+'СЕТ СН'!$I$5-'СЕТ СН'!$I$20</f>
        <v>7050.5699576199995</v>
      </c>
      <c r="J122" s="36">
        <f>SUMIFS(СВЦЭМ!$C$39:$C$758,СВЦЭМ!$A$39:$A$758,$A122,СВЦЭМ!$B$39:$B$758,J$119)+'СЕТ СН'!$I$12+СВЦЭМ!$D$10+'СЕТ СН'!$I$5-'СЕТ СН'!$I$20</f>
        <v>6941.33917243</v>
      </c>
      <c r="K122" s="36">
        <f>SUMIFS(СВЦЭМ!$C$39:$C$758,СВЦЭМ!$A$39:$A$758,$A122,СВЦЭМ!$B$39:$B$758,K$119)+'СЕТ СН'!$I$12+СВЦЭМ!$D$10+'СЕТ СН'!$I$5-'СЕТ СН'!$I$20</f>
        <v>6825.5434682599989</v>
      </c>
      <c r="L122" s="36">
        <f>SUMIFS(СВЦЭМ!$C$39:$C$758,СВЦЭМ!$A$39:$A$758,$A122,СВЦЭМ!$B$39:$B$758,L$119)+'СЕТ СН'!$I$12+СВЦЭМ!$D$10+'СЕТ СН'!$I$5-'СЕТ СН'!$I$20</f>
        <v>6790.5155905399997</v>
      </c>
      <c r="M122" s="36">
        <f>SUMIFS(СВЦЭМ!$C$39:$C$758,СВЦЭМ!$A$39:$A$758,$A122,СВЦЭМ!$B$39:$B$758,M$119)+'СЕТ СН'!$I$12+СВЦЭМ!$D$10+'СЕТ СН'!$I$5-'СЕТ СН'!$I$20</f>
        <v>6767.6163039399999</v>
      </c>
      <c r="N122" s="36">
        <f>SUMIFS(СВЦЭМ!$C$39:$C$758,СВЦЭМ!$A$39:$A$758,$A122,СВЦЭМ!$B$39:$B$758,N$119)+'СЕТ СН'!$I$12+СВЦЭМ!$D$10+'СЕТ СН'!$I$5-'СЕТ СН'!$I$20</f>
        <v>6739.7535099799998</v>
      </c>
      <c r="O122" s="36">
        <f>SUMIFS(СВЦЭМ!$C$39:$C$758,СВЦЭМ!$A$39:$A$758,$A122,СВЦЭМ!$B$39:$B$758,O$119)+'СЕТ СН'!$I$12+СВЦЭМ!$D$10+'СЕТ СН'!$I$5-'СЕТ СН'!$I$20</f>
        <v>6716.4736942999998</v>
      </c>
      <c r="P122" s="36">
        <f>SUMIFS(СВЦЭМ!$C$39:$C$758,СВЦЭМ!$A$39:$A$758,$A122,СВЦЭМ!$B$39:$B$758,P$119)+'СЕТ СН'!$I$12+СВЦЭМ!$D$10+'СЕТ СН'!$I$5-'СЕТ СН'!$I$20</f>
        <v>6717.4889992600001</v>
      </c>
      <c r="Q122" s="36">
        <f>SUMIFS(СВЦЭМ!$C$39:$C$758,СВЦЭМ!$A$39:$A$758,$A122,СВЦЭМ!$B$39:$B$758,Q$119)+'СЕТ СН'!$I$12+СВЦЭМ!$D$10+'СЕТ СН'!$I$5-'СЕТ СН'!$I$20</f>
        <v>6712.2644881199994</v>
      </c>
      <c r="R122" s="36">
        <f>SUMIFS(СВЦЭМ!$C$39:$C$758,СВЦЭМ!$A$39:$A$758,$A122,СВЦЭМ!$B$39:$B$758,R$119)+'СЕТ СН'!$I$12+СВЦЭМ!$D$10+'СЕТ СН'!$I$5-'СЕТ СН'!$I$20</f>
        <v>6741.0782630399999</v>
      </c>
      <c r="S122" s="36">
        <f>SUMIFS(СВЦЭМ!$C$39:$C$758,СВЦЭМ!$A$39:$A$758,$A122,СВЦЭМ!$B$39:$B$758,S$119)+'СЕТ СН'!$I$12+СВЦЭМ!$D$10+'СЕТ СН'!$I$5-'СЕТ СН'!$I$20</f>
        <v>6728.7670189</v>
      </c>
      <c r="T122" s="36">
        <f>SUMIFS(СВЦЭМ!$C$39:$C$758,СВЦЭМ!$A$39:$A$758,$A122,СВЦЭМ!$B$39:$B$758,T$119)+'СЕТ СН'!$I$12+СВЦЭМ!$D$10+'СЕТ СН'!$I$5-'СЕТ СН'!$I$20</f>
        <v>6724.6969433799995</v>
      </c>
      <c r="U122" s="36">
        <f>SUMIFS(СВЦЭМ!$C$39:$C$758,СВЦЭМ!$A$39:$A$758,$A122,СВЦЭМ!$B$39:$B$758,U$119)+'СЕТ СН'!$I$12+СВЦЭМ!$D$10+'СЕТ СН'!$I$5-'СЕТ СН'!$I$20</f>
        <v>6749.4964244499997</v>
      </c>
      <c r="V122" s="36">
        <f>SUMIFS(СВЦЭМ!$C$39:$C$758,СВЦЭМ!$A$39:$A$758,$A122,СВЦЭМ!$B$39:$B$758,V$119)+'СЕТ СН'!$I$12+СВЦЭМ!$D$10+'СЕТ СН'!$I$5-'СЕТ СН'!$I$20</f>
        <v>6768.0753654299997</v>
      </c>
      <c r="W122" s="36">
        <f>SUMIFS(СВЦЭМ!$C$39:$C$758,СВЦЭМ!$A$39:$A$758,$A122,СВЦЭМ!$B$39:$B$758,W$119)+'СЕТ СН'!$I$12+СВЦЭМ!$D$10+'СЕТ СН'!$I$5-'СЕТ СН'!$I$20</f>
        <v>6768.3113559599997</v>
      </c>
      <c r="X122" s="36">
        <f>SUMIFS(СВЦЭМ!$C$39:$C$758,СВЦЭМ!$A$39:$A$758,$A122,СВЦЭМ!$B$39:$B$758,X$119)+'СЕТ СН'!$I$12+СВЦЭМ!$D$10+'СЕТ СН'!$I$5-'СЕТ СН'!$I$20</f>
        <v>6874.1838026199994</v>
      </c>
      <c r="Y122" s="36">
        <f>SUMIFS(СВЦЭМ!$C$39:$C$758,СВЦЭМ!$A$39:$A$758,$A122,СВЦЭМ!$B$39:$B$758,Y$119)+'СЕТ СН'!$I$12+СВЦЭМ!$D$10+'СЕТ СН'!$I$5-'СЕТ СН'!$I$20</f>
        <v>6968.9245663499996</v>
      </c>
    </row>
    <row r="123" spans="1:27" ht="15.75" x14ac:dyDescent="0.2">
      <c r="A123" s="35">
        <f t="shared" si="3"/>
        <v>45539</v>
      </c>
      <c r="B123" s="36">
        <f>SUMIFS(СВЦЭМ!$C$39:$C$758,СВЦЭМ!$A$39:$A$758,$A123,СВЦЭМ!$B$39:$B$758,B$119)+'СЕТ СН'!$I$12+СВЦЭМ!$D$10+'СЕТ СН'!$I$5-'СЕТ СН'!$I$20</f>
        <v>6906.3926415599999</v>
      </c>
      <c r="C123" s="36">
        <f>SUMIFS(СВЦЭМ!$C$39:$C$758,СВЦЭМ!$A$39:$A$758,$A123,СВЦЭМ!$B$39:$B$758,C$119)+'СЕТ СН'!$I$12+СВЦЭМ!$D$10+'СЕТ СН'!$I$5-'СЕТ СН'!$I$20</f>
        <v>7079.6322106600001</v>
      </c>
      <c r="D123" s="36">
        <f>SUMIFS(СВЦЭМ!$C$39:$C$758,СВЦЭМ!$A$39:$A$758,$A123,СВЦЭМ!$B$39:$B$758,D$119)+'СЕТ СН'!$I$12+СВЦЭМ!$D$10+'СЕТ СН'!$I$5-'СЕТ СН'!$I$20</f>
        <v>7110.7649682599995</v>
      </c>
      <c r="E123" s="36">
        <f>SUMIFS(СВЦЭМ!$C$39:$C$758,СВЦЭМ!$A$39:$A$758,$A123,СВЦЭМ!$B$39:$B$758,E$119)+'СЕТ СН'!$I$12+СВЦЭМ!$D$10+'СЕТ СН'!$I$5-'СЕТ СН'!$I$20</f>
        <v>7093.1470339499992</v>
      </c>
      <c r="F123" s="36">
        <f>SUMIFS(СВЦЭМ!$C$39:$C$758,СВЦЭМ!$A$39:$A$758,$A123,СВЦЭМ!$B$39:$B$758,F$119)+'СЕТ СН'!$I$12+СВЦЭМ!$D$10+'СЕТ СН'!$I$5-'СЕТ СН'!$I$20</f>
        <v>7088.4661230899992</v>
      </c>
      <c r="G123" s="36">
        <f>SUMIFS(СВЦЭМ!$C$39:$C$758,СВЦЭМ!$A$39:$A$758,$A123,СВЦЭМ!$B$39:$B$758,G$119)+'СЕТ СН'!$I$12+СВЦЭМ!$D$10+'СЕТ СН'!$I$5-'СЕТ СН'!$I$20</f>
        <v>7109.4557687299994</v>
      </c>
      <c r="H123" s="36">
        <f>SUMIFS(СВЦЭМ!$C$39:$C$758,СВЦЭМ!$A$39:$A$758,$A123,СВЦЭМ!$B$39:$B$758,H$119)+'СЕТ СН'!$I$12+СВЦЭМ!$D$10+'СЕТ СН'!$I$5-'СЕТ СН'!$I$20</f>
        <v>7124.4762546099992</v>
      </c>
      <c r="I123" s="36">
        <f>SUMIFS(СВЦЭМ!$C$39:$C$758,СВЦЭМ!$A$39:$A$758,$A123,СВЦЭМ!$B$39:$B$758,I$119)+'СЕТ СН'!$I$12+СВЦЭМ!$D$10+'СЕТ СН'!$I$5-'СЕТ СН'!$I$20</f>
        <v>6960.0003929399991</v>
      </c>
      <c r="J123" s="36">
        <f>SUMIFS(СВЦЭМ!$C$39:$C$758,СВЦЭМ!$A$39:$A$758,$A123,СВЦЭМ!$B$39:$B$758,J$119)+'СЕТ СН'!$I$12+СВЦЭМ!$D$10+'СЕТ СН'!$I$5-'СЕТ СН'!$I$20</f>
        <v>6801.6273150199995</v>
      </c>
      <c r="K123" s="36">
        <f>SUMIFS(СВЦЭМ!$C$39:$C$758,СВЦЭМ!$A$39:$A$758,$A123,СВЦЭМ!$B$39:$B$758,K$119)+'СЕТ СН'!$I$12+СВЦЭМ!$D$10+'СЕТ СН'!$I$5-'СЕТ СН'!$I$20</f>
        <v>6699.1967055499999</v>
      </c>
      <c r="L123" s="36">
        <f>SUMIFS(СВЦЭМ!$C$39:$C$758,СВЦЭМ!$A$39:$A$758,$A123,СВЦЭМ!$B$39:$B$758,L$119)+'СЕТ СН'!$I$12+СВЦЭМ!$D$10+'СЕТ СН'!$I$5-'СЕТ СН'!$I$20</f>
        <v>6713.5434448999995</v>
      </c>
      <c r="M123" s="36">
        <f>SUMIFS(СВЦЭМ!$C$39:$C$758,СВЦЭМ!$A$39:$A$758,$A123,СВЦЭМ!$B$39:$B$758,M$119)+'СЕТ СН'!$I$12+СВЦЭМ!$D$10+'СЕТ СН'!$I$5-'СЕТ СН'!$I$20</f>
        <v>6717.1507731099991</v>
      </c>
      <c r="N123" s="36">
        <f>SUMIFS(СВЦЭМ!$C$39:$C$758,СВЦЭМ!$A$39:$A$758,$A123,СВЦЭМ!$B$39:$B$758,N$119)+'СЕТ СН'!$I$12+СВЦЭМ!$D$10+'СЕТ СН'!$I$5-'СЕТ СН'!$I$20</f>
        <v>6707.6461442999998</v>
      </c>
      <c r="O123" s="36">
        <f>SUMIFS(СВЦЭМ!$C$39:$C$758,СВЦЭМ!$A$39:$A$758,$A123,СВЦЭМ!$B$39:$B$758,O$119)+'СЕТ СН'!$I$12+СВЦЭМ!$D$10+'СЕТ СН'!$I$5-'СЕТ СН'!$I$20</f>
        <v>6681.1618678799996</v>
      </c>
      <c r="P123" s="36">
        <f>SUMIFS(СВЦЭМ!$C$39:$C$758,СВЦЭМ!$A$39:$A$758,$A123,СВЦЭМ!$B$39:$B$758,P$119)+'СЕТ СН'!$I$12+СВЦЭМ!$D$10+'СЕТ СН'!$I$5-'СЕТ СН'!$I$20</f>
        <v>6688.8960557999999</v>
      </c>
      <c r="Q123" s="36">
        <f>SUMIFS(СВЦЭМ!$C$39:$C$758,СВЦЭМ!$A$39:$A$758,$A123,СВЦЭМ!$B$39:$B$758,Q$119)+'СЕТ СН'!$I$12+СВЦЭМ!$D$10+'СЕТ СН'!$I$5-'СЕТ СН'!$I$20</f>
        <v>6693.4969123599994</v>
      </c>
      <c r="R123" s="36">
        <f>SUMIFS(СВЦЭМ!$C$39:$C$758,СВЦЭМ!$A$39:$A$758,$A123,СВЦЭМ!$B$39:$B$758,R$119)+'СЕТ СН'!$I$12+СВЦЭМ!$D$10+'СЕТ СН'!$I$5-'СЕТ СН'!$I$20</f>
        <v>6707.6596817199998</v>
      </c>
      <c r="S123" s="36">
        <f>SUMIFS(СВЦЭМ!$C$39:$C$758,СВЦЭМ!$A$39:$A$758,$A123,СВЦЭМ!$B$39:$B$758,S$119)+'СЕТ СН'!$I$12+СВЦЭМ!$D$10+'СЕТ СН'!$I$5-'СЕТ СН'!$I$20</f>
        <v>6682.1986019699998</v>
      </c>
      <c r="T123" s="36">
        <f>SUMIFS(СВЦЭМ!$C$39:$C$758,СВЦЭМ!$A$39:$A$758,$A123,СВЦЭМ!$B$39:$B$758,T$119)+'СЕТ СН'!$I$12+СВЦЭМ!$D$10+'СЕТ СН'!$I$5-'СЕТ СН'!$I$20</f>
        <v>6676.8237517799998</v>
      </c>
      <c r="U123" s="36">
        <f>SUMIFS(СВЦЭМ!$C$39:$C$758,СВЦЭМ!$A$39:$A$758,$A123,СВЦЭМ!$B$39:$B$758,U$119)+'СЕТ СН'!$I$12+СВЦЭМ!$D$10+'СЕТ СН'!$I$5-'СЕТ СН'!$I$20</f>
        <v>6667.8599552300002</v>
      </c>
      <c r="V123" s="36">
        <f>SUMIFS(СВЦЭМ!$C$39:$C$758,СВЦЭМ!$A$39:$A$758,$A123,СВЦЭМ!$B$39:$B$758,V$119)+'СЕТ СН'!$I$12+СВЦЭМ!$D$10+'СЕТ СН'!$I$5-'СЕТ СН'!$I$20</f>
        <v>6665.4415561799997</v>
      </c>
      <c r="W123" s="36">
        <f>SUMIFS(СВЦЭМ!$C$39:$C$758,СВЦЭМ!$A$39:$A$758,$A123,СВЦЭМ!$B$39:$B$758,W$119)+'СЕТ СН'!$I$12+СВЦЭМ!$D$10+'СЕТ СН'!$I$5-'СЕТ СН'!$I$20</f>
        <v>6673.12581718</v>
      </c>
      <c r="X123" s="36">
        <f>SUMIFS(СВЦЭМ!$C$39:$C$758,СВЦЭМ!$A$39:$A$758,$A123,СВЦЭМ!$B$39:$B$758,X$119)+'СЕТ СН'!$I$12+СВЦЭМ!$D$10+'СЕТ СН'!$I$5-'СЕТ СН'!$I$20</f>
        <v>6773.1084088499993</v>
      </c>
      <c r="Y123" s="36">
        <f>SUMIFS(СВЦЭМ!$C$39:$C$758,СВЦЭМ!$A$39:$A$758,$A123,СВЦЭМ!$B$39:$B$758,Y$119)+'СЕТ СН'!$I$12+СВЦЭМ!$D$10+'СЕТ СН'!$I$5-'СЕТ СН'!$I$20</f>
        <v>6877.6746001499996</v>
      </c>
    </row>
    <row r="124" spans="1:27" ht="15.75" x14ac:dyDescent="0.2">
      <c r="A124" s="35">
        <f t="shared" si="3"/>
        <v>45540</v>
      </c>
      <c r="B124" s="36">
        <f>SUMIFS(СВЦЭМ!$C$39:$C$758,СВЦЭМ!$A$39:$A$758,$A124,СВЦЭМ!$B$39:$B$758,B$119)+'СЕТ СН'!$I$12+СВЦЭМ!$D$10+'СЕТ СН'!$I$5-'СЕТ СН'!$I$20</f>
        <v>6942.9362109099993</v>
      </c>
      <c r="C124" s="36">
        <f>SUMIFS(СВЦЭМ!$C$39:$C$758,СВЦЭМ!$A$39:$A$758,$A124,СВЦЭМ!$B$39:$B$758,C$119)+'СЕТ СН'!$I$12+СВЦЭМ!$D$10+'СЕТ СН'!$I$5-'СЕТ СН'!$I$20</f>
        <v>6952.3549149599994</v>
      </c>
      <c r="D124" s="36">
        <f>SUMIFS(СВЦЭМ!$C$39:$C$758,СВЦЭМ!$A$39:$A$758,$A124,СВЦЭМ!$B$39:$B$758,D$119)+'СЕТ СН'!$I$12+СВЦЭМ!$D$10+'СЕТ СН'!$I$5-'СЕТ СН'!$I$20</f>
        <v>6977.8678964399996</v>
      </c>
      <c r="E124" s="36">
        <f>SUMIFS(СВЦЭМ!$C$39:$C$758,СВЦЭМ!$A$39:$A$758,$A124,СВЦЭМ!$B$39:$B$758,E$119)+'СЕТ СН'!$I$12+СВЦЭМ!$D$10+'СЕТ СН'!$I$5-'СЕТ СН'!$I$20</f>
        <v>6968.3733167800001</v>
      </c>
      <c r="F124" s="36">
        <f>SUMIFS(СВЦЭМ!$C$39:$C$758,СВЦЭМ!$A$39:$A$758,$A124,СВЦЭМ!$B$39:$B$758,F$119)+'СЕТ СН'!$I$12+СВЦЭМ!$D$10+'СЕТ СН'!$I$5-'СЕТ СН'!$I$20</f>
        <v>6967.9691807700001</v>
      </c>
      <c r="G124" s="36">
        <f>SUMIFS(СВЦЭМ!$C$39:$C$758,СВЦЭМ!$A$39:$A$758,$A124,СВЦЭМ!$B$39:$B$758,G$119)+'СЕТ СН'!$I$12+СВЦЭМ!$D$10+'СЕТ СН'!$I$5-'СЕТ СН'!$I$20</f>
        <v>6985.6755816099994</v>
      </c>
      <c r="H124" s="36">
        <f>SUMIFS(СВЦЭМ!$C$39:$C$758,СВЦЭМ!$A$39:$A$758,$A124,СВЦЭМ!$B$39:$B$758,H$119)+'СЕТ СН'!$I$12+СВЦЭМ!$D$10+'СЕТ СН'!$I$5-'СЕТ СН'!$I$20</f>
        <v>6837.4524887099997</v>
      </c>
      <c r="I124" s="36">
        <f>SUMIFS(СВЦЭМ!$C$39:$C$758,СВЦЭМ!$A$39:$A$758,$A124,СВЦЭМ!$B$39:$B$758,I$119)+'СЕТ СН'!$I$12+СВЦЭМ!$D$10+'СЕТ СН'!$I$5-'СЕТ СН'!$I$20</f>
        <v>6873.0487397999996</v>
      </c>
      <c r="J124" s="36">
        <f>SUMIFS(СВЦЭМ!$C$39:$C$758,СВЦЭМ!$A$39:$A$758,$A124,СВЦЭМ!$B$39:$B$758,J$119)+'СЕТ СН'!$I$12+СВЦЭМ!$D$10+'СЕТ СН'!$I$5-'СЕТ СН'!$I$20</f>
        <v>6656.3626874000001</v>
      </c>
      <c r="K124" s="36">
        <f>SUMIFS(СВЦЭМ!$C$39:$C$758,СВЦЭМ!$A$39:$A$758,$A124,СВЦЭМ!$B$39:$B$758,K$119)+'СЕТ СН'!$I$12+СВЦЭМ!$D$10+'СЕТ СН'!$I$5-'СЕТ СН'!$I$20</f>
        <v>6715.6659202599994</v>
      </c>
      <c r="L124" s="36">
        <f>SUMIFS(СВЦЭМ!$C$39:$C$758,СВЦЭМ!$A$39:$A$758,$A124,СВЦЭМ!$B$39:$B$758,L$119)+'СЕТ СН'!$I$12+СВЦЭМ!$D$10+'СЕТ СН'!$I$5-'СЕТ СН'!$I$20</f>
        <v>6707.8117676000002</v>
      </c>
      <c r="M124" s="36">
        <f>SUMIFS(СВЦЭМ!$C$39:$C$758,СВЦЭМ!$A$39:$A$758,$A124,СВЦЭМ!$B$39:$B$758,M$119)+'СЕТ СН'!$I$12+СВЦЭМ!$D$10+'СЕТ СН'!$I$5-'СЕТ СН'!$I$20</f>
        <v>6745.3636186999993</v>
      </c>
      <c r="N124" s="36">
        <f>SUMIFS(СВЦЭМ!$C$39:$C$758,СВЦЭМ!$A$39:$A$758,$A124,СВЦЭМ!$B$39:$B$758,N$119)+'СЕТ СН'!$I$12+СВЦЭМ!$D$10+'СЕТ СН'!$I$5-'СЕТ СН'!$I$20</f>
        <v>6754.0234873699992</v>
      </c>
      <c r="O124" s="36">
        <f>SUMIFS(СВЦЭМ!$C$39:$C$758,СВЦЭМ!$A$39:$A$758,$A124,СВЦЭМ!$B$39:$B$758,O$119)+'СЕТ СН'!$I$12+СВЦЭМ!$D$10+'СЕТ СН'!$I$5-'СЕТ СН'!$I$20</f>
        <v>6756.8009996000001</v>
      </c>
      <c r="P124" s="36">
        <f>SUMIFS(СВЦЭМ!$C$39:$C$758,СВЦЭМ!$A$39:$A$758,$A124,СВЦЭМ!$B$39:$B$758,P$119)+'СЕТ СН'!$I$12+СВЦЭМ!$D$10+'СЕТ СН'!$I$5-'СЕТ СН'!$I$20</f>
        <v>6748.6330687999998</v>
      </c>
      <c r="Q124" s="36">
        <f>SUMIFS(СВЦЭМ!$C$39:$C$758,СВЦЭМ!$A$39:$A$758,$A124,СВЦЭМ!$B$39:$B$758,Q$119)+'СЕТ СН'!$I$12+СВЦЭМ!$D$10+'СЕТ СН'!$I$5-'СЕТ СН'!$I$20</f>
        <v>6746.3693655399993</v>
      </c>
      <c r="R124" s="36">
        <f>SUMIFS(СВЦЭМ!$C$39:$C$758,СВЦЭМ!$A$39:$A$758,$A124,СВЦЭМ!$B$39:$B$758,R$119)+'СЕТ СН'!$I$12+СВЦЭМ!$D$10+'СЕТ СН'!$I$5-'СЕТ СН'!$I$20</f>
        <v>6759.3253590899994</v>
      </c>
      <c r="S124" s="36">
        <f>SUMIFS(СВЦЭМ!$C$39:$C$758,СВЦЭМ!$A$39:$A$758,$A124,СВЦЭМ!$B$39:$B$758,S$119)+'СЕТ СН'!$I$12+СВЦЭМ!$D$10+'СЕТ СН'!$I$5-'СЕТ СН'!$I$20</f>
        <v>6738.9050177299996</v>
      </c>
      <c r="T124" s="36">
        <f>SUMIFS(СВЦЭМ!$C$39:$C$758,СВЦЭМ!$A$39:$A$758,$A124,СВЦЭМ!$B$39:$B$758,T$119)+'СЕТ СН'!$I$12+СВЦЭМ!$D$10+'СЕТ СН'!$I$5-'СЕТ СН'!$I$20</f>
        <v>6723.4939838099999</v>
      </c>
      <c r="U124" s="36">
        <f>SUMIFS(СВЦЭМ!$C$39:$C$758,СВЦЭМ!$A$39:$A$758,$A124,СВЦЭМ!$B$39:$B$758,U$119)+'СЕТ СН'!$I$12+СВЦЭМ!$D$10+'СЕТ СН'!$I$5-'СЕТ СН'!$I$20</f>
        <v>6699.4069383400001</v>
      </c>
      <c r="V124" s="36">
        <f>SUMIFS(СВЦЭМ!$C$39:$C$758,СВЦЭМ!$A$39:$A$758,$A124,СВЦЭМ!$B$39:$B$758,V$119)+'СЕТ СН'!$I$12+СВЦЭМ!$D$10+'СЕТ СН'!$I$5-'СЕТ СН'!$I$20</f>
        <v>6699.3509429799997</v>
      </c>
      <c r="W124" s="36">
        <f>SUMIFS(СВЦЭМ!$C$39:$C$758,СВЦЭМ!$A$39:$A$758,$A124,СВЦЭМ!$B$39:$B$758,W$119)+'СЕТ СН'!$I$12+СВЦЭМ!$D$10+'СЕТ СН'!$I$5-'СЕТ СН'!$I$20</f>
        <v>6708.9025786299999</v>
      </c>
      <c r="X124" s="36">
        <f>SUMIFS(СВЦЭМ!$C$39:$C$758,СВЦЭМ!$A$39:$A$758,$A124,СВЦЭМ!$B$39:$B$758,X$119)+'СЕТ СН'!$I$12+СВЦЭМ!$D$10+'СЕТ СН'!$I$5-'СЕТ СН'!$I$20</f>
        <v>6803.3638370799999</v>
      </c>
      <c r="Y124" s="36">
        <f>SUMIFS(СВЦЭМ!$C$39:$C$758,СВЦЭМ!$A$39:$A$758,$A124,СВЦЭМ!$B$39:$B$758,Y$119)+'СЕТ СН'!$I$12+СВЦЭМ!$D$10+'СЕТ СН'!$I$5-'СЕТ СН'!$I$20</f>
        <v>6931.9951884899992</v>
      </c>
    </row>
    <row r="125" spans="1:27" ht="15.75" x14ac:dyDescent="0.2">
      <c r="A125" s="35">
        <f t="shared" si="3"/>
        <v>45541</v>
      </c>
      <c r="B125" s="36">
        <f>SUMIFS(СВЦЭМ!$C$39:$C$758,СВЦЭМ!$A$39:$A$758,$A125,СВЦЭМ!$B$39:$B$758,B$119)+'СЕТ СН'!$I$12+СВЦЭМ!$D$10+'СЕТ СН'!$I$5-'СЕТ СН'!$I$20</f>
        <v>6973.0918731599995</v>
      </c>
      <c r="C125" s="36">
        <f>SUMIFS(СВЦЭМ!$C$39:$C$758,СВЦЭМ!$A$39:$A$758,$A125,СВЦЭМ!$B$39:$B$758,C$119)+'СЕТ СН'!$I$12+СВЦЭМ!$D$10+'СЕТ СН'!$I$5-'СЕТ СН'!$I$20</f>
        <v>7033.2302294499996</v>
      </c>
      <c r="D125" s="36">
        <f>SUMIFS(СВЦЭМ!$C$39:$C$758,СВЦЭМ!$A$39:$A$758,$A125,СВЦЭМ!$B$39:$B$758,D$119)+'СЕТ СН'!$I$12+СВЦЭМ!$D$10+'СЕТ СН'!$I$5-'СЕТ СН'!$I$20</f>
        <v>7139.4367143299996</v>
      </c>
      <c r="E125" s="36">
        <f>SUMIFS(СВЦЭМ!$C$39:$C$758,СВЦЭМ!$A$39:$A$758,$A125,СВЦЭМ!$B$39:$B$758,E$119)+'СЕТ СН'!$I$12+СВЦЭМ!$D$10+'СЕТ СН'!$I$5-'СЕТ СН'!$I$20</f>
        <v>7135.5927942299995</v>
      </c>
      <c r="F125" s="36">
        <f>SUMIFS(СВЦЭМ!$C$39:$C$758,СВЦЭМ!$A$39:$A$758,$A125,СВЦЭМ!$B$39:$B$758,F$119)+'СЕТ СН'!$I$12+СВЦЭМ!$D$10+'СЕТ СН'!$I$5-'СЕТ СН'!$I$20</f>
        <v>7131.5926099599992</v>
      </c>
      <c r="G125" s="36">
        <f>SUMIFS(СВЦЭМ!$C$39:$C$758,СВЦЭМ!$A$39:$A$758,$A125,СВЦЭМ!$B$39:$B$758,G$119)+'СЕТ СН'!$I$12+СВЦЭМ!$D$10+'СЕТ СН'!$I$5-'СЕТ СН'!$I$20</f>
        <v>7127.8127700599998</v>
      </c>
      <c r="H125" s="36">
        <f>SUMIFS(СВЦЭМ!$C$39:$C$758,СВЦЭМ!$A$39:$A$758,$A125,СВЦЭМ!$B$39:$B$758,H$119)+'СЕТ СН'!$I$12+СВЦЭМ!$D$10+'СЕТ СН'!$I$5-'СЕТ СН'!$I$20</f>
        <v>7065.0363535799988</v>
      </c>
      <c r="I125" s="36">
        <f>SUMIFS(СВЦЭМ!$C$39:$C$758,СВЦЭМ!$A$39:$A$758,$A125,СВЦЭМ!$B$39:$B$758,I$119)+'СЕТ СН'!$I$12+СВЦЭМ!$D$10+'СЕТ СН'!$I$5-'СЕТ СН'!$I$20</f>
        <v>6919.1598203699996</v>
      </c>
      <c r="J125" s="36">
        <f>SUMIFS(СВЦЭМ!$C$39:$C$758,СВЦЭМ!$A$39:$A$758,$A125,СВЦЭМ!$B$39:$B$758,J$119)+'СЕТ СН'!$I$12+СВЦЭМ!$D$10+'СЕТ СН'!$I$5-'СЕТ СН'!$I$20</f>
        <v>6792.8560243199991</v>
      </c>
      <c r="K125" s="36">
        <f>SUMIFS(СВЦЭМ!$C$39:$C$758,СВЦЭМ!$A$39:$A$758,$A125,СВЦЭМ!$B$39:$B$758,K$119)+'СЕТ СН'!$I$12+СВЦЭМ!$D$10+'СЕТ СН'!$I$5-'СЕТ СН'!$I$20</f>
        <v>6732.8080100299994</v>
      </c>
      <c r="L125" s="36">
        <f>SUMIFS(СВЦЭМ!$C$39:$C$758,СВЦЭМ!$A$39:$A$758,$A125,СВЦЭМ!$B$39:$B$758,L$119)+'СЕТ СН'!$I$12+СВЦЭМ!$D$10+'СЕТ СН'!$I$5-'СЕТ СН'!$I$20</f>
        <v>6724.6456128299997</v>
      </c>
      <c r="M125" s="36">
        <f>SUMIFS(СВЦЭМ!$C$39:$C$758,СВЦЭМ!$A$39:$A$758,$A125,СВЦЭМ!$B$39:$B$758,M$119)+'СЕТ СН'!$I$12+СВЦЭМ!$D$10+'СЕТ СН'!$I$5-'СЕТ СН'!$I$20</f>
        <v>6699.1108248999999</v>
      </c>
      <c r="N125" s="36">
        <f>SUMIFS(СВЦЭМ!$C$39:$C$758,СВЦЭМ!$A$39:$A$758,$A125,СВЦЭМ!$B$39:$B$758,N$119)+'СЕТ СН'!$I$12+СВЦЭМ!$D$10+'СЕТ СН'!$I$5-'СЕТ СН'!$I$20</f>
        <v>6680.2923527899993</v>
      </c>
      <c r="O125" s="36">
        <f>SUMIFS(СВЦЭМ!$C$39:$C$758,СВЦЭМ!$A$39:$A$758,$A125,СВЦЭМ!$B$39:$B$758,O$119)+'СЕТ СН'!$I$12+СВЦЭМ!$D$10+'СЕТ СН'!$I$5-'СЕТ СН'!$I$20</f>
        <v>6699.1648035799999</v>
      </c>
      <c r="P125" s="36">
        <f>SUMIFS(СВЦЭМ!$C$39:$C$758,СВЦЭМ!$A$39:$A$758,$A125,СВЦЭМ!$B$39:$B$758,P$119)+'СЕТ СН'!$I$12+СВЦЭМ!$D$10+'СЕТ СН'!$I$5-'СЕТ СН'!$I$20</f>
        <v>6707.6468897199993</v>
      </c>
      <c r="Q125" s="36">
        <f>SUMIFS(СВЦЭМ!$C$39:$C$758,СВЦЭМ!$A$39:$A$758,$A125,СВЦЭМ!$B$39:$B$758,Q$119)+'СЕТ СН'!$I$12+СВЦЭМ!$D$10+'СЕТ СН'!$I$5-'СЕТ СН'!$I$20</f>
        <v>6704.5603035699996</v>
      </c>
      <c r="R125" s="36">
        <f>SUMIFS(СВЦЭМ!$C$39:$C$758,СВЦЭМ!$A$39:$A$758,$A125,СВЦЭМ!$B$39:$B$758,R$119)+'СЕТ СН'!$I$12+СВЦЭМ!$D$10+'СЕТ СН'!$I$5-'СЕТ СН'!$I$20</f>
        <v>6704.7584881499997</v>
      </c>
      <c r="S125" s="36">
        <f>SUMIFS(СВЦЭМ!$C$39:$C$758,СВЦЭМ!$A$39:$A$758,$A125,СВЦЭМ!$B$39:$B$758,S$119)+'СЕТ СН'!$I$12+СВЦЭМ!$D$10+'СЕТ СН'!$I$5-'СЕТ СН'!$I$20</f>
        <v>6691.2905788999997</v>
      </c>
      <c r="T125" s="36">
        <f>SUMIFS(СВЦЭМ!$C$39:$C$758,СВЦЭМ!$A$39:$A$758,$A125,СВЦЭМ!$B$39:$B$758,T$119)+'СЕТ СН'!$I$12+СВЦЭМ!$D$10+'СЕТ СН'!$I$5-'СЕТ СН'!$I$20</f>
        <v>6676.8319894799997</v>
      </c>
      <c r="U125" s="36">
        <f>SUMIFS(СВЦЭМ!$C$39:$C$758,СВЦЭМ!$A$39:$A$758,$A125,СВЦЭМ!$B$39:$B$758,U$119)+'СЕТ СН'!$I$12+СВЦЭМ!$D$10+'СЕТ СН'!$I$5-'СЕТ СН'!$I$20</f>
        <v>6663.73457745</v>
      </c>
      <c r="V125" s="36">
        <f>SUMIFS(СВЦЭМ!$C$39:$C$758,СВЦЭМ!$A$39:$A$758,$A125,СВЦЭМ!$B$39:$B$758,V$119)+'СЕТ СН'!$I$12+СВЦЭМ!$D$10+'СЕТ СН'!$I$5-'СЕТ СН'!$I$20</f>
        <v>6660.8946183099997</v>
      </c>
      <c r="W125" s="36">
        <f>SUMIFS(СВЦЭМ!$C$39:$C$758,СВЦЭМ!$A$39:$A$758,$A125,СВЦЭМ!$B$39:$B$758,W$119)+'СЕТ СН'!$I$12+СВЦЭМ!$D$10+'СЕТ СН'!$I$5-'СЕТ СН'!$I$20</f>
        <v>6684.4605171200001</v>
      </c>
      <c r="X125" s="36">
        <f>SUMIFS(СВЦЭМ!$C$39:$C$758,СВЦЭМ!$A$39:$A$758,$A125,СВЦЭМ!$B$39:$B$758,X$119)+'СЕТ СН'!$I$12+СВЦЭМ!$D$10+'СЕТ СН'!$I$5-'СЕТ СН'!$I$20</f>
        <v>6777.1813247099999</v>
      </c>
      <c r="Y125" s="36">
        <f>SUMIFS(СВЦЭМ!$C$39:$C$758,СВЦЭМ!$A$39:$A$758,$A125,СВЦЭМ!$B$39:$B$758,Y$119)+'СЕТ СН'!$I$12+СВЦЭМ!$D$10+'СЕТ СН'!$I$5-'СЕТ СН'!$I$20</f>
        <v>6905.0172346199997</v>
      </c>
    </row>
    <row r="126" spans="1:27" ht="15.75" x14ac:dyDescent="0.2">
      <c r="A126" s="35">
        <f t="shared" si="3"/>
        <v>45542</v>
      </c>
      <c r="B126" s="36">
        <f>SUMIFS(СВЦЭМ!$C$39:$C$758,СВЦЭМ!$A$39:$A$758,$A126,СВЦЭМ!$B$39:$B$758,B$119)+'СЕТ СН'!$I$12+СВЦЭМ!$D$10+'СЕТ СН'!$I$5-'СЕТ СН'!$I$20</f>
        <v>6984.2826162499996</v>
      </c>
      <c r="C126" s="36">
        <f>SUMIFS(СВЦЭМ!$C$39:$C$758,СВЦЭМ!$A$39:$A$758,$A126,СВЦЭМ!$B$39:$B$758,C$119)+'СЕТ СН'!$I$12+СВЦЭМ!$D$10+'СЕТ СН'!$I$5-'СЕТ СН'!$I$20</f>
        <v>6945.3522741699999</v>
      </c>
      <c r="D126" s="36">
        <f>SUMIFS(СВЦЭМ!$C$39:$C$758,СВЦЭМ!$A$39:$A$758,$A126,СВЦЭМ!$B$39:$B$758,D$119)+'СЕТ СН'!$I$12+СВЦЭМ!$D$10+'СЕТ СН'!$I$5-'СЕТ СН'!$I$20</f>
        <v>6963.5256065799995</v>
      </c>
      <c r="E126" s="36">
        <f>SUMIFS(СВЦЭМ!$C$39:$C$758,СВЦЭМ!$A$39:$A$758,$A126,СВЦЭМ!$B$39:$B$758,E$119)+'СЕТ СН'!$I$12+СВЦЭМ!$D$10+'СЕТ СН'!$I$5-'СЕТ СН'!$I$20</f>
        <v>6998.3287909999999</v>
      </c>
      <c r="F126" s="36">
        <f>SUMIFS(СВЦЭМ!$C$39:$C$758,СВЦЭМ!$A$39:$A$758,$A126,СВЦЭМ!$B$39:$B$758,F$119)+'СЕТ СН'!$I$12+СВЦЭМ!$D$10+'СЕТ СН'!$I$5-'СЕТ СН'!$I$20</f>
        <v>6987.7266642300001</v>
      </c>
      <c r="G126" s="36">
        <f>SUMIFS(СВЦЭМ!$C$39:$C$758,СВЦЭМ!$A$39:$A$758,$A126,СВЦЭМ!$B$39:$B$758,G$119)+'СЕТ СН'!$I$12+СВЦЭМ!$D$10+'СЕТ СН'!$I$5-'СЕТ СН'!$I$20</f>
        <v>6978.1032841999995</v>
      </c>
      <c r="H126" s="36">
        <f>SUMIFS(СВЦЭМ!$C$39:$C$758,СВЦЭМ!$A$39:$A$758,$A126,СВЦЭМ!$B$39:$B$758,H$119)+'СЕТ СН'!$I$12+СВЦЭМ!$D$10+'СЕТ СН'!$I$5-'СЕТ СН'!$I$20</f>
        <v>6958.7016971099993</v>
      </c>
      <c r="I126" s="36">
        <f>SUMIFS(СВЦЭМ!$C$39:$C$758,СВЦЭМ!$A$39:$A$758,$A126,СВЦЭМ!$B$39:$B$758,I$119)+'СЕТ СН'!$I$12+СВЦЭМ!$D$10+'СЕТ СН'!$I$5-'СЕТ СН'!$I$20</f>
        <v>6864.1802711299988</v>
      </c>
      <c r="J126" s="36">
        <f>SUMIFS(СВЦЭМ!$C$39:$C$758,СВЦЭМ!$A$39:$A$758,$A126,СВЦЭМ!$B$39:$B$758,J$119)+'СЕТ СН'!$I$12+СВЦЭМ!$D$10+'СЕТ СН'!$I$5-'СЕТ СН'!$I$20</f>
        <v>6893.7540886499992</v>
      </c>
      <c r="K126" s="36">
        <f>SUMIFS(СВЦЭМ!$C$39:$C$758,СВЦЭМ!$A$39:$A$758,$A126,СВЦЭМ!$B$39:$B$758,K$119)+'СЕТ СН'!$I$12+СВЦЭМ!$D$10+'СЕТ СН'!$I$5-'СЕТ СН'!$I$20</f>
        <v>6760.7079220300002</v>
      </c>
      <c r="L126" s="36">
        <f>SUMIFS(СВЦЭМ!$C$39:$C$758,СВЦЭМ!$A$39:$A$758,$A126,СВЦЭМ!$B$39:$B$758,L$119)+'СЕТ СН'!$I$12+СВЦЭМ!$D$10+'СЕТ СН'!$I$5-'СЕТ СН'!$I$20</f>
        <v>6685.3967878099993</v>
      </c>
      <c r="M126" s="36">
        <f>SUMIFS(СВЦЭМ!$C$39:$C$758,СВЦЭМ!$A$39:$A$758,$A126,СВЦЭМ!$B$39:$B$758,M$119)+'СЕТ СН'!$I$12+СВЦЭМ!$D$10+'СЕТ СН'!$I$5-'СЕТ СН'!$I$20</f>
        <v>6677.9829264299997</v>
      </c>
      <c r="N126" s="36">
        <f>SUMIFS(СВЦЭМ!$C$39:$C$758,СВЦЭМ!$A$39:$A$758,$A126,СВЦЭМ!$B$39:$B$758,N$119)+'СЕТ СН'!$I$12+СВЦЭМ!$D$10+'СЕТ СН'!$I$5-'СЕТ СН'!$I$20</f>
        <v>6677.6130901799997</v>
      </c>
      <c r="O126" s="36">
        <f>SUMIFS(СВЦЭМ!$C$39:$C$758,СВЦЭМ!$A$39:$A$758,$A126,СВЦЭМ!$B$39:$B$758,O$119)+'СЕТ СН'!$I$12+СВЦЭМ!$D$10+'СЕТ СН'!$I$5-'СЕТ СН'!$I$20</f>
        <v>6691.6205633899999</v>
      </c>
      <c r="P126" s="36">
        <f>SUMIFS(СВЦЭМ!$C$39:$C$758,СВЦЭМ!$A$39:$A$758,$A126,СВЦЭМ!$B$39:$B$758,P$119)+'СЕТ СН'!$I$12+СВЦЭМ!$D$10+'СЕТ СН'!$I$5-'СЕТ СН'!$I$20</f>
        <v>6683.1789517999996</v>
      </c>
      <c r="Q126" s="36">
        <f>SUMIFS(СВЦЭМ!$C$39:$C$758,СВЦЭМ!$A$39:$A$758,$A126,СВЦЭМ!$B$39:$B$758,Q$119)+'СЕТ СН'!$I$12+СВЦЭМ!$D$10+'СЕТ СН'!$I$5-'СЕТ СН'!$I$20</f>
        <v>6715.5937364499996</v>
      </c>
      <c r="R126" s="36">
        <f>SUMIFS(СВЦЭМ!$C$39:$C$758,СВЦЭМ!$A$39:$A$758,$A126,СВЦЭМ!$B$39:$B$758,R$119)+'СЕТ СН'!$I$12+СВЦЭМ!$D$10+'СЕТ СН'!$I$5-'СЕТ СН'!$I$20</f>
        <v>6710.4167839199999</v>
      </c>
      <c r="S126" s="36">
        <f>SUMIFS(СВЦЭМ!$C$39:$C$758,СВЦЭМ!$A$39:$A$758,$A126,СВЦЭМ!$B$39:$B$758,S$119)+'СЕТ СН'!$I$12+СВЦЭМ!$D$10+'СЕТ СН'!$I$5-'СЕТ СН'!$I$20</f>
        <v>6708.3693610699993</v>
      </c>
      <c r="T126" s="36">
        <f>SUMIFS(СВЦЭМ!$C$39:$C$758,СВЦЭМ!$A$39:$A$758,$A126,СВЦЭМ!$B$39:$B$758,T$119)+'СЕТ СН'!$I$12+СВЦЭМ!$D$10+'СЕТ СН'!$I$5-'СЕТ СН'!$I$20</f>
        <v>6693.6689718299995</v>
      </c>
      <c r="U126" s="36">
        <f>SUMIFS(СВЦЭМ!$C$39:$C$758,СВЦЭМ!$A$39:$A$758,$A126,СВЦЭМ!$B$39:$B$758,U$119)+'СЕТ СН'!$I$12+СВЦЭМ!$D$10+'СЕТ СН'!$I$5-'СЕТ СН'!$I$20</f>
        <v>6680.4261106199992</v>
      </c>
      <c r="V126" s="36">
        <f>SUMIFS(СВЦЭМ!$C$39:$C$758,СВЦЭМ!$A$39:$A$758,$A126,СВЦЭМ!$B$39:$B$758,V$119)+'СЕТ СН'!$I$12+СВЦЭМ!$D$10+'СЕТ СН'!$I$5-'СЕТ СН'!$I$20</f>
        <v>6669.2174520899998</v>
      </c>
      <c r="W126" s="36">
        <f>SUMIFS(СВЦЭМ!$C$39:$C$758,СВЦЭМ!$A$39:$A$758,$A126,СВЦЭМ!$B$39:$B$758,W$119)+'СЕТ СН'!$I$12+СВЦЭМ!$D$10+'СЕТ СН'!$I$5-'СЕТ СН'!$I$20</f>
        <v>6678.3701710699997</v>
      </c>
      <c r="X126" s="36">
        <f>SUMIFS(СВЦЭМ!$C$39:$C$758,СВЦЭМ!$A$39:$A$758,$A126,СВЦЭМ!$B$39:$B$758,X$119)+'СЕТ СН'!$I$12+СВЦЭМ!$D$10+'СЕТ СН'!$I$5-'СЕТ СН'!$I$20</f>
        <v>6754.0691436899997</v>
      </c>
      <c r="Y126" s="36">
        <f>SUMIFS(СВЦЭМ!$C$39:$C$758,СВЦЭМ!$A$39:$A$758,$A126,СВЦЭМ!$B$39:$B$758,Y$119)+'СЕТ СН'!$I$12+СВЦЭМ!$D$10+'СЕТ СН'!$I$5-'СЕТ СН'!$I$20</f>
        <v>6873.5504859499997</v>
      </c>
    </row>
    <row r="127" spans="1:27" ht="15.75" x14ac:dyDescent="0.2">
      <c r="A127" s="35">
        <f t="shared" si="3"/>
        <v>45543</v>
      </c>
      <c r="B127" s="36">
        <f>SUMIFS(СВЦЭМ!$C$39:$C$758,СВЦЭМ!$A$39:$A$758,$A127,СВЦЭМ!$B$39:$B$758,B$119)+'СЕТ СН'!$I$12+СВЦЭМ!$D$10+'СЕТ СН'!$I$5-'СЕТ СН'!$I$20</f>
        <v>6887.94775261</v>
      </c>
      <c r="C127" s="36">
        <f>SUMIFS(СВЦЭМ!$C$39:$C$758,СВЦЭМ!$A$39:$A$758,$A127,СВЦЭМ!$B$39:$B$758,C$119)+'СЕТ СН'!$I$12+СВЦЭМ!$D$10+'СЕТ СН'!$I$5-'СЕТ СН'!$I$20</f>
        <v>6979.2792050699991</v>
      </c>
      <c r="D127" s="36">
        <f>SUMIFS(СВЦЭМ!$C$39:$C$758,СВЦЭМ!$A$39:$A$758,$A127,СВЦЭМ!$B$39:$B$758,D$119)+'СЕТ СН'!$I$12+СВЦЭМ!$D$10+'СЕТ СН'!$I$5-'СЕТ СН'!$I$20</f>
        <v>7112.8382814799988</v>
      </c>
      <c r="E127" s="36">
        <f>SUMIFS(СВЦЭМ!$C$39:$C$758,СВЦЭМ!$A$39:$A$758,$A127,СВЦЭМ!$B$39:$B$758,E$119)+'СЕТ СН'!$I$12+СВЦЭМ!$D$10+'СЕТ СН'!$I$5-'СЕТ СН'!$I$20</f>
        <v>7198.5907193799994</v>
      </c>
      <c r="F127" s="36">
        <f>SUMIFS(СВЦЭМ!$C$39:$C$758,СВЦЭМ!$A$39:$A$758,$A127,СВЦЭМ!$B$39:$B$758,F$119)+'СЕТ СН'!$I$12+СВЦЭМ!$D$10+'СЕТ СН'!$I$5-'СЕТ СН'!$I$20</f>
        <v>7198.2733296299994</v>
      </c>
      <c r="G127" s="36">
        <f>SUMIFS(СВЦЭМ!$C$39:$C$758,СВЦЭМ!$A$39:$A$758,$A127,СВЦЭМ!$B$39:$B$758,G$119)+'СЕТ СН'!$I$12+СВЦЭМ!$D$10+'СЕТ СН'!$I$5-'СЕТ СН'!$I$20</f>
        <v>7186.1295909299988</v>
      </c>
      <c r="H127" s="36">
        <f>SUMIFS(СВЦЭМ!$C$39:$C$758,СВЦЭМ!$A$39:$A$758,$A127,СВЦЭМ!$B$39:$B$758,H$119)+'СЕТ СН'!$I$12+СВЦЭМ!$D$10+'СЕТ СН'!$I$5-'СЕТ СН'!$I$20</f>
        <v>7182.339114639999</v>
      </c>
      <c r="I127" s="36">
        <f>SUMIFS(СВЦЭМ!$C$39:$C$758,СВЦЭМ!$A$39:$A$758,$A127,СВЦЭМ!$B$39:$B$758,I$119)+'СЕТ СН'!$I$12+СВЦЭМ!$D$10+'СЕТ СН'!$I$5-'СЕТ СН'!$I$20</f>
        <v>6850.3041702899991</v>
      </c>
      <c r="J127" s="36">
        <f>SUMIFS(СВЦЭМ!$C$39:$C$758,СВЦЭМ!$A$39:$A$758,$A127,СВЦЭМ!$B$39:$B$758,J$119)+'СЕТ СН'!$I$12+СВЦЭМ!$D$10+'СЕТ СН'!$I$5-'СЕТ СН'!$I$20</f>
        <v>6853.7827976199987</v>
      </c>
      <c r="K127" s="36">
        <f>SUMIFS(СВЦЭМ!$C$39:$C$758,СВЦЭМ!$A$39:$A$758,$A127,СВЦЭМ!$B$39:$B$758,K$119)+'СЕТ СН'!$I$12+СВЦЭМ!$D$10+'СЕТ СН'!$I$5-'СЕТ СН'!$I$20</f>
        <v>6741.1032953199992</v>
      </c>
      <c r="L127" s="36">
        <f>SUMIFS(СВЦЭМ!$C$39:$C$758,СВЦЭМ!$A$39:$A$758,$A127,СВЦЭМ!$B$39:$B$758,L$119)+'СЕТ СН'!$I$12+СВЦЭМ!$D$10+'СЕТ СН'!$I$5-'СЕТ СН'!$I$20</f>
        <v>6776.3092078199998</v>
      </c>
      <c r="M127" s="36">
        <f>SUMIFS(СВЦЭМ!$C$39:$C$758,СВЦЭМ!$A$39:$A$758,$A127,СВЦЭМ!$B$39:$B$758,M$119)+'СЕТ СН'!$I$12+СВЦЭМ!$D$10+'СЕТ СН'!$I$5-'СЕТ СН'!$I$20</f>
        <v>6755.4802676099998</v>
      </c>
      <c r="N127" s="36">
        <f>SUMIFS(СВЦЭМ!$C$39:$C$758,СВЦЭМ!$A$39:$A$758,$A127,СВЦЭМ!$B$39:$B$758,N$119)+'СЕТ СН'!$I$12+СВЦЭМ!$D$10+'СЕТ СН'!$I$5-'СЕТ СН'!$I$20</f>
        <v>6758.9618115799994</v>
      </c>
      <c r="O127" s="36">
        <f>SUMIFS(СВЦЭМ!$C$39:$C$758,СВЦЭМ!$A$39:$A$758,$A127,СВЦЭМ!$B$39:$B$758,O$119)+'СЕТ СН'!$I$12+СВЦЭМ!$D$10+'СЕТ СН'!$I$5-'СЕТ СН'!$I$20</f>
        <v>6767.5764074599992</v>
      </c>
      <c r="P127" s="36">
        <f>SUMIFS(СВЦЭМ!$C$39:$C$758,СВЦЭМ!$A$39:$A$758,$A127,СВЦЭМ!$B$39:$B$758,P$119)+'СЕТ СН'!$I$12+СВЦЭМ!$D$10+'СЕТ СН'!$I$5-'СЕТ СН'!$I$20</f>
        <v>6763.6786574799999</v>
      </c>
      <c r="Q127" s="36">
        <f>SUMIFS(СВЦЭМ!$C$39:$C$758,СВЦЭМ!$A$39:$A$758,$A127,СВЦЭМ!$B$39:$B$758,Q$119)+'СЕТ СН'!$I$12+СВЦЭМ!$D$10+'СЕТ СН'!$I$5-'СЕТ СН'!$I$20</f>
        <v>6767.8164660599996</v>
      </c>
      <c r="R127" s="36">
        <f>SUMIFS(СВЦЭМ!$C$39:$C$758,СВЦЭМ!$A$39:$A$758,$A127,СВЦЭМ!$B$39:$B$758,R$119)+'СЕТ СН'!$I$12+СВЦЭМ!$D$10+'СЕТ СН'!$I$5-'СЕТ СН'!$I$20</f>
        <v>6781.7093705399993</v>
      </c>
      <c r="S127" s="36">
        <f>SUMIFS(СВЦЭМ!$C$39:$C$758,СВЦЭМ!$A$39:$A$758,$A127,СВЦЭМ!$B$39:$B$758,S$119)+'СЕТ СН'!$I$12+СВЦЭМ!$D$10+'СЕТ СН'!$I$5-'СЕТ СН'!$I$20</f>
        <v>6750.9732331199993</v>
      </c>
      <c r="T127" s="36">
        <f>SUMIFS(СВЦЭМ!$C$39:$C$758,СВЦЭМ!$A$39:$A$758,$A127,СВЦЭМ!$B$39:$B$758,T$119)+'СЕТ СН'!$I$12+СВЦЭМ!$D$10+'СЕТ СН'!$I$5-'СЕТ СН'!$I$20</f>
        <v>6736.6957310500002</v>
      </c>
      <c r="U127" s="36">
        <f>SUMIFS(СВЦЭМ!$C$39:$C$758,СВЦЭМ!$A$39:$A$758,$A127,СВЦЭМ!$B$39:$B$758,U$119)+'СЕТ СН'!$I$12+СВЦЭМ!$D$10+'СЕТ СН'!$I$5-'СЕТ СН'!$I$20</f>
        <v>6727.3134174199995</v>
      </c>
      <c r="V127" s="36">
        <f>SUMIFS(СВЦЭМ!$C$39:$C$758,СВЦЭМ!$A$39:$A$758,$A127,СВЦЭМ!$B$39:$B$758,V$119)+'СЕТ СН'!$I$12+СВЦЭМ!$D$10+'СЕТ СН'!$I$5-'СЕТ СН'!$I$20</f>
        <v>6670.3458949799997</v>
      </c>
      <c r="W127" s="36">
        <f>SUMIFS(СВЦЭМ!$C$39:$C$758,СВЦЭМ!$A$39:$A$758,$A127,СВЦЭМ!$B$39:$B$758,W$119)+'СЕТ СН'!$I$12+СВЦЭМ!$D$10+'СЕТ СН'!$I$5-'СЕТ СН'!$I$20</f>
        <v>6691.9699095599999</v>
      </c>
      <c r="X127" s="36">
        <f>SUMIFS(СВЦЭМ!$C$39:$C$758,СВЦЭМ!$A$39:$A$758,$A127,СВЦЭМ!$B$39:$B$758,X$119)+'СЕТ СН'!$I$12+СВЦЭМ!$D$10+'СЕТ СН'!$I$5-'СЕТ СН'!$I$20</f>
        <v>6757.8785732299993</v>
      </c>
      <c r="Y127" s="36">
        <f>SUMIFS(СВЦЭМ!$C$39:$C$758,СВЦЭМ!$A$39:$A$758,$A127,СВЦЭМ!$B$39:$B$758,Y$119)+'СЕТ СН'!$I$12+СВЦЭМ!$D$10+'СЕТ СН'!$I$5-'СЕТ СН'!$I$20</f>
        <v>6908.8474592599996</v>
      </c>
    </row>
    <row r="128" spans="1:27" ht="15.75" x14ac:dyDescent="0.2">
      <c r="A128" s="35">
        <f t="shared" si="3"/>
        <v>45544</v>
      </c>
      <c r="B128" s="36">
        <f>SUMIFS(СВЦЭМ!$C$39:$C$758,СВЦЭМ!$A$39:$A$758,$A128,СВЦЭМ!$B$39:$B$758,B$119)+'СЕТ СН'!$I$12+СВЦЭМ!$D$10+'СЕТ СН'!$I$5-'СЕТ СН'!$I$20</f>
        <v>7077.3154000999994</v>
      </c>
      <c r="C128" s="36">
        <f>SUMIFS(СВЦЭМ!$C$39:$C$758,СВЦЭМ!$A$39:$A$758,$A128,СВЦЭМ!$B$39:$B$758,C$119)+'СЕТ СН'!$I$12+СВЦЭМ!$D$10+'СЕТ СН'!$I$5-'СЕТ СН'!$I$20</f>
        <v>7181.6077731699988</v>
      </c>
      <c r="D128" s="36">
        <f>SUMIFS(СВЦЭМ!$C$39:$C$758,СВЦЭМ!$A$39:$A$758,$A128,СВЦЭМ!$B$39:$B$758,D$119)+'СЕТ СН'!$I$12+СВЦЭМ!$D$10+'СЕТ СН'!$I$5-'СЕТ СН'!$I$20</f>
        <v>7176.0578756199993</v>
      </c>
      <c r="E128" s="36">
        <f>SUMIFS(СВЦЭМ!$C$39:$C$758,СВЦЭМ!$A$39:$A$758,$A128,СВЦЭМ!$B$39:$B$758,E$119)+'СЕТ СН'!$I$12+СВЦЭМ!$D$10+'СЕТ СН'!$I$5-'СЕТ СН'!$I$20</f>
        <v>7165.4658506099995</v>
      </c>
      <c r="F128" s="36">
        <f>SUMIFS(СВЦЭМ!$C$39:$C$758,СВЦЭМ!$A$39:$A$758,$A128,СВЦЭМ!$B$39:$B$758,F$119)+'СЕТ СН'!$I$12+СВЦЭМ!$D$10+'СЕТ СН'!$I$5-'СЕТ СН'!$I$20</f>
        <v>7163.56729318</v>
      </c>
      <c r="G128" s="36">
        <f>SUMIFS(СВЦЭМ!$C$39:$C$758,СВЦЭМ!$A$39:$A$758,$A128,СВЦЭМ!$B$39:$B$758,G$119)+'СЕТ СН'!$I$12+СВЦЭМ!$D$10+'СЕТ СН'!$I$5-'СЕТ СН'!$I$20</f>
        <v>7186.2266610299994</v>
      </c>
      <c r="H128" s="36">
        <f>SUMIFS(СВЦЭМ!$C$39:$C$758,СВЦЭМ!$A$39:$A$758,$A128,СВЦЭМ!$B$39:$B$758,H$119)+'СЕТ СН'!$I$12+СВЦЭМ!$D$10+'СЕТ СН'!$I$5-'СЕТ СН'!$I$20</f>
        <v>7138.9865635699989</v>
      </c>
      <c r="I128" s="36">
        <f>SUMIFS(СВЦЭМ!$C$39:$C$758,СВЦЭМ!$A$39:$A$758,$A128,СВЦЭМ!$B$39:$B$758,I$119)+'СЕТ СН'!$I$12+СВЦЭМ!$D$10+'СЕТ СН'!$I$5-'СЕТ СН'!$I$20</f>
        <v>6985.7259385199995</v>
      </c>
      <c r="J128" s="36">
        <f>SUMIFS(СВЦЭМ!$C$39:$C$758,СВЦЭМ!$A$39:$A$758,$A128,СВЦЭМ!$B$39:$B$758,J$119)+'СЕТ СН'!$I$12+СВЦЭМ!$D$10+'СЕТ СН'!$I$5-'СЕТ СН'!$I$20</f>
        <v>6865.5556064399989</v>
      </c>
      <c r="K128" s="36">
        <f>SUMIFS(СВЦЭМ!$C$39:$C$758,СВЦЭМ!$A$39:$A$758,$A128,СВЦЭМ!$B$39:$B$758,K$119)+'СЕТ СН'!$I$12+СВЦЭМ!$D$10+'СЕТ СН'!$I$5-'СЕТ СН'!$I$20</f>
        <v>6788.1826134099992</v>
      </c>
      <c r="L128" s="36">
        <f>SUMIFS(СВЦЭМ!$C$39:$C$758,СВЦЭМ!$A$39:$A$758,$A128,СВЦЭМ!$B$39:$B$758,L$119)+'СЕТ СН'!$I$12+СВЦЭМ!$D$10+'СЕТ СН'!$I$5-'СЕТ СН'!$I$20</f>
        <v>6734.4688194499995</v>
      </c>
      <c r="M128" s="36">
        <f>SUMIFS(СВЦЭМ!$C$39:$C$758,СВЦЭМ!$A$39:$A$758,$A128,СВЦЭМ!$B$39:$B$758,M$119)+'СЕТ СН'!$I$12+СВЦЭМ!$D$10+'СЕТ СН'!$I$5-'СЕТ СН'!$I$20</f>
        <v>6728.1311490699991</v>
      </c>
      <c r="N128" s="36">
        <f>SUMIFS(СВЦЭМ!$C$39:$C$758,СВЦЭМ!$A$39:$A$758,$A128,СВЦЭМ!$B$39:$B$758,N$119)+'СЕТ СН'!$I$12+СВЦЭМ!$D$10+'СЕТ СН'!$I$5-'СЕТ СН'!$I$20</f>
        <v>6722.2503447199997</v>
      </c>
      <c r="O128" s="36">
        <f>SUMIFS(СВЦЭМ!$C$39:$C$758,СВЦЭМ!$A$39:$A$758,$A128,СВЦЭМ!$B$39:$B$758,O$119)+'СЕТ СН'!$I$12+СВЦЭМ!$D$10+'СЕТ СН'!$I$5-'СЕТ СН'!$I$20</f>
        <v>6718.8618522199995</v>
      </c>
      <c r="P128" s="36">
        <f>SUMIFS(СВЦЭМ!$C$39:$C$758,СВЦЭМ!$A$39:$A$758,$A128,СВЦЭМ!$B$39:$B$758,P$119)+'СЕТ СН'!$I$12+СВЦЭМ!$D$10+'СЕТ СН'!$I$5-'СЕТ СН'!$I$20</f>
        <v>6722.0298886</v>
      </c>
      <c r="Q128" s="36">
        <f>SUMIFS(СВЦЭМ!$C$39:$C$758,СВЦЭМ!$A$39:$A$758,$A128,СВЦЭМ!$B$39:$B$758,Q$119)+'СЕТ СН'!$I$12+СВЦЭМ!$D$10+'СЕТ СН'!$I$5-'СЕТ СН'!$I$20</f>
        <v>6720.1822611299995</v>
      </c>
      <c r="R128" s="36">
        <f>SUMIFS(СВЦЭМ!$C$39:$C$758,СВЦЭМ!$A$39:$A$758,$A128,СВЦЭМ!$B$39:$B$758,R$119)+'СЕТ СН'!$I$12+СВЦЭМ!$D$10+'СЕТ СН'!$I$5-'СЕТ СН'!$I$20</f>
        <v>6717.9935000400001</v>
      </c>
      <c r="S128" s="36">
        <f>SUMIFS(СВЦЭМ!$C$39:$C$758,СВЦЭМ!$A$39:$A$758,$A128,СВЦЭМ!$B$39:$B$758,S$119)+'СЕТ СН'!$I$12+СВЦЭМ!$D$10+'СЕТ СН'!$I$5-'СЕТ СН'!$I$20</f>
        <v>6703.9436890099996</v>
      </c>
      <c r="T128" s="36">
        <f>SUMIFS(СВЦЭМ!$C$39:$C$758,СВЦЭМ!$A$39:$A$758,$A128,СВЦЭМ!$B$39:$B$758,T$119)+'СЕТ СН'!$I$12+СВЦЭМ!$D$10+'СЕТ СН'!$I$5-'СЕТ СН'!$I$20</f>
        <v>6682.6538324199992</v>
      </c>
      <c r="U128" s="36">
        <f>SUMIFS(СВЦЭМ!$C$39:$C$758,СВЦЭМ!$A$39:$A$758,$A128,СВЦЭМ!$B$39:$B$758,U$119)+'СЕТ СН'!$I$12+СВЦЭМ!$D$10+'СЕТ СН'!$I$5-'СЕТ СН'!$I$20</f>
        <v>6702.1793527199998</v>
      </c>
      <c r="V128" s="36">
        <f>SUMIFS(СВЦЭМ!$C$39:$C$758,СВЦЭМ!$A$39:$A$758,$A128,СВЦЭМ!$B$39:$B$758,V$119)+'СЕТ СН'!$I$12+СВЦЭМ!$D$10+'СЕТ СН'!$I$5-'СЕТ СН'!$I$20</f>
        <v>6711.8238095399993</v>
      </c>
      <c r="W128" s="36">
        <f>SUMIFS(СВЦЭМ!$C$39:$C$758,СВЦЭМ!$A$39:$A$758,$A128,СВЦЭМ!$B$39:$B$758,W$119)+'СЕТ СН'!$I$12+СВЦЭМ!$D$10+'СЕТ СН'!$I$5-'СЕТ СН'!$I$20</f>
        <v>6755.1048013700001</v>
      </c>
      <c r="X128" s="36">
        <f>SUMIFS(СВЦЭМ!$C$39:$C$758,СВЦЭМ!$A$39:$A$758,$A128,СВЦЭМ!$B$39:$B$758,X$119)+'СЕТ СН'!$I$12+СВЦЭМ!$D$10+'СЕТ СН'!$I$5-'СЕТ СН'!$I$20</f>
        <v>6841.5249860699996</v>
      </c>
      <c r="Y128" s="36">
        <f>SUMIFS(СВЦЭМ!$C$39:$C$758,СВЦЭМ!$A$39:$A$758,$A128,СВЦЭМ!$B$39:$B$758,Y$119)+'СЕТ СН'!$I$12+СВЦЭМ!$D$10+'СЕТ СН'!$I$5-'СЕТ СН'!$I$20</f>
        <v>6921.3210625799993</v>
      </c>
    </row>
    <row r="129" spans="1:25" ht="15.75" x14ac:dyDescent="0.2">
      <c r="A129" s="35">
        <f t="shared" si="3"/>
        <v>45545</v>
      </c>
      <c r="B129" s="36">
        <f>SUMIFS(СВЦЭМ!$C$39:$C$758,СВЦЭМ!$A$39:$A$758,$A129,СВЦЭМ!$B$39:$B$758,B$119)+'СЕТ СН'!$I$12+СВЦЭМ!$D$10+'СЕТ СН'!$I$5-'СЕТ СН'!$I$20</f>
        <v>7023.4865952599994</v>
      </c>
      <c r="C129" s="36">
        <f>SUMIFS(СВЦЭМ!$C$39:$C$758,СВЦЭМ!$A$39:$A$758,$A129,СВЦЭМ!$B$39:$B$758,C$119)+'СЕТ СН'!$I$12+СВЦЭМ!$D$10+'СЕТ СН'!$I$5-'СЕТ СН'!$I$20</f>
        <v>7072.6125934699994</v>
      </c>
      <c r="D129" s="36">
        <f>SUMIFS(СВЦЭМ!$C$39:$C$758,СВЦЭМ!$A$39:$A$758,$A129,СВЦЭМ!$B$39:$B$758,D$119)+'СЕТ СН'!$I$12+СВЦЭМ!$D$10+'СЕТ СН'!$I$5-'СЕТ СН'!$I$20</f>
        <v>7168.4669357499988</v>
      </c>
      <c r="E129" s="36">
        <f>SUMIFS(СВЦЭМ!$C$39:$C$758,СВЦЭМ!$A$39:$A$758,$A129,СВЦЭМ!$B$39:$B$758,E$119)+'СЕТ СН'!$I$12+СВЦЭМ!$D$10+'СЕТ СН'!$I$5-'СЕТ СН'!$I$20</f>
        <v>7216.0543639099997</v>
      </c>
      <c r="F129" s="36">
        <f>SUMIFS(СВЦЭМ!$C$39:$C$758,СВЦЭМ!$A$39:$A$758,$A129,СВЦЭМ!$B$39:$B$758,F$119)+'СЕТ СН'!$I$12+СВЦЭМ!$D$10+'СЕТ СН'!$I$5-'СЕТ СН'!$I$20</f>
        <v>7211.2555739799991</v>
      </c>
      <c r="G129" s="36">
        <f>SUMIFS(СВЦЭМ!$C$39:$C$758,СВЦЭМ!$A$39:$A$758,$A129,СВЦЭМ!$B$39:$B$758,G$119)+'СЕТ СН'!$I$12+СВЦЭМ!$D$10+'СЕТ СН'!$I$5-'СЕТ СН'!$I$20</f>
        <v>7181.3038242699995</v>
      </c>
      <c r="H129" s="36">
        <f>SUMIFS(СВЦЭМ!$C$39:$C$758,СВЦЭМ!$A$39:$A$758,$A129,СВЦЭМ!$B$39:$B$758,H$119)+'СЕТ СН'!$I$12+СВЦЭМ!$D$10+'СЕТ СН'!$I$5-'СЕТ СН'!$I$20</f>
        <v>7092.1774794299999</v>
      </c>
      <c r="I129" s="36">
        <f>SUMIFS(СВЦЭМ!$C$39:$C$758,СВЦЭМ!$A$39:$A$758,$A129,СВЦЭМ!$B$39:$B$758,I$119)+'СЕТ СН'!$I$12+СВЦЭМ!$D$10+'СЕТ СН'!$I$5-'СЕТ СН'!$I$20</f>
        <v>6993.8158992499993</v>
      </c>
      <c r="J129" s="36">
        <f>SUMIFS(СВЦЭМ!$C$39:$C$758,СВЦЭМ!$A$39:$A$758,$A129,СВЦЭМ!$B$39:$B$758,J$119)+'СЕТ СН'!$I$12+СВЦЭМ!$D$10+'СЕТ СН'!$I$5-'СЕТ СН'!$I$20</f>
        <v>6893.9263198199988</v>
      </c>
      <c r="K129" s="36">
        <f>SUMIFS(СВЦЭМ!$C$39:$C$758,СВЦЭМ!$A$39:$A$758,$A129,СВЦЭМ!$B$39:$B$758,K$119)+'СЕТ СН'!$I$12+СВЦЭМ!$D$10+'СЕТ СН'!$I$5-'СЕТ СН'!$I$20</f>
        <v>6803.6263913399998</v>
      </c>
      <c r="L129" s="36">
        <f>SUMIFS(СВЦЭМ!$C$39:$C$758,СВЦЭМ!$A$39:$A$758,$A129,СВЦЭМ!$B$39:$B$758,L$119)+'СЕТ СН'!$I$12+СВЦЭМ!$D$10+'СЕТ СН'!$I$5-'СЕТ СН'!$I$20</f>
        <v>6795.7604423599996</v>
      </c>
      <c r="M129" s="36">
        <f>SUMIFS(СВЦЭМ!$C$39:$C$758,СВЦЭМ!$A$39:$A$758,$A129,СВЦЭМ!$B$39:$B$758,M$119)+'СЕТ СН'!$I$12+СВЦЭМ!$D$10+'СЕТ СН'!$I$5-'СЕТ СН'!$I$20</f>
        <v>6818.0519433999998</v>
      </c>
      <c r="N129" s="36">
        <f>SUMIFS(СВЦЭМ!$C$39:$C$758,СВЦЭМ!$A$39:$A$758,$A129,СВЦЭМ!$B$39:$B$758,N$119)+'СЕТ СН'!$I$12+СВЦЭМ!$D$10+'СЕТ СН'!$I$5-'СЕТ СН'!$I$20</f>
        <v>6793.0483511499997</v>
      </c>
      <c r="O129" s="36">
        <f>SUMIFS(СВЦЭМ!$C$39:$C$758,СВЦЭМ!$A$39:$A$758,$A129,СВЦЭМ!$B$39:$B$758,O$119)+'СЕТ СН'!$I$12+СВЦЭМ!$D$10+'СЕТ СН'!$I$5-'СЕТ СН'!$I$20</f>
        <v>6795.0267720499996</v>
      </c>
      <c r="P129" s="36">
        <f>SUMIFS(СВЦЭМ!$C$39:$C$758,СВЦЭМ!$A$39:$A$758,$A129,СВЦЭМ!$B$39:$B$758,P$119)+'СЕТ СН'!$I$12+СВЦЭМ!$D$10+'СЕТ СН'!$I$5-'СЕТ СН'!$I$20</f>
        <v>6809.5396551299991</v>
      </c>
      <c r="Q129" s="36">
        <f>SUMIFS(СВЦЭМ!$C$39:$C$758,СВЦЭМ!$A$39:$A$758,$A129,СВЦЭМ!$B$39:$B$758,Q$119)+'СЕТ СН'!$I$12+СВЦЭМ!$D$10+'СЕТ СН'!$I$5-'СЕТ СН'!$I$20</f>
        <v>6812.1195239499993</v>
      </c>
      <c r="R129" s="36">
        <f>SUMIFS(СВЦЭМ!$C$39:$C$758,СВЦЭМ!$A$39:$A$758,$A129,СВЦЭМ!$B$39:$B$758,R$119)+'СЕТ СН'!$I$12+СВЦЭМ!$D$10+'СЕТ СН'!$I$5-'СЕТ СН'!$I$20</f>
        <v>6814.385470449999</v>
      </c>
      <c r="S129" s="36">
        <f>SUMIFS(СВЦЭМ!$C$39:$C$758,СВЦЭМ!$A$39:$A$758,$A129,СВЦЭМ!$B$39:$B$758,S$119)+'СЕТ СН'!$I$12+СВЦЭМ!$D$10+'СЕТ СН'!$I$5-'СЕТ СН'!$I$20</f>
        <v>6809.8025210199994</v>
      </c>
      <c r="T129" s="36">
        <f>SUMIFS(СВЦЭМ!$C$39:$C$758,СВЦЭМ!$A$39:$A$758,$A129,СВЦЭМ!$B$39:$B$758,T$119)+'СЕТ СН'!$I$12+СВЦЭМ!$D$10+'СЕТ СН'!$I$5-'СЕТ СН'!$I$20</f>
        <v>6793.6436898299999</v>
      </c>
      <c r="U129" s="36">
        <f>SUMIFS(СВЦЭМ!$C$39:$C$758,СВЦЭМ!$A$39:$A$758,$A129,СВЦЭМ!$B$39:$B$758,U$119)+'СЕТ СН'!$I$12+СВЦЭМ!$D$10+'СЕТ СН'!$I$5-'СЕТ СН'!$I$20</f>
        <v>6776.2502794099992</v>
      </c>
      <c r="V129" s="36">
        <f>SUMIFS(СВЦЭМ!$C$39:$C$758,СВЦЭМ!$A$39:$A$758,$A129,СВЦЭМ!$B$39:$B$758,V$119)+'СЕТ СН'!$I$12+СВЦЭМ!$D$10+'СЕТ СН'!$I$5-'СЕТ СН'!$I$20</f>
        <v>6758.2791399799999</v>
      </c>
      <c r="W129" s="36">
        <f>SUMIFS(СВЦЭМ!$C$39:$C$758,СВЦЭМ!$A$39:$A$758,$A129,СВЦЭМ!$B$39:$B$758,W$119)+'СЕТ СН'!$I$12+СВЦЭМ!$D$10+'СЕТ СН'!$I$5-'СЕТ СН'!$I$20</f>
        <v>6777.36677986</v>
      </c>
      <c r="X129" s="36">
        <f>SUMIFS(СВЦЭМ!$C$39:$C$758,СВЦЭМ!$A$39:$A$758,$A129,СВЦЭМ!$B$39:$B$758,X$119)+'СЕТ СН'!$I$12+СВЦЭМ!$D$10+'СЕТ СН'!$I$5-'СЕТ СН'!$I$20</f>
        <v>6894.3536717799998</v>
      </c>
      <c r="Y129" s="36">
        <f>SUMIFS(СВЦЭМ!$C$39:$C$758,СВЦЭМ!$A$39:$A$758,$A129,СВЦЭМ!$B$39:$B$758,Y$119)+'СЕТ СН'!$I$12+СВЦЭМ!$D$10+'СЕТ СН'!$I$5-'СЕТ СН'!$I$20</f>
        <v>6968.4181993099992</v>
      </c>
    </row>
    <row r="130" spans="1:25" ht="15.75" x14ac:dyDescent="0.2">
      <c r="A130" s="35">
        <f t="shared" si="3"/>
        <v>45546</v>
      </c>
      <c r="B130" s="36">
        <f>SUMIFS(СВЦЭМ!$C$39:$C$758,СВЦЭМ!$A$39:$A$758,$A130,СВЦЭМ!$B$39:$B$758,B$119)+'СЕТ СН'!$I$12+СВЦЭМ!$D$10+'СЕТ СН'!$I$5-'СЕТ СН'!$I$20</f>
        <v>6968.6874679099992</v>
      </c>
      <c r="C130" s="36">
        <f>SUMIFS(СВЦЭМ!$C$39:$C$758,СВЦЭМ!$A$39:$A$758,$A130,СВЦЭМ!$B$39:$B$758,C$119)+'СЕТ СН'!$I$12+СВЦЭМ!$D$10+'СЕТ СН'!$I$5-'СЕТ СН'!$I$20</f>
        <v>7020.2408773499992</v>
      </c>
      <c r="D130" s="36">
        <f>SUMIFS(СВЦЭМ!$C$39:$C$758,СВЦЭМ!$A$39:$A$758,$A130,СВЦЭМ!$B$39:$B$758,D$119)+'СЕТ СН'!$I$12+СВЦЭМ!$D$10+'СЕТ СН'!$I$5-'СЕТ СН'!$I$20</f>
        <v>7065.3828326399998</v>
      </c>
      <c r="E130" s="36">
        <f>SUMIFS(СВЦЭМ!$C$39:$C$758,СВЦЭМ!$A$39:$A$758,$A130,СВЦЭМ!$B$39:$B$758,E$119)+'СЕТ СН'!$I$12+СВЦЭМ!$D$10+'СЕТ СН'!$I$5-'СЕТ СН'!$I$20</f>
        <v>7074.9373654499996</v>
      </c>
      <c r="F130" s="36">
        <f>SUMIFS(СВЦЭМ!$C$39:$C$758,СВЦЭМ!$A$39:$A$758,$A130,СВЦЭМ!$B$39:$B$758,F$119)+'СЕТ СН'!$I$12+СВЦЭМ!$D$10+'СЕТ СН'!$I$5-'СЕТ СН'!$I$20</f>
        <v>7069.8302671799993</v>
      </c>
      <c r="G130" s="36">
        <f>SUMIFS(СВЦЭМ!$C$39:$C$758,СВЦЭМ!$A$39:$A$758,$A130,СВЦЭМ!$B$39:$B$758,G$119)+'СЕТ СН'!$I$12+СВЦЭМ!$D$10+'СЕТ СН'!$I$5-'СЕТ СН'!$I$20</f>
        <v>7082.9323170799998</v>
      </c>
      <c r="H130" s="36">
        <f>SUMIFS(СВЦЭМ!$C$39:$C$758,СВЦЭМ!$A$39:$A$758,$A130,СВЦЭМ!$B$39:$B$758,H$119)+'СЕТ СН'!$I$12+СВЦЭМ!$D$10+'СЕТ СН'!$I$5-'СЕТ СН'!$I$20</f>
        <v>7038.8718009199993</v>
      </c>
      <c r="I130" s="36">
        <f>SUMIFS(СВЦЭМ!$C$39:$C$758,СВЦЭМ!$A$39:$A$758,$A130,СВЦЭМ!$B$39:$B$758,I$119)+'СЕТ СН'!$I$12+СВЦЭМ!$D$10+'СЕТ СН'!$I$5-'СЕТ СН'!$I$20</f>
        <v>6889.0525157699994</v>
      </c>
      <c r="J130" s="36">
        <f>SUMIFS(СВЦЭМ!$C$39:$C$758,СВЦЭМ!$A$39:$A$758,$A130,СВЦЭМ!$B$39:$B$758,J$119)+'СЕТ СН'!$I$12+СВЦЭМ!$D$10+'СЕТ СН'!$I$5-'СЕТ СН'!$I$20</f>
        <v>6821.0123772799998</v>
      </c>
      <c r="K130" s="36">
        <f>SUMIFS(СВЦЭМ!$C$39:$C$758,СВЦЭМ!$A$39:$A$758,$A130,СВЦЭМ!$B$39:$B$758,K$119)+'СЕТ СН'!$I$12+СВЦЭМ!$D$10+'СЕТ СН'!$I$5-'СЕТ СН'!$I$20</f>
        <v>6724.1981110999996</v>
      </c>
      <c r="L130" s="36">
        <f>SUMIFS(СВЦЭМ!$C$39:$C$758,СВЦЭМ!$A$39:$A$758,$A130,СВЦЭМ!$B$39:$B$758,L$119)+'СЕТ СН'!$I$12+СВЦЭМ!$D$10+'СЕТ СН'!$I$5-'СЕТ СН'!$I$20</f>
        <v>6710.1239424799996</v>
      </c>
      <c r="M130" s="36">
        <f>SUMIFS(СВЦЭМ!$C$39:$C$758,СВЦЭМ!$A$39:$A$758,$A130,СВЦЭМ!$B$39:$B$758,M$119)+'СЕТ СН'!$I$12+СВЦЭМ!$D$10+'СЕТ СН'!$I$5-'СЕТ СН'!$I$20</f>
        <v>6742.4827908799998</v>
      </c>
      <c r="N130" s="36">
        <f>SUMIFS(СВЦЭМ!$C$39:$C$758,СВЦЭМ!$A$39:$A$758,$A130,СВЦЭМ!$B$39:$B$758,N$119)+'СЕТ СН'!$I$12+СВЦЭМ!$D$10+'СЕТ СН'!$I$5-'СЕТ СН'!$I$20</f>
        <v>6714.8938936699997</v>
      </c>
      <c r="O130" s="36">
        <f>SUMIFS(СВЦЭМ!$C$39:$C$758,СВЦЭМ!$A$39:$A$758,$A130,СВЦЭМ!$B$39:$B$758,O$119)+'СЕТ СН'!$I$12+СВЦЭМ!$D$10+'СЕТ СН'!$I$5-'СЕТ СН'!$I$20</f>
        <v>6722.4658210299995</v>
      </c>
      <c r="P130" s="36">
        <f>SUMIFS(СВЦЭМ!$C$39:$C$758,СВЦЭМ!$A$39:$A$758,$A130,СВЦЭМ!$B$39:$B$758,P$119)+'СЕТ СН'!$I$12+СВЦЭМ!$D$10+'СЕТ СН'!$I$5-'СЕТ СН'!$I$20</f>
        <v>6724.68107255</v>
      </c>
      <c r="Q130" s="36">
        <f>SUMIFS(СВЦЭМ!$C$39:$C$758,СВЦЭМ!$A$39:$A$758,$A130,СВЦЭМ!$B$39:$B$758,Q$119)+'СЕТ СН'!$I$12+СВЦЭМ!$D$10+'СЕТ СН'!$I$5-'СЕТ СН'!$I$20</f>
        <v>6724.5107968100001</v>
      </c>
      <c r="R130" s="36">
        <f>SUMIFS(СВЦЭМ!$C$39:$C$758,СВЦЭМ!$A$39:$A$758,$A130,СВЦЭМ!$B$39:$B$758,R$119)+'СЕТ СН'!$I$12+СВЦЭМ!$D$10+'СЕТ СН'!$I$5-'СЕТ СН'!$I$20</f>
        <v>6728.1362670599992</v>
      </c>
      <c r="S130" s="36">
        <f>SUMIFS(СВЦЭМ!$C$39:$C$758,СВЦЭМ!$A$39:$A$758,$A130,СВЦЭМ!$B$39:$B$758,S$119)+'СЕТ СН'!$I$12+СВЦЭМ!$D$10+'СЕТ СН'!$I$5-'СЕТ СН'!$I$20</f>
        <v>6728.7931721599998</v>
      </c>
      <c r="T130" s="36">
        <f>SUMIFS(СВЦЭМ!$C$39:$C$758,СВЦЭМ!$A$39:$A$758,$A130,СВЦЭМ!$B$39:$B$758,T$119)+'СЕТ СН'!$I$12+СВЦЭМ!$D$10+'СЕТ СН'!$I$5-'СЕТ СН'!$I$20</f>
        <v>6688.4380737399997</v>
      </c>
      <c r="U130" s="36">
        <f>SUMIFS(СВЦЭМ!$C$39:$C$758,СВЦЭМ!$A$39:$A$758,$A130,СВЦЭМ!$B$39:$B$758,U$119)+'СЕТ СН'!$I$12+СВЦЭМ!$D$10+'СЕТ СН'!$I$5-'СЕТ СН'!$I$20</f>
        <v>6679.6294204400001</v>
      </c>
      <c r="V130" s="36">
        <f>SUMIFS(СВЦЭМ!$C$39:$C$758,СВЦЭМ!$A$39:$A$758,$A130,СВЦЭМ!$B$39:$B$758,V$119)+'СЕТ СН'!$I$12+СВЦЭМ!$D$10+'СЕТ СН'!$I$5-'СЕТ СН'!$I$20</f>
        <v>6654.7260577399993</v>
      </c>
      <c r="W130" s="36">
        <f>SUMIFS(СВЦЭМ!$C$39:$C$758,СВЦЭМ!$A$39:$A$758,$A130,СВЦЭМ!$B$39:$B$758,W$119)+'СЕТ СН'!$I$12+СВЦЭМ!$D$10+'СЕТ СН'!$I$5-'СЕТ СН'!$I$20</f>
        <v>6670.6039095699998</v>
      </c>
      <c r="X130" s="36">
        <f>SUMIFS(СВЦЭМ!$C$39:$C$758,СВЦЭМ!$A$39:$A$758,$A130,СВЦЭМ!$B$39:$B$758,X$119)+'СЕТ СН'!$I$12+СВЦЭМ!$D$10+'СЕТ СН'!$I$5-'СЕТ СН'!$I$20</f>
        <v>6775.527907239999</v>
      </c>
      <c r="Y130" s="36">
        <f>SUMIFS(СВЦЭМ!$C$39:$C$758,СВЦЭМ!$A$39:$A$758,$A130,СВЦЭМ!$B$39:$B$758,Y$119)+'СЕТ СН'!$I$12+СВЦЭМ!$D$10+'СЕТ СН'!$I$5-'СЕТ СН'!$I$20</f>
        <v>6870.9222288099991</v>
      </c>
    </row>
    <row r="131" spans="1:25" ht="15.75" x14ac:dyDescent="0.2">
      <c r="A131" s="35">
        <f t="shared" si="3"/>
        <v>45547</v>
      </c>
      <c r="B131" s="36">
        <f>SUMIFS(СВЦЭМ!$C$39:$C$758,СВЦЭМ!$A$39:$A$758,$A131,СВЦЭМ!$B$39:$B$758,B$119)+'СЕТ СН'!$I$12+СВЦЭМ!$D$10+'СЕТ СН'!$I$5-'СЕТ СН'!$I$20</f>
        <v>6910.4095186399991</v>
      </c>
      <c r="C131" s="36">
        <f>SUMIFS(СВЦЭМ!$C$39:$C$758,СВЦЭМ!$A$39:$A$758,$A131,СВЦЭМ!$B$39:$B$758,C$119)+'СЕТ СН'!$I$12+СВЦЭМ!$D$10+'СЕТ СН'!$I$5-'СЕТ СН'!$I$20</f>
        <v>6989.8731521099999</v>
      </c>
      <c r="D131" s="36">
        <f>SUMIFS(СВЦЭМ!$C$39:$C$758,СВЦЭМ!$A$39:$A$758,$A131,СВЦЭМ!$B$39:$B$758,D$119)+'СЕТ СН'!$I$12+СВЦЭМ!$D$10+'СЕТ СН'!$I$5-'СЕТ СН'!$I$20</f>
        <v>7044.50951308</v>
      </c>
      <c r="E131" s="36">
        <f>SUMIFS(СВЦЭМ!$C$39:$C$758,СВЦЭМ!$A$39:$A$758,$A131,СВЦЭМ!$B$39:$B$758,E$119)+'СЕТ СН'!$I$12+СВЦЭМ!$D$10+'СЕТ СН'!$I$5-'СЕТ СН'!$I$20</f>
        <v>7052.1792416899989</v>
      </c>
      <c r="F131" s="36">
        <f>SUMIFS(СВЦЭМ!$C$39:$C$758,СВЦЭМ!$A$39:$A$758,$A131,СВЦЭМ!$B$39:$B$758,F$119)+'СЕТ СН'!$I$12+СВЦЭМ!$D$10+'СЕТ СН'!$I$5-'СЕТ СН'!$I$20</f>
        <v>7036.8608305599992</v>
      </c>
      <c r="G131" s="36">
        <f>SUMIFS(СВЦЭМ!$C$39:$C$758,СВЦЭМ!$A$39:$A$758,$A131,СВЦЭМ!$B$39:$B$758,G$119)+'СЕТ СН'!$I$12+СВЦЭМ!$D$10+'СЕТ СН'!$I$5-'СЕТ СН'!$I$20</f>
        <v>7036.3215227399996</v>
      </c>
      <c r="H131" s="36">
        <f>SUMIFS(СВЦЭМ!$C$39:$C$758,СВЦЭМ!$A$39:$A$758,$A131,СВЦЭМ!$B$39:$B$758,H$119)+'СЕТ СН'!$I$12+СВЦЭМ!$D$10+'СЕТ СН'!$I$5-'СЕТ СН'!$I$20</f>
        <v>6992.50369641</v>
      </c>
      <c r="I131" s="36">
        <f>SUMIFS(СВЦЭМ!$C$39:$C$758,СВЦЭМ!$A$39:$A$758,$A131,СВЦЭМ!$B$39:$B$758,I$119)+'СЕТ СН'!$I$12+СВЦЭМ!$D$10+'СЕТ СН'!$I$5-'СЕТ СН'!$I$20</f>
        <v>6843.1225331599999</v>
      </c>
      <c r="J131" s="36">
        <f>SUMIFS(СВЦЭМ!$C$39:$C$758,СВЦЭМ!$A$39:$A$758,$A131,СВЦЭМ!$B$39:$B$758,J$119)+'СЕТ СН'!$I$12+СВЦЭМ!$D$10+'СЕТ СН'!$I$5-'СЕТ СН'!$I$20</f>
        <v>6781.8965758999993</v>
      </c>
      <c r="K131" s="36">
        <f>SUMIFS(СВЦЭМ!$C$39:$C$758,СВЦЭМ!$A$39:$A$758,$A131,СВЦЭМ!$B$39:$B$758,K$119)+'СЕТ СН'!$I$12+СВЦЭМ!$D$10+'СЕТ СН'!$I$5-'СЕТ СН'!$I$20</f>
        <v>6704.4028402999993</v>
      </c>
      <c r="L131" s="36">
        <f>SUMIFS(СВЦЭМ!$C$39:$C$758,СВЦЭМ!$A$39:$A$758,$A131,СВЦЭМ!$B$39:$B$758,L$119)+'СЕТ СН'!$I$12+СВЦЭМ!$D$10+'СЕТ СН'!$I$5-'СЕТ СН'!$I$20</f>
        <v>6674.6941616899994</v>
      </c>
      <c r="M131" s="36">
        <f>SUMIFS(СВЦЭМ!$C$39:$C$758,СВЦЭМ!$A$39:$A$758,$A131,СВЦЭМ!$B$39:$B$758,M$119)+'СЕТ СН'!$I$12+СВЦЭМ!$D$10+'СЕТ СН'!$I$5-'СЕТ СН'!$I$20</f>
        <v>6688.8191030799999</v>
      </c>
      <c r="N131" s="36">
        <f>SUMIFS(СВЦЭМ!$C$39:$C$758,СВЦЭМ!$A$39:$A$758,$A131,СВЦЭМ!$B$39:$B$758,N$119)+'СЕТ СН'!$I$12+СВЦЭМ!$D$10+'СЕТ СН'!$I$5-'СЕТ СН'!$I$20</f>
        <v>6701.5181822699997</v>
      </c>
      <c r="O131" s="36">
        <f>SUMIFS(СВЦЭМ!$C$39:$C$758,СВЦЭМ!$A$39:$A$758,$A131,СВЦЭМ!$B$39:$B$758,O$119)+'СЕТ СН'!$I$12+СВЦЭМ!$D$10+'СЕТ СН'!$I$5-'СЕТ СН'!$I$20</f>
        <v>6716.1155044799998</v>
      </c>
      <c r="P131" s="36">
        <f>SUMIFS(СВЦЭМ!$C$39:$C$758,СВЦЭМ!$A$39:$A$758,$A131,СВЦЭМ!$B$39:$B$758,P$119)+'СЕТ СН'!$I$12+СВЦЭМ!$D$10+'СЕТ СН'!$I$5-'СЕТ СН'!$I$20</f>
        <v>6723.7974903300001</v>
      </c>
      <c r="Q131" s="36">
        <f>SUMIFS(СВЦЭМ!$C$39:$C$758,СВЦЭМ!$A$39:$A$758,$A131,СВЦЭМ!$B$39:$B$758,Q$119)+'СЕТ СН'!$I$12+СВЦЭМ!$D$10+'СЕТ СН'!$I$5-'СЕТ СН'!$I$20</f>
        <v>6722.5873885799992</v>
      </c>
      <c r="R131" s="36">
        <f>SUMIFS(СВЦЭМ!$C$39:$C$758,СВЦЭМ!$A$39:$A$758,$A131,СВЦЭМ!$B$39:$B$758,R$119)+'СЕТ СН'!$I$12+СВЦЭМ!$D$10+'СЕТ СН'!$I$5-'СЕТ СН'!$I$20</f>
        <v>6703.0434620099995</v>
      </c>
      <c r="S131" s="36">
        <f>SUMIFS(СВЦЭМ!$C$39:$C$758,СВЦЭМ!$A$39:$A$758,$A131,СВЦЭМ!$B$39:$B$758,S$119)+'СЕТ СН'!$I$12+СВЦЭМ!$D$10+'СЕТ СН'!$I$5-'СЕТ СН'!$I$20</f>
        <v>6677.42450113</v>
      </c>
      <c r="T131" s="36">
        <f>SUMIFS(СВЦЭМ!$C$39:$C$758,СВЦЭМ!$A$39:$A$758,$A131,СВЦЭМ!$B$39:$B$758,T$119)+'СЕТ СН'!$I$12+СВЦЭМ!$D$10+'СЕТ СН'!$I$5-'СЕТ СН'!$I$20</f>
        <v>6641.4174681499999</v>
      </c>
      <c r="U131" s="36">
        <f>SUMIFS(СВЦЭМ!$C$39:$C$758,СВЦЭМ!$A$39:$A$758,$A131,СВЦЭМ!$B$39:$B$758,U$119)+'СЕТ СН'!$I$12+СВЦЭМ!$D$10+'СЕТ СН'!$I$5-'СЕТ СН'!$I$20</f>
        <v>6644.1645313499994</v>
      </c>
      <c r="V131" s="36">
        <f>SUMIFS(СВЦЭМ!$C$39:$C$758,СВЦЭМ!$A$39:$A$758,$A131,СВЦЭМ!$B$39:$B$758,V$119)+'СЕТ СН'!$I$12+СВЦЭМ!$D$10+'СЕТ СН'!$I$5-'СЕТ СН'!$I$20</f>
        <v>6627.1860189700001</v>
      </c>
      <c r="W131" s="36">
        <f>SUMIFS(СВЦЭМ!$C$39:$C$758,СВЦЭМ!$A$39:$A$758,$A131,СВЦЭМ!$B$39:$B$758,W$119)+'СЕТ СН'!$I$12+СВЦЭМ!$D$10+'СЕТ СН'!$I$5-'СЕТ СН'!$I$20</f>
        <v>6635.4998119399997</v>
      </c>
      <c r="X131" s="36">
        <f>SUMIFS(СВЦЭМ!$C$39:$C$758,СВЦЭМ!$A$39:$A$758,$A131,СВЦЭМ!$B$39:$B$758,X$119)+'СЕТ СН'!$I$12+СВЦЭМ!$D$10+'СЕТ СН'!$I$5-'СЕТ СН'!$I$20</f>
        <v>6755.5571359199994</v>
      </c>
      <c r="Y131" s="36">
        <f>SUMIFS(СВЦЭМ!$C$39:$C$758,СВЦЭМ!$A$39:$A$758,$A131,СВЦЭМ!$B$39:$B$758,Y$119)+'СЕТ СН'!$I$12+СВЦЭМ!$D$10+'СЕТ СН'!$I$5-'СЕТ СН'!$I$20</f>
        <v>6878.7489871599992</v>
      </c>
    </row>
    <row r="132" spans="1:25" ht="15.75" x14ac:dyDescent="0.2">
      <c r="A132" s="35">
        <f t="shared" si="3"/>
        <v>45548</v>
      </c>
      <c r="B132" s="36">
        <f>SUMIFS(СВЦЭМ!$C$39:$C$758,СВЦЭМ!$A$39:$A$758,$A132,СВЦЭМ!$B$39:$B$758,B$119)+'СЕТ СН'!$I$12+СВЦЭМ!$D$10+'СЕТ СН'!$I$5-'СЕТ СН'!$I$20</f>
        <v>6929.5836228799999</v>
      </c>
      <c r="C132" s="36">
        <f>SUMIFS(СВЦЭМ!$C$39:$C$758,СВЦЭМ!$A$39:$A$758,$A132,СВЦЭМ!$B$39:$B$758,C$119)+'СЕТ СН'!$I$12+СВЦЭМ!$D$10+'СЕТ СН'!$I$5-'СЕТ СН'!$I$20</f>
        <v>6998.1424419999994</v>
      </c>
      <c r="D132" s="36">
        <f>SUMIFS(СВЦЭМ!$C$39:$C$758,СВЦЭМ!$A$39:$A$758,$A132,СВЦЭМ!$B$39:$B$758,D$119)+'СЕТ СН'!$I$12+СВЦЭМ!$D$10+'СЕТ СН'!$I$5-'СЕТ СН'!$I$20</f>
        <v>7005.8964342899999</v>
      </c>
      <c r="E132" s="36">
        <f>SUMIFS(СВЦЭМ!$C$39:$C$758,СВЦЭМ!$A$39:$A$758,$A132,СВЦЭМ!$B$39:$B$758,E$119)+'СЕТ СН'!$I$12+СВЦЭМ!$D$10+'СЕТ СН'!$I$5-'СЕТ СН'!$I$20</f>
        <v>6998.1715084799998</v>
      </c>
      <c r="F132" s="36">
        <f>SUMIFS(СВЦЭМ!$C$39:$C$758,СВЦЭМ!$A$39:$A$758,$A132,СВЦЭМ!$B$39:$B$758,F$119)+'СЕТ СН'!$I$12+СВЦЭМ!$D$10+'СЕТ СН'!$I$5-'СЕТ СН'!$I$20</f>
        <v>6997.2834932399992</v>
      </c>
      <c r="G132" s="36">
        <f>SUMIFS(СВЦЭМ!$C$39:$C$758,СВЦЭМ!$A$39:$A$758,$A132,СВЦЭМ!$B$39:$B$758,G$119)+'СЕТ СН'!$I$12+СВЦЭМ!$D$10+'СЕТ СН'!$I$5-'СЕТ СН'!$I$20</f>
        <v>7021.1265655399993</v>
      </c>
      <c r="H132" s="36">
        <f>SUMIFS(СВЦЭМ!$C$39:$C$758,СВЦЭМ!$A$39:$A$758,$A132,СВЦЭМ!$B$39:$B$758,H$119)+'СЕТ СН'!$I$12+СВЦЭМ!$D$10+'СЕТ СН'!$I$5-'СЕТ СН'!$I$20</f>
        <v>6981.8990219999996</v>
      </c>
      <c r="I132" s="36">
        <f>SUMIFS(СВЦЭМ!$C$39:$C$758,СВЦЭМ!$A$39:$A$758,$A132,СВЦЭМ!$B$39:$B$758,I$119)+'СЕТ СН'!$I$12+СВЦЭМ!$D$10+'СЕТ СН'!$I$5-'СЕТ СН'!$I$20</f>
        <v>6846.4951193399993</v>
      </c>
      <c r="J132" s="36">
        <f>SUMIFS(СВЦЭМ!$C$39:$C$758,СВЦЭМ!$A$39:$A$758,$A132,СВЦЭМ!$B$39:$B$758,J$119)+'СЕТ СН'!$I$12+СВЦЭМ!$D$10+'СЕТ СН'!$I$5-'СЕТ СН'!$I$20</f>
        <v>6734.06456316</v>
      </c>
      <c r="K132" s="36">
        <f>SUMIFS(СВЦЭМ!$C$39:$C$758,СВЦЭМ!$A$39:$A$758,$A132,СВЦЭМ!$B$39:$B$758,K$119)+'СЕТ СН'!$I$12+СВЦЭМ!$D$10+'СЕТ СН'!$I$5-'СЕТ СН'!$I$20</f>
        <v>6659.8577499099993</v>
      </c>
      <c r="L132" s="36">
        <f>SUMIFS(СВЦЭМ!$C$39:$C$758,СВЦЭМ!$A$39:$A$758,$A132,СВЦЭМ!$B$39:$B$758,L$119)+'СЕТ СН'!$I$12+СВЦЭМ!$D$10+'СЕТ СН'!$I$5-'СЕТ СН'!$I$20</f>
        <v>6619.6605623099995</v>
      </c>
      <c r="M132" s="36">
        <f>SUMIFS(СВЦЭМ!$C$39:$C$758,СВЦЭМ!$A$39:$A$758,$A132,СВЦЭМ!$B$39:$B$758,M$119)+'СЕТ СН'!$I$12+СВЦЭМ!$D$10+'СЕТ СН'!$I$5-'СЕТ СН'!$I$20</f>
        <v>6614.7015436099991</v>
      </c>
      <c r="N132" s="36">
        <f>SUMIFS(СВЦЭМ!$C$39:$C$758,СВЦЭМ!$A$39:$A$758,$A132,СВЦЭМ!$B$39:$B$758,N$119)+'СЕТ СН'!$I$12+СВЦЭМ!$D$10+'СЕТ СН'!$I$5-'СЕТ СН'!$I$20</f>
        <v>6616.9691720199999</v>
      </c>
      <c r="O132" s="36">
        <f>SUMIFS(СВЦЭМ!$C$39:$C$758,СВЦЭМ!$A$39:$A$758,$A132,СВЦЭМ!$B$39:$B$758,O$119)+'СЕТ СН'!$I$12+СВЦЭМ!$D$10+'СЕТ СН'!$I$5-'СЕТ СН'!$I$20</f>
        <v>6626.5959062499996</v>
      </c>
      <c r="P132" s="36">
        <f>SUMIFS(СВЦЭМ!$C$39:$C$758,СВЦЭМ!$A$39:$A$758,$A132,СВЦЭМ!$B$39:$B$758,P$119)+'СЕТ СН'!$I$12+СВЦЭМ!$D$10+'СЕТ СН'!$I$5-'СЕТ СН'!$I$20</f>
        <v>6622.6564840299998</v>
      </c>
      <c r="Q132" s="36">
        <f>SUMIFS(СВЦЭМ!$C$39:$C$758,СВЦЭМ!$A$39:$A$758,$A132,СВЦЭМ!$B$39:$B$758,Q$119)+'СЕТ СН'!$I$12+СВЦЭМ!$D$10+'СЕТ СН'!$I$5-'СЕТ СН'!$I$20</f>
        <v>6656.3481410899994</v>
      </c>
      <c r="R132" s="36">
        <f>SUMIFS(СВЦЭМ!$C$39:$C$758,СВЦЭМ!$A$39:$A$758,$A132,СВЦЭМ!$B$39:$B$758,R$119)+'СЕТ СН'!$I$12+СВЦЭМ!$D$10+'СЕТ СН'!$I$5-'СЕТ СН'!$I$20</f>
        <v>6646.5320607599997</v>
      </c>
      <c r="S132" s="36">
        <f>SUMIFS(СВЦЭМ!$C$39:$C$758,СВЦЭМ!$A$39:$A$758,$A132,СВЦЭМ!$B$39:$B$758,S$119)+'СЕТ СН'!$I$12+СВЦЭМ!$D$10+'СЕТ СН'!$I$5-'СЕТ СН'!$I$20</f>
        <v>6641.0119012499999</v>
      </c>
      <c r="T132" s="36">
        <f>SUMIFS(СВЦЭМ!$C$39:$C$758,СВЦЭМ!$A$39:$A$758,$A132,СВЦЭМ!$B$39:$B$758,T$119)+'СЕТ СН'!$I$12+СВЦЭМ!$D$10+'СЕТ СН'!$I$5-'СЕТ СН'!$I$20</f>
        <v>6617.4181804599993</v>
      </c>
      <c r="U132" s="36">
        <f>SUMIFS(СВЦЭМ!$C$39:$C$758,СВЦЭМ!$A$39:$A$758,$A132,СВЦЭМ!$B$39:$B$758,U$119)+'СЕТ СН'!$I$12+СВЦЭМ!$D$10+'СЕТ СН'!$I$5-'СЕТ СН'!$I$20</f>
        <v>6616.1638141899994</v>
      </c>
      <c r="V132" s="36">
        <f>SUMIFS(СВЦЭМ!$C$39:$C$758,СВЦЭМ!$A$39:$A$758,$A132,СВЦЭМ!$B$39:$B$758,V$119)+'СЕТ СН'!$I$12+СВЦЭМ!$D$10+'СЕТ СН'!$I$5-'СЕТ СН'!$I$20</f>
        <v>6604.8247827999994</v>
      </c>
      <c r="W132" s="36">
        <f>SUMIFS(СВЦЭМ!$C$39:$C$758,СВЦЭМ!$A$39:$A$758,$A132,СВЦЭМ!$B$39:$B$758,W$119)+'СЕТ СН'!$I$12+СВЦЭМ!$D$10+'СЕТ СН'!$I$5-'СЕТ СН'!$I$20</f>
        <v>6632.1062993899995</v>
      </c>
      <c r="X132" s="36">
        <f>SUMIFS(СВЦЭМ!$C$39:$C$758,СВЦЭМ!$A$39:$A$758,$A132,СВЦЭМ!$B$39:$B$758,X$119)+'СЕТ СН'!$I$12+СВЦЭМ!$D$10+'СЕТ СН'!$I$5-'СЕТ СН'!$I$20</f>
        <v>6707.86329105</v>
      </c>
      <c r="Y132" s="36">
        <f>SUMIFS(СВЦЭМ!$C$39:$C$758,СВЦЭМ!$A$39:$A$758,$A132,СВЦЭМ!$B$39:$B$758,Y$119)+'СЕТ СН'!$I$12+СВЦЭМ!$D$10+'СЕТ СН'!$I$5-'СЕТ СН'!$I$20</f>
        <v>6783.1918844099991</v>
      </c>
    </row>
    <row r="133" spans="1:25" ht="15.75" x14ac:dyDescent="0.2">
      <c r="A133" s="35">
        <f t="shared" si="3"/>
        <v>45549</v>
      </c>
      <c r="B133" s="36">
        <f>SUMIFS(СВЦЭМ!$C$39:$C$758,СВЦЭМ!$A$39:$A$758,$A133,СВЦЭМ!$B$39:$B$758,B$119)+'СЕТ СН'!$I$12+СВЦЭМ!$D$10+'СЕТ СН'!$I$5-'СЕТ СН'!$I$20</f>
        <v>6960.2747576699994</v>
      </c>
      <c r="C133" s="36">
        <f>SUMIFS(СВЦЭМ!$C$39:$C$758,СВЦЭМ!$A$39:$A$758,$A133,СВЦЭМ!$B$39:$B$758,C$119)+'СЕТ СН'!$I$12+СВЦЭМ!$D$10+'СЕТ СН'!$I$5-'СЕТ СН'!$I$20</f>
        <v>6959.3356251699988</v>
      </c>
      <c r="D133" s="36">
        <f>SUMIFS(СВЦЭМ!$C$39:$C$758,СВЦЭМ!$A$39:$A$758,$A133,СВЦЭМ!$B$39:$B$758,D$119)+'СЕТ СН'!$I$12+СВЦЭМ!$D$10+'СЕТ СН'!$I$5-'СЕТ СН'!$I$20</f>
        <v>7043.8477121999995</v>
      </c>
      <c r="E133" s="36">
        <f>SUMIFS(СВЦЭМ!$C$39:$C$758,СВЦЭМ!$A$39:$A$758,$A133,СВЦЭМ!$B$39:$B$758,E$119)+'СЕТ СН'!$I$12+СВЦЭМ!$D$10+'СЕТ СН'!$I$5-'СЕТ СН'!$I$20</f>
        <v>7016.0208471099995</v>
      </c>
      <c r="F133" s="36">
        <f>SUMIFS(СВЦЭМ!$C$39:$C$758,СВЦЭМ!$A$39:$A$758,$A133,СВЦЭМ!$B$39:$B$758,F$119)+'СЕТ СН'!$I$12+СВЦЭМ!$D$10+'СЕТ СН'!$I$5-'СЕТ СН'!$I$20</f>
        <v>7049.3533519299999</v>
      </c>
      <c r="G133" s="36">
        <f>SUMIFS(СВЦЭМ!$C$39:$C$758,СВЦЭМ!$A$39:$A$758,$A133,СВЦЭМ!$B$39:$B$758,G$119)+'СЕТ СН'!$I$12+СВЦЭМ!$D$10+'СЕТ СН'!$I$5-'СЕТ СН'!$I$20</f>
        <v>7050.4995567799997</v>
      </c>
      <c r="H133" s="36">
        <f>SUMIFS(СВЦЭМ!$C$39:$C$758,СВЦЭМ!$A$39:$A$758,$A133,СВЦЭМ!$B$39:$B$758,H$119)+'СЕТ СН'!$I$12+СВЦЭМ!$D$10+'СЕТ СН'!$I$5-'СЕТ СН'!$I$20</f>
        <v>7065.6707317</v>
      </c>
      <c r="I133" s="36">
        <f>SUMIFS(СВЦЭМ!$C$39:$C$758,СВЦЭМ!$A$39:$A$758,$A133,СВЦЭМ!$B$39:$B$758,I$119)+'СЕТ СН'!$I$12+СВЦЭМ!$D$10+'СЕТ СН'!$I$5-'СЕТ СН'!$I$20</f>
        <v>6990.6344784699995</v>
      </c>
      <c r="J133" s="36">
        <f>SUMIFS(СВЦЭМ!$C$39:$C$758,СВЦЭМ!$A$39:$A$758,$A133,СВЦЭМ!$B$39:$B$758,J$119)+'СЕТ СН'!$I$12+СВЦЭМ!$D$10+'СЕТ СН'!$I$5-'СЕТ СН'!$I$20</f>
        <v>6810.5508321799989</v>
      </c>
      <c r="K133" s="36">
        <f>SUMIFS(СВЦЭМ!$C$39:$C$758,СВЦЭМ!$A$39:$A$758,$A133,СВЦЭМ!$B$39:$B$758,K$119)+'СЕТ СН'!$I$12+СВЦЭМ!$D$10+'СЕТ СН'!$I$5-'СЕТ СН'!$I$20</f>
        <v>6684.5300795099993</v>
      </c>
      <c r="L133" s="36">
        <f>SUMIFS(СВЦЭМ!$C$39:$C$758,СВЦЭМ!$A$39:$A$758,$A133,СВЦЭМ!$B$39:$B$758,L$119)+'СЕТ СН'!$I$12+СВЦЭМ!$D$10+'СЕТ СН'!$I$5-'СЕТ СН'!$I$20</f>
        <v>6615.4613702499992</v>
      </c>
      <c r="M133" s="36">
        <f>SUMIFS(СВЦЭМ!$C$39:$C$758,СВЦЭМ!$A$39:$A$758,$A133,СВЦЭМ!$B$39:$B$758,M$119)+'СЕТ СН'!$I$12+СВЦЭМ!$D$10+'СЕТ СН'!$I$5-'СЕТ СН'!$I$20</f>
        <v>6604.0322745899994</v>
      </c>
      <c r="N133" s="36">
        <f>SUMIFS(СВЦЭМ!$C$39:$C$758,СВЦЭМ!$A$39:$A$758,$A133,СВЦЭМ!$B$39:$B$758,N$119)+'СЕТ СН'!$I$12+СВЦЭМ!$D$10+'СЕТ СН'!$I$5-'СЕТ СН'!$I$20</f>
        <v>6612.47989022</v>
      </c>
      <c r="O133" s="36">
        <f>SUMIFS(СВЦЭМ!$C$39:$C$758,СВЦЭМ!$A$39:$A$758,$A133,СВЦЭМ!$B$39:$B$758,O$119)+'СЕТ СН'!$I$12+СВЦЭМ!$D$10+'СЕТ СН'!$I$5-'СЕТ СН'!$I$20</f>
        <v>6637.9671794799997</v>
      </c>
      <c r="P133" s="36">
        <f>SUMIFS(СВЦЭМ!$C$39:$C$758,СВЦЭМ!$A$39:$A$758,$A133,СВЦЭМ!$B$39:$B$758,P$119)+'СЕТ СН'!$I$12+СВЦЭМ!$D$10+'СЕТ СН'!$I$5-'СЕТ СН'!$I$20</f>
        <v>6642.06316505</v>
      </c>
      <c r="Q133" s="36">
        <f>SUMIFS(СВЦЭМ!$C$39:$C$758,СВЦЭМ!$A$39:$A$758,$A133,СВЦЭМ!$B$39:$B$758,Q$119)+'СЕТ СН'!$I$12+СВЦЭМ!$D$10+'СЕТ СН'!$I$5-'СЕТ СН'!$I$20</f>
        <v>6645.2309205599995</v>
      </c>
      <c r="R133" s="36">
        <f>SUMIFS(СВЦЭМ!$C$39:$C$758,СВЦЭМ!$A$39:$A$758,$A133,СВЦЭМ!$B$39:$B$758,R$119)+'СЕТ СН'!$I$12+СВЦЭМ!$D$10+'СЕТ СН'!$I$5-'СЕТ СН'!$I$20</f>
        <v>6662.4552905099999</v>
      </c>
      <c r="S133" s="36">
        <f>SUMIFS(СВЦЭМ!$C$39:$C$758,СВЦЭМ!$A$39:$A$758,$A133,СВЦЭМ!$B$39:$B$758,S$119)+'СЕТ СН'!$I$12+СВЦЭМ!$D$10+'СЕТ СН'!$I$5-'СЕТ СН'!$I$20</f>
        <v>6651.1572065299997</v>
      </c>
      <c r="T133" s="36">
        <f>SUMIFS(СВЦЭМ!$C$39:$C$758,СВЦЭМ!$A$39:$A$758,$A133,СВЦЭМ!$B$39:$B$758,T$119)+'СЕТ СН'!$I$12+СВЦЭМ!$D$10+'СЕТ СН'!$I$5-'СЕТ СН'!$I$20</f>
        <v>6631.9951501899995</v>
      </c>
      <c r="U133" s="36">
        <f>SUMIFS(СВЦЭМ!$C$39:$C$758,СВЦЭМ!$A$39:$A$758,$A133,СВЦЭМ!$B$39:$B$758,U$119)+'СЕТ СН'!$I$12+СВЦЭМ!$D$10+'СЕТ СН'!$I$5-'СЕТ СН'!$I$20</f>
        <v>6617.8765086999992</v>
      </c>
      <c r="V133" s="36">
        <f>SUMIFS(СВЦЭМ!$C$39:$C$758,СВЦЭМ!$A$39:$A$758,$A133,СВЦЭМ!$B$39:$B$758,V$119)+'СЕТ СН'!$I$12+СВЦЭМ!$D$10+'СЕТ СН'!$I$5-'СЕТ СН'!$I$20</f>
        <v>6623.8093280699995</v>
      </c>
      <c r="W133" s="36">
        <f>SUMIFS(СВЦЭМ!$C$39:$C$758,СВЦЭМ!$A$39:$A$758,$A133,СВЦЭМ!$B$39:$B$758,W$119)+'СЕТ СН'!$I$12+СВЦЭМ!$D$10+'СЕТ СН'!$I$5-'СЕТ СН'!$I$20</f>
        <v>6648.9680793299995</v>
      </c>
      <c r="X133" s="36">
        <f>SUMIFS(СВЦЭМ!$C$39:$C$758,СВЦЭМ!$A$39:$A$758,$A133,СВЦЭМ!$B$39:$B$758,X$119)+'СЕТ СН'!$I$12+СВЦЭМ!$D$10+'СЕТ СН'!$I$5-'СЕТ СН'!$I$20</f>
        <v>6719.58244758</v>
      </c>
      <c r="Y133" s="36">
        <f>SUMIFS(СВЦЭМ!$C$39:$C$758,СВЦЭМ!$A$39:$A$758,$A133,СВЦЭМ!$B$39:$B$758,Y$119)+'СЕТ СН'!$I$12+СВЦЭМ!$D$10+'СЕТ СН'!$I$5-'СЕТ СН'!$I$20</f>
        <v>6833.7448152099996</v>
      </c>
    </row>
    <row r="134" spans="1:25" ht="15.75" x14ac:dyDescent="0.2">
      <c r="A134" s="35">
        <f t="shared" si="3"/>
        <v>45550</v>
      </c>
      <c r="B134" s="36">
        <f>SUMIFS(СВЦЭМ!$C$39:$C$758,СВЦЭМ!$A$39:$A$758,$A134,СВЦЭМ!$B$39:$B$758,B$119)+'СЕТ СН'!$I$12+СВЦЭМ!$D$10+'СЕТ СН'!$I$5-'СЕТ СН'!$I$20</f>
        <v>6930.7859930099994</v>
      </c>
      <c r="C134" s="36">
        <f>SUMIFS(СВЦЭМ!$C$39:$C$758,СВЦЭМ!$A$39:$A$758,$A134,СВЦЭМ!$B$39:$B$758,C$119)+'СЕТ СН'!$I$12+СВЦЭМ!$D$10+'СЕТ СН'!$I$5-'СЕТ СН'!$I$20</f>
        <v>7034.7825562599992</v>
      </c>
      <c r="D134" s="36">
        <f>SUMIFS(СВЦЭМ!$C$39:$C$758,СВЦЭМ!$A$39:$A$758,$A134,СВЦЭМ!$B$39:$B$758,D$119)+'СЕТ СН'!$I$12+СВЦЭМ!$D$10+'СЕТ СН'!$I$5-'СЕТ СН'!$I$20</f>
        <v>7020.850385329999</v>
      </c>
      <c r="E134" s="36">
        <f>SUMIFS(СВЦЭМ!$C$39:$C$758,СВЦЭМ!$A$39:$A$758,$A134,СВЦЭМ!$B$39:$B$758,E$119)+'СЕТ СН'!$I$12+СВЦЭМ!$D$10+'СЕТ СН'!$I$5-'СЕТ СН'!$I$20</f>
        <v>7005.6652667999988</v>
      </c>
      <c r="F134" s="36">
        <f>SUMIFS(СВЦЭМ!$C$39:$C$758,СВЦЭМ!$A$39:$A$758,$A134,СВЦЭМ!$B$39:$B$758,F$119)+'СЕТ СН'!$I$12+СВЦЭМ!$D$10+'СЕТ СН'!$I$5-'СЕТ СН'!$I$20</f>
        <v>7005.7080341099991</v>
      </c>
      <c r="G134" s="36">
        <f>SUMIFS(СВЦЭМ!$C$39:$C$758,СВЦЭМ!$A$39:$A$758,$A134,СВЦЭМ!$B$39:$B$758,G$119)+'СЕТ СН'!$I$12+СВЦЭМ!$D$10+'СЕТ СН'!$I$5-'СЕТ СН'!$I$20</f>
        <v>7015.9753960099988</v>
      </c>
      <c r="H134" s="36">
        <f>SUMIFS(СВЦЭМ!$C$39:$C$758,СВЦЭМ!$A$39:$A$758,$A134,СВЦЭМ!$B$39:$B$758,H$119)+'СЕТ СН'!$I$12+СВЦЭМ!$D$10+'СЕТ СН'!$I$5-'СЕТ СН'!$I$20</f>
        <v>7048.2512332399992</v>
      </c>
      <c r="I134" s="36">
        <f>SUMIFS(СВЦЭМ!$C$39:$C$758,СВЦЭМ!$A$39:$A$758,$A134,СВЦЭМ!$B$39:$B$758,I$119)+'СЕТ СН'!$I$12+СВЦЭМ!$D$10+'СЕТ СН'!$I$5-'СЕТ СН'!$I$20</f>
        <v>7029.0297913799996</v>
      </c>
      <c r="J134" s="36">
        <f>SUMIFS(СВЦЭМ!$C$39:$C$758,СВЦЭМ!$A$39:$A$758,$A134,СВЦЭМ!$B$39:$B$758,J$119)+'СЕТ СН'!$I$12+СВЦЭМ!$D$10+'СЕТ СН'!$I$5-'СЕТ СН'!$I$20</f>
        <v>6876.0345391699993</v>
      </c>
      <c r="K134" s="36">
        <f>SUMIFS(СВЦЭМ!$C$39:$C$758,СВЦЭМ!$A$39:$A$758,$A134,СВЦЭМ!$B$39:$B$758,K$119)+'СЕТ СН'!$I$12+СВЦЭМ!$D$10+'СЕТ СН'!$I$5-'СЕТ СН'!$I$20</f>
        <v>6731.9555961499991</v>
      </c>
      <c r="L134" s="36">
        <f>SUMIFS(СВЦЭМ!$C$39:$C$758,СВЦЭМ!$A$39:$A$758,$A134,СВЦЭМ!$B$39:$B$758,L$119)+'СЕТ СН'!$I$12+СВЦЭМ!$D$10+'СЕТ СН'!$I$5-'СЕТ СН'!$I$20</f>
        <v>6692.4545073199997</v>
      </c>
      <c r="M134" s="36">
        <f>SUMIFS(СВЦЭМ!$C$39:$C$758,СВЦЭМ!$A$39:$A$758,$A134,СВЦЭМ!$B$39:$B$758,M$119)+'СЕТ СН'!$I$12+СВЦЭМ!$D$10+'СЕТ СН'!$I$5-'СЕТ СН'!$I$20</f>
        <v>6680.1728804899994</v>
      </c>
      <c r="N134" s="36">
        <f>SUMIFS(СВЦЭМ!$C$39:$C$758,СВЦЭМ!$A$39:$A$758,$A134,СВЦЭМ!$B$39:$B$758,N$119)+'СЕТ СН'!$I$12+СВЦЭМ!$D$10+'СЕТ СН'!$I$5-'СЕТ СН'!$I$20</f>
        <v>6686.4038079799993</v>
      </c>
      <c r="O134" s="36">
        <f>SUMIFS(СВЦЭМ!$C$39:$C$758,СВЦЭМ!$A$39:$A$758,$A134,СВЦЭМ!$B$39:$B$758,O$119)+'СЕТ СН'!$I$12+СВЦЭМ!$D$10+'СЕТ СН'!$I$5-'СЕТ СН'!$I$20</f>
        <v>6702.5155085099996</v>
      </c>
      <c r="P134" s="36">
        <f>SUMIFS(СВЦЭМ!$C$39:$C$758,СВЦЭМ!$A$39:$A$758,$A134,СВЦЭМ!$B$39:$B$758,P$119)+'СЕТ СН'!$I$12+СВЦЭМ!$D$10+'СЕТ СН'!$I$5-'СЕТ СН'!$I$20</f>
        <v>6701.0634744199997</v>
      </c>
      <c r="Q134" s="36">
        <f>SUMIFS(СВЦЭМ!$C$39:$C$758,СВЦЭМ!$A$39:$A$758,$A134,СВЦЭМ!$B$39:$B$758,Q$119)+'СЕТ СН'!$I$12+СВЦЭМ!$D$10+'СЕТ СН'!$I$5-'СЕТ СН'!$I$20</f>
        <v>6722.1565034699997</v>
      </c>
      <c r="R134" s="36">
        <f>SUMIFS(СВЦЭМ!$C$39:$C$758,СВЦЭМ!$A$39:$A$758,$A134,СВЦЭМ!$B$39:$B$758,R$119)+'СЕТ СН'!$I$12+СВЦЭМ!$D$10+'СЕТ СН'!$I$5-'СЕТ СН'!$I$20</f>
        <v>6725.7338905199995</v>
      </c>
      <c r="S134" s="36">
        <f>SUMIFS(СВЦЭМ!$C$39:$C$758,СВЦЭМ!$A$39:$A$758,$A134,СВЦЭМ!$B$39:$B$758,S$119)+'СЕТ СН'!$I$12+СВЦЭМ!$D$10+'СЕТ СН'!$I$5-'СЕТ СН'!$I$20</f>
        <v>6696.0359170699994</v>
      </c>
      <c r="T134" s="36">
        <f>SUMIFS(СВЦЭМ!$C$39:$C$758,СВЦЭМ!$A$39:$A$758,$A134,СВЦЭМ!$B$39:$B$758,T$119)+'СЕТ СН'!$I$12+СВЦЭМ!$D$10+'СЕТ СН'!$I$5-'СЕТ СН'!$I$20</f>
        <v>6650.0172418099992</v>
      </c>
      <c r="U134" s="36">
        <f>SUMIFS(СВЦЭМ!$C$39:$C$758,СВЦЭМ!$A$39:$A$758,$A134,СВЦЭМ!$B$39:$B$758,U$119)+'СЕТ СН'!$I$12+СВЦЭМ!$D$10+'СЕТ СН'!$I$5-'СЕТ СН'!$I$20</f>
        <v>6636.0555950299995</v>
      </c>
      <c r="V134" s="36">
        <f>SUMIFS(СВЦЭМ!$C$39:$C$758,СВЦЭМ!$A$39:$A$758,$A134,СВЦЭМ!$B$39:$B$758,V$119)+'СЕТ СН'!$I$12+СВЦЭМ!$D$10+'СЕТ СН'!$I$5-'СЕТ СН'!$I$20</f>
        <v>6599.5871893399999</v>
      </c>
      <c r="W134" s="36">
        <f>SUMIFS(СВЦЭМ!$C$39:$C$758,СВЦЭМ!$A$39:$A$758,$A134,СВЦЭМ!$B$39:$B$758,W$119)+'СЕТ СН'!$I$12+СВЦЭМ!$D$10+'СЕТ СН'!$I$5-'СЕТ СН'!$I$20</f>
        <v>6618.7458934799997</v>
      </c>
      <c r="X134" s="36">
        <f>SUMIFS(СВЦЭМ!$C$39:$C$758,СВЦЭМ!$A$39:$A$758,$A134,СВЦЭМ!$B$39:$B$758,X$119)+'СЕТ СН'!$I$12+СВЦЭМ!$D$10+'СЕТ СН'!$I$5-'СЕТ СН'!$I$20</f>
        <v>6713.7677962799999</v>
      </c>
      <c r="Y134" s="36">
        <f>SUMIFS(СВЦЭМ!$C$39:$C$758,СВЦЭМ!$A$39:$A$758,$A134,СВЦЭМ!$B$39:$B$758,Y$119)+'СЕТ СН'!$I$12+СВЦЭМ!$D$10+'СЕТ СН'!$I$5-'СЕТ СН'!$I$20</f>
        <v>6746.7267093699993</v>
      </c>
    </row>
    <row r="135" spans="1:25" ht="15.75" x14ac:dyDescent="0.2">
      <c r="A135" s="35">
        <f t="shared" si="3"/>
        <v>45551</v>
      </c>
      <c r="B135" s="36">
        <f>SUMIFS(СВЦЭМ!$C$39:$C$758,СВЦЭМ!$A$39:$A$758,$A135,СВЦЭМ!$B$39:$B$758,B$119)+'СЕТ СН'!$I$12+СВЦЭМ!$D$10+'СЕТ СН'!$I$5-'СЕТ СН'!$I$20</f>
        <v>6924.4270060700001</v>
      </c>
      <c r="C135" s="36">
        <f>SUMIFS(СВЦЭМ!$C$39:$C$758,СВЦЭМ!$A$39:$A$758,$A135,СВЦЭМ!$B$39:$B$758,C$119)+'СЕТ СН'!$I$12+СВЦЭМ!$D$10+'СЕТ СН'!$I$5-'СЕТ СН'!$I$20</f>
        <v>7096.6300493099989</v>
      </c>
      <c r="D135" s="36">
        <f>SUMIFS(СВЦЭМ!$C$39:$C$758,СВЦЭМ!$A$39:$A$758,$A135,СВЦЭМ!$B$39:$B$758,D$119)+'СЕТ СН'!$I$12+СВЦЭМ!$D$10+'СЕТ СН'!$I$5-'СЕТ СН'!$I$20</f>
        <v>7118.4039788199989</v>
      </c>
      <c r="E135" s="36">
        <f>SUMIFS(СВЦЭМ!$C$39:$C$758,СВЦЭМ!$A$39:$A$758,$A135,СВЦЭМ!$B$39:$B$758,E$119)+'СЕТ СН'!$I$12+СВЦЭМ!$D$10+'СЕТ СН'!$I$5-'СЕТ СН'!$I$20</f>
        <v>7120.8324740299995</v>
      </c>
      <c r="F135" s="36">
        <f>SUMIFS(СВЦЭМ!$C$39:$C$758,СВЦЭМ!$A$39:$A$758,$A135,СВЦЭМ!$B$39:$B$758,F$119)+'СЕТ СН'!$I$12+СВЦЭМ!$D$10+'СЕТ СН'!$I$5-'СЕТ СН'!$I$20</f>
        <v>7098.5693324199992</v>
      </c>
      <c r="G135" s="36">
        <f>SUMIFS(СВЦЭМ!$C$39:$C$758,СВЦЭМ!$A$39:$A$758,$A135,СВЦЭМ!$B$39:$B$758,G$119)+'СЕТ СН'!$I$12+СВЦЭМ!$D$10+'СЕТ СН'!$I$5-'СЕТ СН'!$I$20</f>
        <v>7137.3360715899998</v>
      </c>
      <c r="H135" s="36">
        <f>SUMIFS(СВЦЭМ!$C$39:$C$758,СВЦЭМ!$A$39:$A$758,$A135,СВЦЭМ!$B$39:$B$758,H$119)+'СЕТ СН'!$I$12+СВЦЭМ!$D$10+'СЕТ СН'!$I$5-'СЕТ СН'!$I$20</f>
        <v>7111.3185460599998</v>
      </c>
      <c r="I135" s="36">
        <f>SUMIFS(СВЦЭМ!$C$39:$C$758,СВЦЭМ!$A$39:$A$758,$A135,СВЦЭМ!$B$39:$B$758,I$119)+'СЕТ СН'!$I$12+СВЦЭМ!$D$10+'СЕТ СН'!$I$5-'СЕТ СН'!$I$20</f>
        <v>6942.3075828099991</v>
      </c>
      <c r="J135" s="36">
        <f>SUMIFS(СВЦЭМ!$C$39:$C$758,СВЦЭМ!$A$39:$A$758,$A135,СВЦЭМ!$B$39:$B$758,J$119)+'СЕТ СН'!$I$12+СВЦЭМ!$D$10+'СЕТ СН'!$I$5-'СЕТ СН'!$I$20</f>
        <v>6873.8081621099991</v>
      </c>
      <c r="K135" s="36">
        <f>SUMIFS(СВЦЭМ!$C$39:$C$758,СВЦЭМ!$A$39:$A$758,$A135,СВЦЭМ!$B$39:$B$758,K$119)+'СЕТ СН'!$I$12+СВЦЭМ!$D$10+'СЕТ СН'!$I$5-'СЕТ СН'!$I$20</f>
        <v>6772.6398045599999</v>
      </c>
      <c r="L135" s="36">
        <f>SUMIFS(СВЦЭМ!$C$39:$C$758,СВЦЭМ!$A$39:$A$758,$A135,СВЦЭМ!$B$39:$B$758,L$119)+'СЕТ СН'!$I$12+СВЦЭМ!$D$10+'СЕТ СН'!$I$5-'СЕТ СН'!$I$20</f>
        <v>6757.1919683899996</v>
      </c>
      <c r="M135" s="36">
        <f>SUMIFS(СВЦЭМ!$C$39:$C$758,СВЦЭМ!$A$39:$A$758,$A135,СВЦЭМ!$B$39:$B$758,M$119)+'СЕТ СН'!$I$12+СВЦЭМ!$D$10+'СЕТ СН'!$I$5-'СЕТ СН'!$I$20</f>
        <v>6782.2697250699994</v>
      </c>
      <c r="N135" s="36">
        <f>SUMIFS(СВЦЭМ!$C$39:$C$758,СВЦЭМ!$A$39:$A$758,$A135,СВЦЭМ!$B$39:$B$758,N$119)+'СЕТ СН'!$I$12+СВЦЭМ!$D$10+'СЕТ СН'!$I$5-'СЕТ СН'!$I$20</f>
        <v>6784.6925553599995</v>
      </c>
      <c r="O135" s="36">
        <f>SUMIFS(СВЦЭМ!$C$39:$C$758,СВЦЭМ!$A$39:$A$758,$A135,СВЦЭМ!$B$39:$B$758,O$119)+'СЕТ СН'!$I$12+СВЦЭМ!$D$10+'СЕТ СН'!$I$5-'СЕТ СН'!$I$20</f>
        <v>6798.7053219499994</v>
      </c>
      <c r="P135" s="36">
        <f>SUMIFS(СВЦЭМ!$C$39:$C$758,СВЦЭМ!$A$39:$A$758,$A135,СВЦЭМ!$B$39:$B$758,P$119)+'СЕТ СН'!$I$12+СВЦЭМ!$D$10+'СЕТ СН'!$I$5-'СЕТ СН'!$I$20</f>
        <v>6787.4240518499992</v>
      </c>
      <c r="Q135" s="36">
        <f>SUMIFS(СВЦЭМ!$C$39:$C$758,СВЦЭМ!$A$39:$A$758,$A135,СВЦЭМ!$B$39:$B$758,Q$119)+'СЕТ СН'!$I$12+СВЦЭМ!$D$10+'СЕТ СН'!$I$5-'СЕТ СН'!$I$20</f>
        <v>6808.2348677599994</v>
      </c>
      <c r="R135" s="36">
        <f>SUMIFS(СВЦЭМ!$C$39:$C$758,СВЦЭМ!$A$39:$A$758,$A135,СВЦЭМ!$B$39:$B$758,R$119)+'СЕТ СН'!$I$12+СВЦЭМ!$D$10+'СЕТ СН'!$I$5-'СЕТ СН'!$I$20</f>
        <v>6795.2048938099997</v>
      </c>
      <c r="S135" s="36">
        <f>SUMIFS(СВЦЭМ!$C$39:$C$758,СВЦЭМ!$A$39:$A$758,$A135,СВЦЭМ!$B$39:$B$758,S$119)+'СЕТ СН'!$I$12+СВЦЭМ!$D$10+'СЕТ СН'!$I$5-'СЕТ СН'!$I$20</f>
        <v>6777.8011273699994</v>
      </c>
      <c r="T135" s="36">
        <f>SUMIFS(СВЦЭМ!$C$39:$C$758,СВЦЭМ!$A$39:$A$758,$A135,СВЦЭМ!$B$39:$B$758,T$119)+'СЕТ СН'!$I$12+СВЦЭМ!$D$10+'СЕТ СН'!$I$5-'СЕТ СН'!$I$20</f>
        <v>6746.2223185399998</v>
      </c>
      <c r="U135" s="36">
        <f>SUMIFS(СВЦЭМ!$C$39:$C$758,СВЦЭМ!$A$39:$A$758,$A135,СВЦЭМ!$B$39:$B$758,U$119)+'СЕТ СН'!$I$12+СВЦЭМ!$D$10+'СЕТ СН'!$I$5-'СЕТ СН'!$I$20</f>
        <v>6710.3832404799996</v>
      </c>
      <c r="V135" s="36">
        <f>SUMIFS(СВЦЭМ!$C$39:$C$758,СВЦЭМ!$A$39:$A$758,$A135,СВЦЭМ!$B$39:$B$758,V$119)+'СЕТ СН'!$I$12+СВЦЭМ!$D$10+'СЕТ СН'!$I$5-'СЕТ СН'!$I$20</f>
        <v>6699.6182024399995</v>
      </c>
      <c r="W135" s="36">
        <f>SUMIFS(СВЦЭМ!$C$39:$C$758,СВЦЭМ!$A$39:$A$758,$A135,СВЦЭМ!$B$39:$B$758,W$119)+'СЕТ СН'!$I$12+СВЦЭМ!$D$10+'СЕТ СН'!$I$5-'СЕТ СН'!$I$20</f>
        <v>6747.3087968</v>
      </c>
      <c r="X135" s="36">
        <f>SUMIFS(СВЦЭМ!$C$39:$C$758,СВЦЭМ!$A$39:$A$758,$A135,СВЦЭМ!$B$39:$B$758,X$119)+'СЕТ СН'!$I$12+СВЦЭМ!$D$10+'СЕТ СН'!$I$5-'СЕТ СН'!$I$20</f>
        <v>6834.3749657099997</v>
      </c>
      <c r="Y135" s="36">
        <f>SUMIFS(СВЦЭМ!$C$39:$C$758,СВЦЭМ!$A$39:$A$758,$A135,СВЦЭМ!$B$39:$B$758,Y$119)+'СЕТ СН'!$I$12+СВЦЭМ!$D$10+'СЕТ СН'!$I$5-'СЕТ СН'!$I$20</f>
        <v>6928.3617972299999</v>
      </c>
    </row>
    <row r="136" spans="1:25" ht="15.75" x14ac:dyDescent="0.2">
      <c r="A136" s="35">
        <f t="shared" si="3"/>
        <v>45552</v>
      </c>
      <c r="B136" s="36">
        <f>SUMIFS(СВЦЭМ!$C$39:$C$758,СВЦЭМ!$A$39:$A$758,$A136,СВЦЭМ!$B$39:$B$758,B$119)+'СЕТ СН'!$I$12+СВЦЭМ!$D$10+'СЕТ СН'!$I$5-'СЕТ СН'!$I$20</f>
        <v>6890.6563000399992</v>
      </c>
      <c r="C136" s="36">
        <f>SUMIFS(СВЦЭМ!$C$39:$C$758,СВЦЭМ!$A$39:$A$758,$A136,СВЦЭМ!$B$39:$B$758,C$119)+'СЕТ СН'!$I$12+СВЦЭМ!$D$10+'СЕТ СН'!$I$5-'СЕТ СН'!$I$20</f>
        <v>6990.64921908</v>
      </c>
      <c r="D136" s="36">
        <f>SUMIFS(СВЦЭМ!$C$39:$C$758,СВЦЭМ!$A$39:$A$758,$A136,СВЦЭМ!$B$39:$B$758,D$119)+'СЕТ СН'!$I$12+СВЦЭМ!$D$10+'СЕТ СН'!$I$5-'СЕТ СН'!$I$20</f>
        <v>7055.9840183299993</v>
      </c>
      <c r="E136" s="36">
        <f>SUMIFS(СВЦЭМ!$C$39:$C$758,СВЦЭМ!$A$39:$A$758,$A136,СВЦЭМ!$B$39:$B$758,E$119)+'СЕТ СН'!$I$12+СВЦЭМ!$D$10+'СЕТ СН'!$I$5-'СЕТ СН'!$I$20</f>
        <v>7071.9165856699992</v>
      </c>
      <c r="F136" s="36">
        <f>SUMIFS(СВЦЭМ!$C$39:$C$758,СВЦЭМ!$A$39:$A$758,$A136,СВЦЭМ!$B$39:$B$758,F$119)+'СЕТ СН'!$I$12+СВЦЭМ!$D$10+'СЕТ СН'!$I$5-'СЕТ СН'!$I$20</f>
        <v>7060.43601571</v>
      </c>
      <c r="G136" s="36">
        <f>SUMIFS(СВЦЭМ!$C$39:$C$758,СВЦЭМ!$A$39:$A$758,$A136,СВЦЭМ!$B$39:$B$758,G$119)+'СЕТ СН'!$I$12+СВЦЭМ!$D$10+'СЕТ СН'!$I$5-'СЕТ СН'!$I$20</f>
        <v>7034.0585807799998</v>
      </c>
      <c r="H136" s="36">
        <f>SUMIFS(СВЦЭМ!$C$39:$C$758,СВЦЭМ!$A$39:$A$758,$A136,СВЦЭМ!$B$39:$B$758,H$119)+'СЕТ СН'!$I$12+СВЦЭМ!$D$10+'СЕТ СН'!$I$5-'СЕТ СН'!$I$20</f>
        <v>6947.5489555799995</v>
      </c>
      <c r="I136" s="36">
        <f>SUMIFS(СВЦЭМ!$C$39:$C$758,СВЦЭМ!$A$39:$A$758,$A136,СВЦЭМ!$B$39:$B$758,I$119)+'СЕТ СН'!$I$12+СВЦЭМ!$D$10+'СЕТ СН'!$I$5-'СЕТ СН'!$I$20</f>
        <v>6779.1167012299993</v>
      </c>
      <c r="J136" s="36">
        <f>SUMIFS(СВЦЭМ!$C$39:$C$758,СВЦЭМ!$A$39:$A$758,$A136,СВЦЭМ!$B$39:$B$758,J$119)+'СЕТ СН'!$I$12+СВЦЭМ!$D$10+'СЕТ СН'!$I$5-'СЕТ СН'!$I$20</f>
        <v>6677.9370442099998</v>
      </c>
      <c r="K136" s="36">
        <f>SUMIFS(СВЦЭМ!$C$39:$C$758,СВЦЭМ!$A$39:$A$758,$A136,СВЦЭМ!$B$39:$B$758,K$119)+'СЕТ СН'!$I$12+СВЦЭМ!$D$10+'СЕТ СН'!$I$5-'СЕТ СН'!$I$20</f>
        <v>6600.7359428099999</v>
      </c>
      <c r="L136" s="36">
        <f>SUMIFS(СВЦЭМ!$C$39:$C$758,СВЦЭМ!$A$39:$A$758,$A136,СВЦЭМ!$B$39:$B$758,L$119)+'СЕТ СН'!$I$12+СВЦЭМ!$D$10+'СЕТ СН'!$I$5-'СЕТ СН'!$I$20</f>
        <v>6652.4276701999997</v>
      </c>
      <c r="M136" s="36">
        <f>SUMIFS(СВЦЭМ!$C$39:$C$758,СВЦЭМ!$A$39:$A$758,$A136,СВЦЭМ!$B$39:$B$758,M$119)+'СЕТ СН'!$I$12+СВЦЭМ!$D$10+'СЕТ СН'!$I$5-'СЕТ СН'!$I$20</f>
        <v>6734.4206972399998</v>
      </c>
      <c r="N136" s="36">
        <f>SUMIFS(СВЦЭМ!$C$39:$C$758,СВЦЭМ!$A$39:$A$758,$A136,СВЦЭМ!$B$39:$B$758,N$119)+'СЕТ СН'!$I$12+СВЦЭМ!$D$10+'СЕТ СН'!$I$5-'СЕТ СН'!$I$20</f>
        <v>6744.0469608200001</v>
      </c>
      <c r="O136" s="36">
        <f>SUMIFS(СВЦЭМ!$C$39:$C$758,СВЦЭМ!$A$39:$A$758,$A136,СВЦЭМ!$B$39:$B$758,O$119)+'СЕТ СН'!$I$12+СВЦЭМ!$D$10+'СЕТ СН'!$I$5-'СЕТ СН'!$I$20</f>
        <v>6720.0537445199998</v>
      </c>
      <c r="P136" s="36">
        <f>SUMIFS(СВЦЭМ!$C$39:$C$758,СВЦЭМ!$A$39:$A$758,$A136,СВЦЭМ!$B$39:$B$758,P$119)+'СЕТ СН'!$I$12+СВЦЭМ!$D$10+'СЕТ СН'!$I$5-'СЕТ СН'!$I$20</f>
        <v>6699.6737451099998</v>
      </c>
      <c r="Q136" s="36">
        <f>SUMIFS(СВЦЭМ!$C$39:$C$758,СВЦЭМ!$A$39:$A$758,$A136,СВЦЭМ!$B$39:$B$758,Q$119)+'СЕТ СН'!$I$12+СВЦЭМ!$D$10+'СЕТ СН'!$I$5-'СЕТ СН'!$I$20</f>
        <v>6724.9974949699999</v>
      </c>
      <c r="R136" s="36">
        <f>SUMIFS(СВЦЭМ!$C$39:$C$758,СВЦЭМ!$A$39:$A$758,$A136,СВЦЭМ!$B$39:$B$758,R$119)+'СЕТ СН'!$I$12+СВЦЭМ!$D$10+'СЕТ СН'!$I$5-'СЕТ СН'!$I$20</f>
        <v>6767.6601453699996</v>
      </c>
      <c r="S136" s="36">
        <f>SUMIFS(СВЦЭМ!$C$39:$C$758,СВЦЭМ!$A$39:$A$758,$A136,СВЦЭМ!$B$39:$B$758,S$119)+'СЕТ СН'!$I$12+СВЦЭМ!$D$10+'СЕТ СН'!$I$5-'СЕТ СН'!$I$20</f>
        <v>6748.4004843999992</v>
      </c>
      <c r="T136" s="36">
        <f>SUMIFS(СВЦЭМ!$C$39:$C$758,СВЦЭМ!$A$39:$A$758,$A136,СВЦЭМ!$B$39:$B$758,T$119)+'СЕТ СН'!$I$12+СВЦЭМ!$D$10+'СЕТ СН'!$I$5-'СЕТ СН'!$I$20</f>
        <v>6752.6791110199993</v>
      </c>
      <c r="U136" s="36">
        <f>SUMIFS(СВЦЭМ!$C$39:$C$758,СВЦЭМ!$A$39:$A$758,$A136,СВЦЭМ!$B$39:$B$758,U$119)+'СЕТ СН'!$I$12+СВЦЭМ!$D$10+'СЕТ СН'!$I$5-'СЕТ СН'!$I$20</f>
        <v>6722.67721901</v>
      </c>
      <c r="V136" s="36">
        <f>SUMIFS(СВЦЭМ!$C$39:$C$758,СВЦЭМ!$A$39:$A$758,$A136,СВЦЭМ!$B$39:$B$758,V$119)+'СЕТ СН'!$I$12+СВЦЭМ!$D$10+'СЕТ СН'!$I$5-'СЕТ СН'!$I$20</f>
        <v>6726.1600363500002</v>
      </c>
      <c r="W136" s="36">
        <f>SUMIFS(СВЦЭМ!$C$39:$C$758,СВЦЭМ!$A$39:$A$758,$A136,СВЦЭМ!$B$39:$B$758,W$119)+'СЕТ СН'!$I$12+СВЦЭМ!$D$10+'СЕТ СН'!$I$5-'СЕТ СН'!$I$20</f>
        <v>6742.0177602200001</v>
      </c>
      <c r="X136" s="36">
        <f>SUMIFS(СВЦЭМ!$C$39:$C$758,СВЦЭМ!$A$39:$A$758,$A136,СВЦЭМ!$B$39:$B$758,X$119)+'СЕТ СН'!$I$12+СВЦЭМ!$D$10+'СЕТ СН'!$I$5-'СЕТ СН'!$I$20</f>
        <v>6854.5361512699992</v>
      </c>
      <c r="Y136" s="36">
        <f>SUMIFS(СВЦЭМ!$C$39:$C$758,СВЦЭМ!$A$39:$A$758,$A136,СВЦЭМ!$B$39:$B$758,Y$119)+'СЕТ СН'!$I$12+СВЦЭМ!$D$10+'СЕТ СН'!$I$5-'СЕТ СН'!$I$20</f>
        <v>6906.3664197399994</v>
      </c>
    </row>
    <row r="137" spans="1:25" ht="15.75" x14ac:dyDescent="0.2">
      <c r="A137" s="35">
        <f t="shared" si="3"/>
        <v>45553</v>
      </c>
      <c r="B137" s="36">
        <f>SUMIFS(СВЦЭМ!$C$39:$C$758,СВЦЭМ!$A$39:$A$758,$A137,СВЦЭМ!$B$39:$B$758,B$119)+'СЕТ СН'!$I$12+СВЦЭМ!$D$10+'СЕТ СН'!$I$5-'СЕТ СН'!$I$20</f>
        <v>7021.1044348699997</v>
      </c>
      <c r="C137" s="36">
        <f>SUMIFS(СВЦЭМ!$C$39:$C$758,СВЦЭМ!$A$39:$A$758,$A137,СВЦЭМ!$B$39:$B$758,C$119)+'СЕТ СН'!$I$12+СВЦЭМ!$D$10+'СЕТ СН'!$I$5-'СЕТ СН'!$I$20</f>
        <v>7030.2345170899989</v>
      </c>
      <c r="D137" s="36">
        <f>SUMIFS(СВЦЭМ!$C$39:$C$758,СВЦЭМ!$A$39:$A$758,$A137,СВЦЭМ!$B$39:$B$758,D$119)+'СЕТ СН'!$I$12+СВЦЭМ!$D$10+'СЕТ СН'!$I$5-'СЕТ СН'!$I$20</f>
        <v>6981.4785105299998</v>
      </c>
      <c r="E137" s="36">
        <f>SUMIFS(СВЦЭМ!$C$39:$C$758,СВЦЭМ!$A$39:$A$758,$A137,СВЦЭМ!$B$39:$B$758,E$119)+'СЕТ СН'!$I$12+СВЦЭМ!$D$10+'СЕТ СН'!$I$5-'СЕТ СН'!$I$20</f>
        <v>6960.3163969899997</v>
      </c>
      <c r="F137" s="36">
        <f>SUMIFS(СВЦЭМ!$C$39:$C$758,СВЦЭМ!$A$39:$A$758,$A137,СВЦЭМ!$B$39:$B$758,F$119)+'СЕТ СН'!$I$12+СВЦЭМ!$D$10+'СЕТ СН'!$I$5-'СЕТ СН'!$I$20</f>
        <v>6956.7780998599992</v>
      </c>
      <c r="G137" s="36">
        <f>SUMIFS(СВЦЭМ!$C$39:$C$758,СВЦЭМ!$A$39:$A$758,$A137,СВЦЭМ!$B$39:$B$758,G$119)+'СЕТ СН'!$I$12+СВЦЭМ!$D$10+'СЕТ СН'!$I$5-'СЕТ СН'!$I$20</f>
        <v>6992.0149758199996</v>
      </c>
      <c r="H137" s="36">
        <f>SUMIFS(СВЦЭМ!$C$39:$C$758,СВЦЭМ!$A$39:$A$758,$A137,СВЦЭМ!$B$39:$B$758,H$119)+'СЕТ СН'!$I$12+СВЦЭМ!$D$10+'СЕТ СН'!$I$5-'СЕТ СН'!$I$20</f>
        <v>7081.0309486699989</v>
      </c>
      <c r="I137" s="36">
        <f>SUMIFS(СВЦЭМ!$C$39:$C$758,СВЦЭМ!$A$39:$A$758,$A137,СВЦЭМ!$B$39:$B$758,I$119)+'СЕТ СН'!$I$12+СВЦЭМ!$D$10+'СЕТ СН'!$I$5-'СЕТ СН'!$I$20</f>
        <v>6903.4442505799998</v>
      </c>
      <c r="J137" s="36">
        <f>SUMIFS(СВЦЭМ!$C$39:$C$758,СВЦЭМ!$A$39:$A$758,$A137,СВЦЭМ!$B$39:$B$758,J$119)+'СЕТ СН'!$I$12+СВЦЭМ!$D$10+'СЕТ СН'!$I$5-'СЕТ СН'!$I$20</f>
        <v>6790.0422612899993</v>
      </c>
      <c r="K137" s="36">
        <f>SUMIFS(СВЦЭМ!$C$39:$C$758,СВЦЭМ!$A$39:$A$758,$A137,СВЦЭМ!$B$39:$B$758,K$119)+'СЕТ СН'!$I$12+СВЦЭМ!$D$10+'СЕТ СН'!$I$5-'СЕТ СН'!$I$20</f>
        <v>6724.3570535700001</v>
      </c>
      <c r="L137" s="36">
        <f>SUMIFS(СВЦЭМ!$C$39:$C$758,СВЦЭМ!$A$39:$A$758,$A137,СВЦЭМ!$B$39:$B$758,L$119)+'СЕТ СН'!$I$12+СВЦЭМ!$D$10+'СЕТ СН'!$I$5-'СЕТ СН'!$I$20</f>
        <v>6574.5413750999996</v>
      </c>
      <c r="M137" s="36">
        <f>SUMIFS(СВЦЭМ!$C$39:$C$758,СВЦЭМ!$A$39:$A$758,$A137,СВЦЭМ!$B$39:$B$758,M$119)+'СЕТ СН'!$I$12+СВЦЭМ!$D$10+'СЕТ СН'!$I$5-'СЕТ СН'!$I$20</f>
        <v>6589.6274617099998</v>
      </c>
      <c r="N137" s="36">
        <f>SUMIFS(СВЦЭМ!$C$39:$C$758,СВЦЭМ!$A$39:$A$758,$A137,СВЦЭМ!$B$39:$B$758,N$119)+'СЕТ СН'!$I$12+СВЦЭМ!$D$10+'СЕТ СН'!$I$5-'СЕТ СН'!$I$20</f>
        <v>6571.0051402499994</v>
      </c>
      <c r="O137" s="36">
        <f>SUMIFS(СВЦЭМ!$C$39:$C$758,СВЦЭМ!$A$39:$A$758,$A137,СВЦЭМ!$B$39:$B$758,O$119)+'СЕТ СН'!$I$12+СВЦЭМ!$D$10+'СЕТ СН'!$I$5-'СЕТ СН'!$I$20</f>
        <v>6589.8225179999999</v>
      </c>
      <c r="P137" s="36">
        <f>SUMIFS(СВЦЭМ!$C$39:$C$758,СВЦЭМ!$A$39:$A$758,$A137,СВЦЭМ!$B$39:$B$758,P$119)+'СЕТ СН'!$I$12+СВЦЭМ!$D$10+'СЕТ СН'!$I$5-'СЕТ СН'!$I$20</f>
        <v>6644.7145543699999</v>
      </c>
      <c r="Q137" s="36">
        <f>SUMIFS(СВЦЭМ!$C$39:$C$758,СВЦЭМ!$A$39:$A$758,$A137,СВЦЭМ!$B$39:$B$758,Q$119)+'СЕТ СН'!$I$12+СВЦЭМ!$D$10+'СЕТ СН'!$I$5-'СЕТ СН'!$I$20</f>
        <v>6653.1648985499996</v>
      </c>
      <c r="R137" s="36">
        <f>SUMIFS(СВЦЭМ!$C$39:$C$758,СВЦЭМ!$A$39:$A$758,$A137,СВЦЭМ!$B$39:$B$758,R$119)+'СЕТ СН'!$I$12+СВЦЭМ!$D$10+'СЕТ СН'!$I$5-'СЕТ СН'!$I$20</f>
        <v>6692.5641249199998</v>
      </c>
      <c r="S137" s="36">
        <f>SUMIFS(СВЦЭМ!$C$39:$C$758,СВЦЭМ!$A$39:$A$758,$A137,СВЦЭМ!$B$39:$B$758,S$119)+'СЕТ СН'!$I$12+СВЦЭМ!$D$10+'СЕТ СН'!$I$5-'СЕТ СН'!$I$20</f>
        <v>6639.6749785399998</v>
      </c>
      <c r="T137" s="36">
        <f>SUMIFS(СВЦЭМ!$C$39:$C$758,СВЦЭМ!$A$39:$A$758,$A137,СВЦЭМ!$B$39:$B$758,T$119)+'СЕТ СН'!$I$12+СВЦЭМ!$D$10+'СЕТ СН'!$I$5-'СЕТ СН'!$I$20</f>
        <v>6623.5593069199995</v>
      </c>
      <c r="U137" s="36">
        <f>SUMIFS(СВЦЭМ!$C$39:$C$758,СВЦЭМ!$A$39:$A$758,$A137,СВЦЭМ!$B$39:$B$758,U$119)+'СЕТ СН'!$I$12+СВЦЭМ!$D$10+'СЕТ СН'!$I$5-'СЕТ СН'!$I$20</f>
        <v>6587.7389841899994</v>
      </c>
      <c r="V137" s="36">
        <f>SUMIFS(СВЦЭМ!$C$39:$C$758,СВЦЭМ!$A$39:$A$758,$A137,СВЦЭМ!$B$39:$B$758,V$119)+'СЕТ СН'!$I$12+СВЦЭМ!$D$10+'СЕТ СН'!$I$5-'СЕТ СН'!$I$20</f>
        <v>6654.2427081099995</v>
      </c>
      <c r="W137" s="36">
        <f>SUMIFS(СВЦЭМ!$C$39:$C$758,СВЦЭМ!$A$39:$A$758,$A137,СВЦЭМ!$B$39:$B$758,W$119)+'СЕТ СН'!$I$12+СВЦЭМ!$D$10+'СЕТ СН'!$I$5-'СЕТ СН'!$I$20</f>
        <v>6674.0993793399994</v>
      </c>
      <c r="X137" s="36">
        <f>SUMIFS(СВЦЭМ!$C$39:$C$758,СВЦЭМ!$A$39:$A$758,$A137,СВЦЭМ!$B$39:$B$758,X$119)+'СЕТ СН'!$I$12+СВЦЭМ!$D$10+'СЕТ СН'!$I$5-'СЕТ СН'!$I$20</f>
        <v>6770.7962068199995</v>
      </c>
      <c r="Y137" s="36">
        <f>SUMIFS(СВЦЭМ!$C$39:$C$758,СВЦЭМ!$A$39:$A$758,$A137,СВЦЭМ!$B$39:$B$758,Y$119)+'СЕТ СН'!$I$12+СВЦЭМ!$D$10+'СЕТ СН'!$I$5-'СЕТ СН'!$I$20</f>
        <v>6871.4174185599995</v>
      </c>
    </row>
    <row r="138" spans="1:25" ht="15.75" x14ac:dyDescent="0.2">
      <c r="A138" s="35">
        <f t="shared" si="3"/>
        <v>45554</v>
      </c>
      <c r="B138" s="36">
        <f>SUMIFS(СВЦЭМ!$C$39:$C$758,СВЦЭМ!$A$39:$A$758,$A138,СВЦЭМ!$B$39:$B$758,B$119)+'СЕТ СН'!$I$12+СВЦЭМ!$D$10+'СЕТ СН'!$I$5-'СЕТ СН'!$I$20</f>
        <v>7000.1146227099998</v>
      </c>
      <c r="C138" s="36">
        <f>SUMIFS(СВЦЭМ!$C$39:$C$758,СВЦЭМ!$A$39:$A$758,$A138,СВЦЭМ!$B$39:$B$758,C$119)+'СЕТ СН'!$I$12+СВЦЭМ!$D$10+'СЕТ СН'!$I$5-'СЕТ СН'!$I$20</f>
        <v>7012.1499803399993</v>
      </c>
      <c r="D138" s="36">
        <f>SUMIFS(СВЦЭМ!$C$39:$C$758,СВЦЭМ!$A$39:$A$758,$A138,СВЦЭМ!$B$39:$B$758,D$119)+'СЕТ СН'!$I$12+СВЦЭМ!$D$10+'СЕТ СН'!$I$5-'СЕТ СН'!$I$20</f>
        <v>6982.2682173499998</v>
      </c>
      <c r="E138" s="36">
        <f>SUMIFS(СВЦЭМ!$C$39:$C$758,СВЦЭМ!$A$39:$A$758,$A138,СВЦЭМ!$B$39:$B$758,E$119)+'СЕТ СН'!$I$12+СВЦЭМ!$D$10+'СЕТ СН'!$I$5-'СЕТ СН'!$I$20</f>
        <v>6978.2284475399993</v>
      </c>
      <c r="F138" s="36">
        <f>SUMIFS(СВЦЭМ!$C$39:$C$758,СВЦЭМ!$A$39:$A$758,$A138,СВЦЭМ!$B$39:$B$758,F$119)+'СЕТ СН'!$I$12+СВЦЭМ!$D$10+'СЕТ СН'!$I$5-'СЕТ СН'!$I$20</f>
        <v>6975.7259187799991</v>
      </c>
      <c r="G138" s="36">
        <f>SUMIFS(СВЦЭМ!$C$39:$C$758,СВЦЭМ!$A$39:$A$758,$A138,СВЦЭМ!$B$39:$B$758,G$119)+'СЕТ СН'!$I$12+СВЦЭМ!$D$10+'СЕТ СН'!$I$5-'СЕТ СН'!$I$20</f>
        <v>6997.7462604499997</v>
      </c>
      <c r="H138" s="36">
        <f>SUMIFS(СВЦЭМ!$C$39:$C$758,СВЦЭМ!$A$39:$A$758,$A138,СВЦЭМ!$B$39:$B$758,H$119)+'СЕТ СН'!$I$12+СВЦЭМ!$D$10+'СЕТ СН'!$I$5-'СЕТ СН'!$I$20</f>
        <v>7007.2226857400001</v>
      </c>
      <c r="I138" s="36">
        <f>SUMIFS(СВЦЭМ!$C$39:$C$758,СВЦЭМ!$A$39:$A$758,$A138,СВЦЭМ!$B$39:$B$758,I$119)+'СЕТ СН'!$I$12+СВЦЭМ!$D$10+'СЕТ СН'!$I$5-'СЕТ СН'!$I$20</f>
        <v>6834.183536139999</v>
      </c>
      <c r="J138" s="36">
        <f>SUMIFS(СВЦЭМ!$C$39:$C$758,СВЦЭМ!$A$39:$A$758,$A138,СВЦЭМ!$B$39:$B$758,J$119)+'СЕТ СН'!$I$12+СВЦЭМ!$D$10+'СЕТ СН'!$I$5-'СЕТ СН'!$I$20</f>
        <v>6684.8368830299996</v>
      </c>
      <c r="K138" s="36">
        <f>SUMIFS(СВЦЭМ!$C$39:$C$758,СВЦЭМ!$A$39:$A$758,$A138,СВЦЭМ!$B$39:$B$758,K$119)+'СЕТ СН'!$I$12+СВЦЭМ!$D$10+'СЕТ СН'!$I$5-'СЕТ СН'!$I$20</f>
        <v>6639.4125592999999</v>
      </c>
      <c r="L138" s="36">
        <f>SUMIFS(СВЦЭМ!$C$39:$C$758,СВЦЭМ!$A$39:$A$758,$A138,СВЦЭМ!$B$39:$B$758,L$119)+'СЕТ СН'!$I$12+СВЦЭМ!$D$10+'СЕТ СН'!$I$5-'СЕТ СН'!$I$20</f>
        <v>6594.9638562599994</v>
      </c>
      <c r="M138" s="36">
        <f>SUMIFS(СВЦЭМ!$C$39:$C$758,СВЦЭМ!$A$39:$A$758,$A138,СВЦЭМ!$B$39:$B$758,M$119)+'СЕТ СН'!$I$12+СВЦЭМ!$D$10+'СЕТ СН'!$I$5-'СЕТ СН'!$I$20</f>
        <v>6620.6895610399997</v>
      </c>
      <c r="N138" s="36">
        <f>SUMIFS(СВЦЭМ!$C$39:$C$758,СВЦЭМ!$A$39:$A$758,$A138,СВЦЭМ!$B$39:$B$758,N$119)+'СЕТ СН'!$I$12+СВЦЭМ!$D$10+'СЕТ СН'!$I$5-'СЕТ СН'!$I$20</f>
        <v>6619.8022692699997</v>
      </c>
      <c r="O138" s="36">
        <f>SUMIFS(СВЦЭМ!$C$39:$C$758,СВЦЭМ!$A$39:$A$758,$A138,СВЦЭМ!$B$39:$B$758,O$119)+'СЕТ СН'!$I$12+СВЦЭМ!$D$10+'СЕТ СН'!$I$5-'СЕТ СН'!$I$20</f>
        <v>6644.2598128699992</v>
      </c>
      <c r="P138" s="36">
        <f>SUMIFS(СВЦЭМ!$C$39:$C$758,СВЦЭМ!$A$39:$A$758,$A138,СВЦЭМ!$B$39:$B$758,P$119)+'СЕТ СН'!$I$12+СВЦЭМ!$D$10+'СЕТ СН'!$I$5-'СЕТ СН'!$I$20</f>
        <v>6662.1236324599995</v>
      </c>
      <c r="Q138" s="36">
        <f>SUMIFS(СВЦЭМ!$C$39:$C$758,СВЦЭМ!$A$39:$A$758,$A138,СВЦЭМ!$B$39:$B$758,Q$119)+'СЕТ СН'!$I$12+СВЦЭМ!$D$10+'СЕТ СН'!$I$5-'СЕТ СН'!$I$20</f>
        <v>6645.4936273799995</v>
      </c>
      <c r="R138" s="36">
        <f>SUMIFS(СВЦЭМ!$C$39:$C$758,СВЦЭМ!$A$39:$A$758,$A138,СВЦЭМ!$B$39:$B$758,R$119)+'СЕТ СН'!$I$12+СВЦЭМ!$D$10+'СЕТ СН'!$I$5-'СЕТ СН'!$I$20</f>
        <v>6658.0399608399994</v>
      </c>
      <c r="S138" s="36">
        <f>SUMIFS(СВЦЭМ!$C$39:$C$758,СВЦЭМ!$A$39:$A$758,$A138,СВЦЭМ!$B$39:$B$758,S$119)+'СЕТ СН'!$I$12+СВЦЭМ!$D$10+'СЕТ СН'!$I$5-'СЕТ СН'!$I$20</f>
        <v>6675.4329280799993</v>
      </c>
      <c r="T138" s="36">
        <f>SUMIFS(СВЦЭМ!$C$39:$C$758,СВЦЭМ!$A$39:$A$758,$A138,СВЦЭМ!$B$39:$B$758,T$119)+'СЕТ СН'!$I$12+СВЦЭМ!$D$10+'СЕТ СН'!$I$5-'СЕТ СН'!$I$20</f>
        <v>6664.5515226399993</v>
      </c>
      <c r="U138" s="36">
        <f>SUMIFS(СВЦЭМ!$C$39:$C$758,СВЦЭМ!$A$39:$A$758,$A138,СВЦЭМ!$B$39:$B$758,U$119)+'СЕТ СН'!$I$12+СВЦЭМ!$D$10+'СЕТ СН'!$I$5-'СЕТ СН'!$I$20</f>
        <v>6657.08077882</v>
      </c>
      <c r="V138" s="36">
        <f>SUMIFS(СВЦЭМ!$C$39:$C$758,СВЦЭМ!$A$39:$A$758,$A138,СВЦЭМ!$B$39:$B$758,V$119)+'СЕТ СН'!$I$12+СВЦЭМ!$D$10+'СЕТ СН'!$I$5-'СЕТ СН'!$I$20</f>
        <v>6658.3814302299998</v>
      </c>
      <c r="W138" s="36">
        <f>SUMIFS(СВЦЭМ!$C$39:$C$758,СВЦЭМ!$A$39:$A$758,$A138,СВЦЭМ!$B$39:$B$758,W$119)+'СЕТ СН'!$I$12+СВЦЭМ!$D$10+'СЕТ СН'!$I$5-'СЕТ СН'!$I$20</f>
        <v>6664.7964703500002</v>
      </c>
      <c r="X138" s="36">
        <f>SUMIFS(СВЦЭМ!$C$39:$C$758,СВЦЭМ!$A$39:$A$758,$A138,СВЦЭМ!$B$39:$B$758,X$119)+'СЕТ СН'!$I$12+СВЦЭМ!$D$10+'СЕТ СН'!$I$5-'СЕТ СН'!$I$20</f>
        <v>6752.1901210399992</v>
      </c>
      <c r="Y138" s="36">
        <f>SUMIFS(СВЦЭМ!$C$39:$C$758,СВЦЭМ!$A$39:$A$758,$A138,СВЦЭМ!$B$39:$B$758,Y$119)+'СЕТ СН'!$I$12+СВЦЭМ!$D$10+'СЕТ СН'!$I$5-'СЕТ СН'!$I$20</f>
        <v>6853.85607987</v>
      </c>
    </row>
    <row r="139" spans="1:25" ht="15.75" x14ac:dyDescent="0.2">
      <c r="A139" s="35">
        <f t="shared" si="3"/>
        <v>45555</v>
      </c>
      <c r="B139" s="36">
        <f>SUMIFS(СВЦЭМ!$C$39:$C$758,СВЦЭМ!$A$39:$A$758,$A139,СВЦЭМ!$B$39:$B$758,B$119)+'СЕТ СН'!$I$12+СВЦЭМ!$D$10+'СЕТ СН'!$I$5-'СЕТ СН'!$I$20</f>
        <v>6973.7425322099989</v>
      </c>
      <c r="C139" s="36">
        <f>SUMIFS(СВЦЭМ!$C$39:$C$758,СВЦЭМ!$A$39:$A$758,$A139,СВЦЭМ!$B$39:$B$758,C$119)+'СЕТ СН'!$I$12+СВЦЭМ!$D$10+'СЕТ СН'!$I$5-'СЕТ СН'!$I$20</f>
        <v>7018.3685831499988</v>
      </c>
      <c r="D139" s="36">
        <f>SUMIFS(СВЦЭМ!$C$39:$C$758,СВЦЭМ!$A$39:$A$758,$A139,СВЦЭМ!$B$39:$B$758,D$119)+'СЕТ СН'!$I$12+СВЦЭМ!$D$10+'СЕТ СН'!$I$5-'СЕТ СН'!$I$20</f>
        <v>6992.9297995799989</v>
      </c>
      <c r="E139" s="36">
        <f>SUMIFS(СВЦЭМ!$C$39:$C$758,СВЦЭМ!$A$39:$A$758,$A139,СВЦЭМ!$B$39:$B$758,E$119)+'СЕТ СН'!$I$12+СВЦЭМ!$D$10+'СЕТ СН'!$I$5-'СЕТ СН'!$I$20</f>
        <v>6957.6645451199993</v>
      </c>
      <c r="F139" s="36">
        <f>SUMIFS(СВЦЭМ!$C$39:$C$758,СВЦЭМ!$A$39:$A$758,$A139,СВЦЭМ!$B$39:$B$758,F$119)+'СЕТ СН'!$I$12+СВЦЭМ!$D$10+'СЕТ СН'!$I$5-'СЕТ СН'!$I$20</f>
        <v>6963.9269098199993</v>
      </c>
      <c r="G139" s="36">
        <f>SUMIFS(СВЦЭМ!$C$39:$C$758,СВЦЭМ!$A$39:$A$758,$A139,СВЦЭМ!$B$39:$B$758,G$119)+'СЕТ СН'!$I$12+СВЦЭМ!$D$10+'СЕТ СН'!$I$5-'СЕТ СН'!$I$20</f>
        <v>7008.6743246499991</v>
      </c>
      <c r="H139" s="36">
        <f>SUMIFS(СВЦЭМ!$C$39:$C$758,СВЦЭМ!$A$39:$A$758,$A139,СВЦЭМ!$B$39:$B$758,H$119)+'СЕТ СН'!$I$12+СВЦЭМ!$D$10+'СЕТ СН'!$I$5-'СЕТ СН'!$I$20</f>
        <v>7089.8072356499997</v>
      </c>
      <c r="I139" s="36">
        <f>SUMIFS(СВЦЭМ!$C$39:$C$758,СВЦЭМ!$A$39:$A$758,$A139,СВЦЭМ!$B$39:$B$758,I$119)+'СЕТ СН'!$I$12+СВЦЭМ!$D$10+'СЕТ СН'!$I$5-'СЕТ СН'!$I$20</f>
        <v>6994.9185640399992</v>
      </c>
      <c r="J139" s="36">
        <f>SUMIFS(СВЦЭМ!$C$39:$C$758,СВЦЭМ!$A$39:$A$758,$A139,СВЦЭМ!$B$39:$B$758,J$119)+'СЕТ СН'!$I$12+СВЦЭМ!$D$10+'СЕТ СН'!$I$5-'СЕТ СН'!$I$20</f>
        <v>6862.2815413099997</v>
      </c>
      <c r="K139" s="36">
        <f>SUMIFS(СВЦЭМ!$C$39:$C$758,СВЦЭМ!$A$39:$A$758,$A139,СВЦЭМ!$B$39:$B$758,K$119)+'СЕТ СН'!$I$12+СВЦЭМ!$D$10+'СЕТ СН'!$I$5-'СЕТ СН'!$I$20</f>
        <v>6810.6252398999995</v>
      </c>
      <c r="L139" s="36">
        <f>SUMIFS(СВЦЭМ!$C$39:$C$758,СВЦЭМ!$A$39:$A$758,$A139,СВЦЭМ!$B$39:$B$758,L$119)+'СЕТ СН'!$I$12+СВЦЭМ!$D$10+'СЕТ СН'!$I$5-'СЕТ СН'!$I$20</f>
        <v>6771.4166374199995</v>
      </c>
      <c r="M139" s="36">
        <f>SUMIFS(СВЦЭМ!$C$39:$C$758,СВЦЭМ!$A$39:$A$758,$A139,СВЦЭМ!$B$39:$B$758,M$119)+'СЕТ СН'!$I$12+СВЦЭМ!$D$10+'СЕТ СН'!$I$5-'СЕТ СН'!$I$20</f>
        <v>6736.1502012599994</v>
      </c>
      <c r="N139" s="36">
        <f>SUMIFS(СВЦЭМ!$C$39:$C$758,СВЦЭМ!$A$39:$A$758,$A139,СВЦЭМ!$B$39:$B$758,N$119)+'СЕТ СН'!$I$12+СВЦЭМ!$D$10+'СЕТ СН'!$I$5-'СЕТ СН'!$I$20</f>
        <v>6713.9280640199995</v>
      </c>
      <c r="O139" s="36">
        <f>SUMIFS(СВЦЭМ!$C$39:$C$758,СВЦЭМ!$A$39:$A$758,$A139,СВЦЭМ!$B$39:$B$758,O$119)+'СЕТ СН'!$I$12+СВЦЭМ!$D$10+'СЕТ СН'!$I$5-'СЕТ СН'!$I$20</f>
        <v>6679.3738515999994</v>
      </c>
      <c r="P139" s="36">
        <f>SUMIFS(СВЦЭМ!$C$39:$C$758,СВЦЭМ!$A$39:$A$758,$A139,СВЦЭМ!$B$39:$B$758,P$119)+'СЕТ СН'!$I$12+СВЦЭМ!$D$10+'СЕТ СН'!$I$5-'СЕТ СН'!$I$20</f>
        <v>6677.4875791999993</v>
      </c>
      <c r="Q139" s="36">
        <f>SUMIFS(СВЦЭМ!$C$39:$C$758,СВЦЭМ!$A$39:$A$758,$A139,СВЦЭМ!$B$39:$B$758,Q$119)+'СЕТ СН'!$I$12+СВЦЭМ!$D$10+'СЕТ СН'!$I$5-'СЕТ СН'!$I$20</f>
        <v>6699.7040000299994</v>
      </c>
      <c r="R139" s="36">
        <f>SUMIFS(СВЦЭМ!$C$39:$C$758,СВЦЭМ!$A$39:$A$758,$A139,СВЦЭМ!$B$39:$B$758,R$119)+'СЕТ СН'!$I$12+СВЦЭМ!$D$10+'СЕТ СН'!$I$5-'СЕТ СН'!$I$20</f>
        <v>6700.8942145000001</v>
      </c>
      <c r="S139" s="36">
        <f>SUMIFS(СВЦЭМ!$C$39:$C$758,СВЦЭМ!$A$39:$A$758,$A139,СВЦЭМ!$B$39:$B$758,S$119)+'СЕТ СН'!$I$12+СВЦЭМ!$D$10+'СЕТ СН'!$I$5-'СЕТ СН'!$I$20</f>
        <v>6669.0280029599999</v>
      </c>
      <c r="T139" s="36">
        <f>SUMIFS(СВЦЭМ!$C$39:$C$758,СВЦЭМ!$A$39:$A$758,$A139,СВЦЭМ!$B$39:$B$758,T$119)+'СЕТ СН'!$I$12+СВЦЭМ!$D$10+'СЕТ СН'!$I$5-'СЕТ СН'!$I$20</f>
        <v>6669.0503440499997</v>
      </c>
      <c r="U139" s="36">
        <f>SUMIFS(СВЦЭМ!$C$39:$C$758,СВЦЭМ!$A$39:$A$758,$A139,СВЦЭМ!$B$39:$B$758,U$119)+'СЕТ СН'!$I$12+СВЦЭМ!$D$10+'СЕТ СН'!$I$5-'СЕТ СН'!$I$20</f>
        <v>6638.1965951099992</v>
      </c>
      <c r="V139" s="36">
        <f>SUMIFS(СВЦЭМ!$C$39:$C$758,СВЦЭМ!$A$39:$A$758,$A139,СВЦЭМ!$B$39:$B$758,V$119)+'СЕТ СН'!$I$12+СВЦЭМ!$D$10+'СЕТ СН'!$I$5-'СЕТ СН'!$I$20</f>
        <v>6650.2294874999998</v>
      </c>
      <c r="W139" s="36">
        <f>SUMIFS(СВЦЭМ!$C$39:$C$758,СВЦЭМ!$A$39:$A$758,$A139,СВЦЭМ!$B$39:$B$758,W$119)+'СЕТ СН'!$I$12+СВЦЭМ!$D$10+'СЕТ СН'!$I$5-'СЕТ СН'!$I$20</f>
        <v>6645.8438178299994</v>
      </c>
      <c r="X139" s="36">
        <f>SUMIFS(СВЦЭМ!$C$39:$C$758,СВЦЭМ!$A$39:$A$758,$A139,СВЦЭМ!$B$39:$B$758,X$119)+'СЕТ СН'!$I$12+СВЦЭМ!$D$10+'СЕТ СН'!$I$5-'СЕТ СН'!$I$20</f>
        <v>6686.5720398499998</v>
      </c>
      <c r="Y139" s="36">
        <f>SUMIFS(СВЦЭМ!$C$39:$C$758,СВЦЭМ!$A$39:$A$758,$A139,СВЦЭМ!$B$39:$B$758,Y$119)+'СЕТ СН'!$I$12+СВЦЭМ!$D$10+'СЕТ СН'!$I$5-'СЕТ СН'!$I$20</f>
        <v>6794.9920388899991</v>
      </c>
    </row>
    <row r="140" spans="1:25" ht="15.75" x14ac:dyDescent="0.2">
      <c r="A140" s="35">
        <f t="shared" si="3"/>
        <v>45556</v>
      </c>
      <c r="B140" s="36">
        <f>SUMIFS(СВЦЭМ!$C$39:$C$758,СВЦЭМ!$A$39:$A$758,$A140,СВЦЭМ!$B$39:$B$758,B$119)+'СЕТ СН'!$I$12+СВЦЭМ!$D$10+'СЕТ СН'!$I$5-'СЕТ СН'!$I$20</f>
        <v>6884.8383163599992</v>
      </c>
      <c r="C140" s="36">
        <f>SUMIFS(СВЦЭМ!$C$39:$C$758,СВЦЭМ!$A$39:$A$758,$A140,СВЦЭМ!$B$39:$B$758,C$119)+'СЕТ СН'!$I$12+СВЦЭМ!$D$10+'СЕТ СН'!$I$5-'СЕТ СН'!$I$20</f>
        <v>7027.6782197399989</v>
      </c>
      <c r="D140" s="36">
        <f>SUMIFS(СВЦЭМ!$C$39:$C$758,СВЦЭМ!$A$39:$A$758,$A140,СВЦЭМ!$B$39:$B$758,D$119)+'СЕТ СН'!$I$12+СВЦЭМ!$D$10+'СЕТ СН'!$I$5-'СЕТ СН'!$I$20</f>
        <v>7136.7391607999998</v>
      </c>
      <c r="E140" s="36">
        <f>SUMIFS(СВЦЭМ!$C$39:$C$758,СВЦЭМ!$A$39:$A$758,$A140,СВЦЭМ!$B$39:$B$758,E$119)+'СЕТ СН'!$I$12+СВЦЭМ!$D$10+'СЕТ СН'!$I$5-'СЕТ СН'!$I$20</f>
        <v>7188.5415030599997</v>
      </c>
      <c r="F140" s="36">
        <f>SUMIFS(СВЦЭМ!$C$39:$C$758,СВЦЭМ!$A$39:$A$758,$A140,СВЦЭМ!$B$39:$B$758,F$119)+'СЕТ СН'!$I$12+СВЦЭМ!$D$10+'СЕТ СН'!$I$5-'СЕТ СН'!$I$20</f>
        <v>7199.8916367799993</v>
      </c>
      <c r="G140" s="36">
        <f>SUMIFS(СВЦЭМ!$C$39:$C$758,СВЦЭМ!$A$39:$A$758,$A140,СВЦЭМ!$B$39:$B$758,G$119)+'СЕТ СН'!$I$12+СВЦЭМ!$D$10+'СЕТ СН'!$I$5-'СЕТ СН'!$I$20</f>
        <v>7172.3566388399995</v>
      </c>
      <c r="H140" s="36">
        <f>SUMIFS(СВЦЭМ!$C$39:$C$758,СВЦЭМ!$A$39:$A$758,$A140,СВЦЭМ!$B$39:$B$758,H$119)+'СЕТ СН'!$I$12+СВЦЭМ!$D$10+'СЕТ СН'!$I$5-'СЕТ СН'!$I$20</f>
        <v>7101.5149843700001</v>
      </c>
      <c r="I140" s="36">
        <f>SUMIFS(СВЦЭМ!$C$39:$C$758,СВЦЭМ!$A$39:$A$758,$A140,СВЦЭМ!$B$39:$B$758,I$119)+'СЕТ СН'!$I$12+СВЦЭМ!$D$10+'СЕТ СН'!$I$5-'СЕТ СН'!$I$20</f>
        <v>7000.5241617599995</v>
      </c>
      <c r="J140" s="36">
        <f>SUMIFS(СВЦЭМ!$C$39:$C$758,СВЦЭМ!$A$39:$A$758,$A140,СВЦЭМ!$B$39:$B$758,J$119)+'СЕТ СН'!$I$12+СВЦЭМ!$D$10+'СЕТ СН'!$I$5-'СЕТ СН'!$I$20</f>
        <v>6852.4227014799999</v>
      </c>
      <c r="K140" s="36">
        <f>SUMIFS(СВЦЭМ!$C$39:$C$758,СВЦЭМ!$A$39:$A$758,$A140,СВЦЭМ!$B$39:$B$758,K$119)+'СЕТ СН'!$I$12+СВЦЭМ!$D$10+'СЕТ СН'!$I$5-'СЕТ СН'!$I$20</f>
        <v>6732.8879859099998</v>
      </c>
      <c r="L140" s="36">
        <f>SUMIFS(СВЦЭМ!$C$39:$C$758,СВЦЭМ!$A$39:$A$758,$A140,СВЦЭМ!$B$39:$B$758,L$119)+'СЕТ СН'!$I$12+СВЦЭМ!$D$10+'СЕТ СН'!$I$5-'СЕТ СН'!$I$20</f>
        <v>6673.4500931999992</v>
      </c>
      <c r="M140" s="36">
        <f>SUMIFS(СВЦЭМ!$C$39:$C$758,СВЦЭМ!$A$39:$A$758,$A140,СВЦЭМ!$B$39:$B$758,M$119)+'СЕТ СН'!$I$12+СВЦЭМ!$D$10+'СЕТ СН'!$I$5-'СЕТ СН'!$I$20</f>
        <v>6683.4177593599998</v>
      </c>
      <c r="N140" s="36">
        <f>SUMIFS(СВЦЭМ!$C$39:$C$758,СВЦЭМ!$A$39:$A$758,$A140,СВЦЭМ!$B$39:$B$758,N$119)+'СЕТ СН'!$I$12+СВЦЭМ!$D$10+'СЕТ СН'!$I$5-'СЕТ СН'!$I$20</f>
        <v>6692.7226153499996</v>
      </c>
      <c r="O140" s="36">
        <f>SUMIFS(СВЦЭМ!$C$39:$C$758,СВЦЭМ!$A$39:$A$758,$A140,СВЦЭМ!$B$39:$B$758,O$119)+'СЕТ СН'!$I$12+СВЦЭМ!$D$10+'СЕТ СН'!$I$5-'СЕТ СН'!$I$20</f>
        <v>6721.5648898199997</v>
      </c>
      <c r="P140" s="36">
        <f>SUMIFS(СВЦЭМ!$C$39:$C$758,СВЦЭМ!$A$39:$A$758,$A140,СВЦЭМ!$B$39:$B$758,P$119)+'СЕТ СН'!$I$12+СВЦЭМ!$D$10+'СЕТ СН'!$I$5-'СЕТ СН'!$I$20</f>
        <v>6751.8482106299998</v>
      </c>
      <c r="Q140" s="36">
        <f>SUMIFS(СВЦЭМ!$C$39:$C$758,СВЦЭМ!$A$39:$A$758,$A140,СВЦЭМ!$B$39:$B$758,Q$119)+'СЕТ СН'!$I$12+СВЦЭМ!$D$10+'СЕТ СН'!$I$5-'СЕТ СН'!$I$20</f>
        <v>6762.2679728699995</v>
      </c>
      <c r="R140" s="36">
        <f>SUMIFS(СВЦЭМ!$C$39:$C$758,СВЦЭМ!$A$39:$A$758,$A140,СВЦЭМ!$B$39:$B$758,R$119)+'СЕТ СН'!$I$12+СВЦЭМ!$D$10+'СЕТ СН'!$I$5-'СЕТ СН'!$I$20</f>
        <v>6740.1923050400001</v>
      </c>
      <c r="S140" s="36">
        <f>SUMIFS(СВЦЭМ!$C$39:$C$758,СВЦЭМ!$A$39:$A$758,$A140,СВЦЭМ!$B$39:$B$758,S$119)+'СЕТ СН'!$I$12+СВЦЭМ!$D$10+'СЕТ СН'!$I$5-'СЕТ СН'!$I$20</f>
        <v>6710.1862003699998</v>
      </c>
      <c r="T140" s="36">
        <f>SUMIFS(СВЦЭМ!$C$39:$C$758,СВЦЭМ!$A$39:$A$758,$A140,СВЦЭМ!$B$39:$B$758,T$119)+'СЕТ СН'!$I$12+СВЦЭМ!$D$10+'СЕТ СН'!$I$5-'СЕТ СН'!$I$20</f>
        <v>6679.7090306199998</v>
      </c>
      <c r="U140" s="36">
        <f>SUMIFS(СВЦЭМ!$C$39:$C$758,СВЦЭМ!$A$39:$A$758,$A140,СВЦЭМ!$B$39:$B$758,U$119)+'СЕТ СН'!$I$12+СВЦЭМ!$D$10+'СЕТ СН'!$I$5-'СЕТ СН'!$I$20</f>
        <v>6651.0250074799997</v>
      </c>
      <c r="V140" s="36">
        <f>SUMIFS(СВЦЭМ!$C$39:$C$758,СВЦЭМ!$A$39:$A$758,$A140,СВЦЭМ!$B$39:$B$758,V$119)+'СЕТ СН'!$I$12+СВЦЭМ!$D$10+'СЕТ СН'!$I$5-'СЕТ СН'!$I$20</f>
        <v>6743.0491299400001</v>
      </c>
      <c r="W140" s="36">
        <f>SUMIFS(СВЦЭМ!$C$39:$C$758,СВЦЭМ!$A$39:$A$758,$A140,СВЦЭМ!$B$39:$B$758,W$119)+'СЕТ СН'!$I$12+СВЦЭМ!$D$10+'СЕТ СН'!$I$5-'СЕТ СН'!$I$20</f>
        <v>6769.3423665299997</v>
      </c>
      <c r="X140" s="36">
        <f>SUMIFS(СВЦЭМ!$C$39:$C$758,СВЦЭМ!$A$39:$A$758,$A140,СВЦЭМ!$B$39:$B$758,X$119)+'СЕТ СН'!$I$12+СВЦЭМ!$D$10+'СЕТ СН'!$I$5-'СЕТ СН'!$I$20</f>
        <v>6863.0256909399995</v>
      </c>
      <c r="Y140" s="36">
        <f>SUMIFS(СВЦЭМ!$C$39:$C$758,СВЦЭМ!$A$39:$A$758,$A140,СВЦЭМ!$B$39:$B$758,Y$119)+'СЕТ СН'!$I$12+СВЦЭМ!$D$10+'СЕТ СН'!$I$5-'СЕТ СН'!$I$20</f>
        <v>6976.1224894199995</v>
      </c>
    </row>
    <row r="141" spans="1:25" ht="15.75" x14ac:dyDescent="0.2">
      <c r="A141" s="35">
        <f t="shared" si="3"/>
        <v>45557</v>
      </c>
      <c r="B141" s="36">
        <f>SUMIFS(СВЦЭМ!$C$39:$C$758,СВЦЭМ!$A$39:$A$758,$A141,СВЦЭМ!$B$39:$B$758,B$119)+'СЕТ СН'!$I$12+СВЦЭМ!$D$10+'СЕТ СН'!$I$5-'СЕТ СН'!$I$20</f>
        <v>6952.6128392199989</v>
      </c>
      <c r="C141" s="36">
        <f>SUMIFS(СВЦЭМ!$C$39:$C$758,СВЦЭМ!$A$39:$A$758,$A141,СВЦЭМ!$B$39:$B$758,C$119)+'СЕТ СН'!$I$12+СВЦЭМ!$D$10+'СЕТ СН'!$I$5-'СЕТ СН'!$I$20</f>
        <v>7059.0454510099989</v>
      </c>
      <c r="D141" s="36">
        <f>SUMIFS(СВЦЭМ!$C$39:$C$758,СВЦЭМ!$A$39:$A$758,$A141,СВЦЭМ!$B$39:$B$758,D$119)+'СЕТ СН'!$I$12+СВЦЭМ!$D$10+'СЕТ СН'!$I$5-'СЕТ СН'!$I$20</f>
        <v>7137.2726115400001</v>
      </c>
      <c r="E141" s="36">
        <f>SUMIFS(СВЦЭМ!$C$39:$C$758,СВЦЭМ!$A$39:$A$758,$A141,СВЦЭМ!$B$39:$B$758,E$119)+'СЕТ СН'!$I$12+СВЦЭМ!$D$10+'СЕТ СН'!$I$5-'СЕТ СН'!$I$20</f>
        <v>7136.9150426799988</v>
      </c>
      <c r="F141" s="36">
        <f>SUMIFS(СВЦЭМ!$C$39:$C$758,СВЦЭМ!$A$39:$A$758,$A141,СВЦЭМ!$B$39:$B$758,F$119)+'СЕТ СН'!$I$12+СВЦЭМ!$D$10+'СЕТ СН'!$I$5-'СЕТ СН'!$I$20</f>
        <v>7137.7542561199989</v>
      </c>
      <c r="G141" s="36">
        <f>SUMIFS(СВЦЭМ!$C$39:$C$758,СВЦЭМ!$A$39:$A$758,$A141,СВЦЭМ!$B$39:$B$758,G$119)+'СЕТ СН'!$I$12+СВЦЭМ!$D$10+'СЕТ СН'!$I$5-'СЕТ СН'!$I$20</f>
        <v>7111.8566201699996</v>
      </c>
      <c r="H141" s="36">
        <f>SUMIFS(СВЦЭМ!$C$39:$C$758,СВЦЭМ!$A$39:$A$758,$A141,СВЦЭМ!$B$39:$B$758,H$119)+'СЕТ СН'!$I$12+СВЦЭМ!$D$10+'СЕТ СН'!$I$5-'СЕТ СН'!$I$20</f>
        <v>7070.0337399999989</v>
      </c>
      <c r="I141" s="36">
        <f>SUMIFS(СВЦЭМ!$C$39:$C$758,СВЦЭМ!$A$39:$A$758,$A141,СВЦЭМ!$B$39:$B$758,I$119)+'СЕТ СН'!$I$12+СВЦЭМ!$D$10+'СЕТ СН'!$I$5-'СЕТ СН'!$I$20</f>
        <v>6997.3679294599988</v>
      </c>
      <c r="J141" s="36">
        <f>SUMIFS(СВЦЭМ!$C$39:$C$758,СВЦЭМ!$A$39:$A$758,$A141,СВЦЭМ!$B$39:$B$758,J$119)+'СЕТ СН'!$I$12+СВЦЭМ!$D$10+'СЕТ СН'!$I$5-'СЕТ СН'!$I$20</f>
        <v>6847.8113095099998</v>
      </c>
      <c r="K141" s="36">
        <f>SUMIFS(СВЦЭМ!$C$39:$C$758,СВЦЭМ!$A$39:$A$758,$A141,СВЦЭМ!$B$39:$B$758,K$119)+'СЕТ СН'!$I$12+СВЦЭМ!$D$10+'СЕТ СН'!$I$5-'СЕТ СН'!$I$20</f>
        <v>6727.8134497699994</v>
      </c>
      <c r="L141" s="36">
        <f>SUMIFS(СВЦЭМ!$C$39:$C$758,СВЦЭМ!$A$39:$A$758,$A141,СВЦЭМ!$B$39:$B$758,L$119)+'СЕТ СН'!$I$12+СВЦЭМ!$D$10+'СЕТ СН'!$I$5-'СЕТ СН'!$I$20</f>
        <v>6647.4329865399995</v>
      </c>
      <c r="M141" s="36">
        <f>SUMIFS(СВЦЭМ!$C$39:$C$758,СВЦЭМ!$A$39:$A$758,$A141,СВЦЭМ!$B$39:$B$758,M$119)+'СЕТ СН'!$I$12+СВЦЭМ!$D$10+'СЕТ СН'!$I$5-'СЕТ СН'!$I$20</f>
        <v>6686.6871633899991</v>
      </c>
      <c r="N141" s="36">
        <f>SUMIFS(СВЦЭМ!$C$39:$C$758,СВЦЭМ!$A$39:$A$758,$A141,СВЦЭМ!$B$39:$B$758,N$119)+'СЕТ СН'!$I$12+СВЦЭМ!$D$10+'СЕТ СН'!$I$5-'СЕТ СН'!$I$20</f>
        <v>6696.5378347899996</v>
      </c>
      <c r="O141" s="36">
        <f>SUMIFS(СВЦЭМ!$C$39:$C$758,СВЦЭМ!$A$39:$A$758,$A141,СВЦЭМ!$B$39:$B$758,O$119)+'СЕТ СН'!$I$12+СВЦЭМ!$D$10+'СЕТ СН'!$I$5-'СЕТ СН'!$I$20</f>
        <v>6727.3795669800002</v>
      </c>
      <c r="P141" s="36">
        <f>SUMIFS(СВЦЭМ!$C$39:$C$758,СВЦЭМ!$A$39:$A$758,$A141,СВЦЭМ!$B$39:$B$758,P$119)+'СЕТ СН'!$I$12+СВЦЭМ!$D$10+'СЕТ СН'!$I$5-'СЕТ СН'!$I$20</f>
        <v>6733.7110433299995</v>
      </c>
      <c r="Q141" s="36">
        <f>SUMIFS(СВЦЭМ!$C$39:$C$758,СВЦЭМ!$A$39:$A$758,$A141,СВЦЭМ!$B$39:$B$758,Q$119)+'СЕТ СН'!$I$12+СВЦЭМ!$D$10+'СЕТ СН'!$I$5-'СЕТ СН'!$I$20</f>
        <v>6756.5905754799996</v>
      </c>
      <c r="R141" s="36">
        <f>SUMIFS(СВЦЭМ!$C$39:$C$758,СВЦЭМ!$A$39:$A$758,$A141,СВЦЭМ!$B$39:$B$758,R$119)+'СЕТ СН'!$I$12+СВЦЭМ!$D$10+'СЕТ СН'!$I$5-'СЕТ СН'!$I$20</f>
        <v>6781.7350252199994</v>
      </c>
      <c r="S141" s="36">
        <f>SUMIFS(СВЦЭМ!$C$39:$C$758,СВЦЭМ!$A$39:$A$758,$A141,СВЦЭМ!$B$39:$B$758,S$119)+'СЕТ СН'!$I$12+СВЦЭМ!$D$10+'СЕТ СН'!$I$5-'СЕТ СН'!$I$20</f>
        <v>6745.2266925399999</v>
      </c>
      <c r="T141" s="36">
        <f>SUMIFS(СВЦЭМ!$C$39:$C$758,СВЦЭМ!$A$39:$A$758,$A141,СВЦЭМ!$B$39:$B$758,T$119)+'СЕТ СН'!$I$12+СВЦЭМ!$D$10+'СЕТ СН'!$I$5-'СЕТ СН'!$I$20</f>
        <v>6685.0836061699993</v>
      </c>
      <c r="U141" s="36">
        <f>SUMIFS(СВЦЭМ!$C$39:$C$758,СВЦЭМ!$A$39:$A$758,$A141,СВЦЭМ!$B$39:$B$758,U$119)+'СЕТ СН'!$I$12+СВЦЭМ!$D$10+'СЕТ СН'!$I$5-'СЕТ СН'!$I$20</f>
        <v>6649.9976841799999</v>
      </c>
      <c r="V141" s="36">
        <f>SUMIFS(СВЦЭМ!$C$39:$C$758,СВЦЭМ!$A$39:$A$758,$A141,СВЦЭМ!$B$39:$B$758,V$119)+'СЕТ СН'!$I$12+СВЦЭМ!$D$10+'СЕТ СН'!$I$5-'СЕТ СН'!$I$20</f>
        <v>6624.2363172799996</v>
      </c>
      <c r="W141" s="36">
        <f>SUMIFS(СВЦЭМ!$C$39:$C$758,СВЦЭМ!$A$39:$A$758,$A141,СВЦЭМ!$B$39:$B$758,W$119)+'СЕТ СН'!$I$12+СВЦЭМ!$D$10+'СЕТ СН'!$I$5-'СЕТ СН'!$I$20</f>
        <v>6643.1648071700001</v>
      </c>
      <c r="X141" s="36">
        <f>SUMIFS(СВЦЭМ!$C$39:$C$758,СВЦЭМ!$A$39:$A$758,$A141,СВЦЭМ!$B$39:$B$758,X$119)+'СЕТ СН'!$I$12+СВЦЭМ!$D$10+'СЕТ СН'!$I$5-'СЕТ СН'!$I$20</f>
        <v>6747.2193273399998</v>
      </c>
      <c r="Y141" s="36">
        <f>SUMIFS(СВЦЭМ!$C$39:$C$758,СВЦЭМ!$A$39:$A$758,$A141,СВЦЭМ!$B$39:$B$758,Y$119)+'СЕТ СН'!$I$12+СВЦЭМ!$D$10+'СЕТ СН'!$I$5-'СЕТ СН'!$I$20</f>
        <v>6874.4845041699991</v>
      </c>
    </row>
    <row r="142" spans="1:25" ht="15.75" x14ac:dyDescent="0.2">
      <c r="A142" s="35">
        <f t="shared" si="3"/>
        <v>45558</v>
      </c>
      <c r="B142" s="36">
        <f>SUMIFS(СВЦЭМ!$C$39:$C$758,СВЦЭМ!$A$39:$A$758,$A142,СВЦЭМ!$B$39:$B$758,B$119)+'СЕТ СН'!$I$12+СВЦЭМ!$D$10+'СЕТ СН'!$I$5-'СЕТ СН'!$I$20</f>
        <v>7042.1296470899997</v>
      </c>
      <c r="C142" s="36">
        <f>SUMIFS(СВЦЭМ!$C$39:$C$758,СВЦЭМ!$A$39:$A$758,$A142,СВЦЭМ!$B$39:$B$758,C$119)+'СЕТ СН'!$I$12+СВЦЭМ!$D$10+'СЕТ СН'!$I$5-'СЕТ СН'!$I$20</f>
        <v>7167.4880518099999</v>
      </c>
      <c r="D142" s="36">
        <f>SUMIFS(СВЦЭМ!$C$39:$C$758,СВЦЭМ!$A$39:$A$758,$A142,СВЦЭМ!$B$39:$B$758,D$119)+'СЕТ СН'!$I$12+СВЦЭМ!$D$10+'СЕТ СН'!$I$5-'СЕТ СН'!$I$20</f>
        <v>7151.9639976399994</v>
      </c>
      <c r="E142" s="36">
        <f>SUMIFS(СВЦЭМ!$C$39:$C$758,СВЦЭМ!$A$39:$A$758,$A142,СВЦЭМ!$B$39:$B$758,E$119)+'СЕТ СН'!$I$12+СВЦЭМ!$D$10+'СЕТ СН'!$I$5-'СЕТ СН'!$I$20</f>
        <v>7143.8121080499996</v>
      </c>
      <c r="F142" s="36">
        <f>SUMIFS(СВЦЭМ!$C$39:$C$758,СВЦЭМ!$A$39:$A$758,$A142,СВЦЭМ!$B$39:$B$758,F$119)+'СЕТ СН'!$I$12+СВЦЭМ!$D$10+'СЕТ СН'!$I$5-'СЕТ СН'!$I$20</f>
        <v>7148.3239311999996</v>
      </c>
      <c r="G142" s="36">
        <f>SUMIFS(СВЦЭМ!$C$39:$C$758,СВЦЭМ!$A$39:$A$758,$A142,СВЦЭМ!$B$39:$B$758,G$119)+'СЕТ СН'!$I$12+СВЦЭМ!$D$10+'СЕТ СН'!$I$5-'СЕТ СН'!$I$20</f>
        <v>7156.7209146299992</v>
      </c>
      <c r="H142" s="36">
        <f>SUMIFS(СВЦЭМ!$C$39:$C$758,СВЦЭМ!$A$39:$A$758,$A142,СВЦЭМ!$B$39:$B$758,H$119)+'СЕТ СН'!$I$12+СВЦЭМ!$D$10+'СЕТ СН'!$I$5-'СЕТ СН'!$I$20</f>
        <v>7001.6694390699995</v>
      </c>
      <c r="I142" s="36">
        <f>SUMIFS(СВЦЭМ!$C$39:$C$758,СВЦЭМ!$A$39:$A$758,$A142,СВЦЭМ!$B$39:$B$758,I$119)+'СЕТ СН'!$I$12+СВЦЭМ!$D$10+'СЕТ СН'!$I$5-'СЕТ СН'!$I$20</f>
        <v>6893.3920539299997</v>
      </c>
      <c r="J142" s="36">
        <f>SUMIFS(СВЦЭМ!$C$39:$C$758,СВЦЭМ!$A$39:$A$758,$A142,СВЦЭМ!$B$39:$B$758,J$119)+'СЕТ СН'!$I$12+СВЦЭМ!$D$10+'СЕТ СН'!$I$5-'СЕТ СН'!$I$20</f>
        <v>6844.4888474799991</v>
      </c>
      <c r="K142" s="36">
        <f>SUMIFS(СВЦЭМ!$C$39:$C$758,СВЦЭМ!$A$39:$A$758,$A142,СВЦЭМ!$B$39:$B$758,K$119)+'СЕТ СН'!$I$12+СВЦЭМ!$D$10+'СЕТ СН'!$I$5-'СЕТ СН'!$I$20</f>
        <v>6802.7018154199995</v>
      </c>
      <c r="L142" s="36">
        <f>SUMIFS(СВЦЭМ!$C$39:$C$758,СВЦЭМ!$A$39:$A$758,$A142,СВЦЭМ!$B$39:$B$758,L$119)+'СЕТ СН'!$I$12+СВЦЭМ!$D$10+'СЕТ СН'!$I$5-'СЕТ СН'!$I$20</f>
        <v>6795.1427791199994</v>
      </c>
      <c r="M142" s="36">
        <f>SUMIFS(СВЦЭМ!$C$39:$C$758,СВЦЭМ!$A$39:$A$758,$A142,СВЦЭМ!$B$39:$B$758,M$119)+'СЕТ СН'!$I$12+СВЦЭМ!$D$10+'СЕТ СН'!$I$5-'СЕТ СН'!$I$20</f>
        <v>6819.396972999999</v>
      </c>
      <c r="N142" s="36">
        <f>SUMIFS(СВЦЭМ!$C$39:$C$758,СВЦЭМ!$A$39:$A$758,$A142,СВЦЭМ!$B$39:$B$758,N$119)+'СЕТ СН'!$I$12+СВЦЭМ!$D$10+'СЕТ СН'!$I$5-'СЕТ СН'!$I$20</f>
        <v>6814.2246683999992</v>
      </c>
      <c r="O142" s="36">
        <f>SUMIFS(СВЦЭМ!$C$39:$C$758,СВЦЭМ!$A$39:$A$758,$A142,СВЦЭМ!$B$39:$B$758,O$119)+'СЕТ СН'!$I$12+СВЦЭМ!$D$10+'СЕТ СН'!$I$5-'СЕТ СН'!$I$20</f>
        <v>6789.2090489699995</v>
      </c>
      <c r="P142" s="36">
        <f>SUMIFS(СВЦЭМ!$C$39:$C$758,СВЦЭМ!$A$39:$A$758,$A142,СВЦЭМ!$B$39:$B$758,P$119)+'СЕТ СН'!$I$12+СВЦЭМ!$D$10+'СЕТ СН'!$I$5-'СЕТ СН'!$I$20</f>
        <v>6814.4309525799999</v>
      </c>
      <c r="Q142" s="36">
        <f>SUMIFS(СВЦЭМ!$C$39:$C$758,СВЦЭМ!$A$39:$A$758,$A142,СВЦЭМ!$B$39:$B$758,Q$119)+'СЕТ СН'!$I$12+СВЦЭМ!$D$10+'СЕТ СН'!$I$5-'СЕТ СН'!$I$20</f>
        <v>6852.9523820199993</v>
      </c>
      <c r="R142" s="36">
        <f>SUMIFS(СВЦЭМ!$C$39:$C$758,СВЦЭМ!$A$39:$A$758,$A142,СВЦЭМ!$B$39:$B$758,R$119)+'СЕТ СН'!$I$12+СВЦЭМ!$D$10+'СЕТ СН'!$I$5-'СЕТ СН'!$I$20</f>
        <v>6884.0194684099988</v>
      </c>
      <c r="S142" s="36">
        <f>SUMIFS(СВЦЭМ!$C$39:$C$758,СВЦЭМ!$A$39:$A$758,$A142,СВЦЭМ!$B$39:$B$758,S$119)+'СЕТ СН'!$I$12+СВЦЭМ!$D$10+'СЕТ СН'!$I$5-'СЕТ СН'!$I$20</f>
        <v>6872.2695445399995</v>
      </c>
      <c r="T142" s="36">
        <f>SUMIFS(СВЦЭМ!$C$39:$C$758,СВЦЭМ!$A$39:$A$758,$A142,СВЦЭМ!$B$39:$B$758,T$119)+'СЕТ СН'!$I$12+СВЦЭМ!$D$10+'СЕТ СН'!$I$5-'СЕТ СН'!$I$20</f>
        <v>6799.6331950899994</v>
      </c>
      <c r="U142" s="36">
        <f>SUMIFS(СВЦЭМ!$C$39:$C$758,СВЦЭМ!$A$39:$A$758,$A142,СВЦЭМ!$B$39:$B$758,U$119)+'СЕТ СН'!$I$12+СВЦЭМ!$D$10+'СЕТ СН'!$I$5-'СЕТ СН'!$I$20</f>
        <v>6755.3746020399994</v>
      </c>
      <c r="V142" s="36">
        <f>SUMIFS(СВЦЭМ!$C$39:$C$758,СВЦЭМ!$A$39:$A$758,$A142,СВЦЭМ!$B$39:$B$758,V$119)+'СЕТ СН'!$I$12+СВЦЭМ!$D$10+'СЕТ СН'!$I$5-'СЕТ СН'!$I$20</f>
        <v>6756.9084579499995</v>
      </c>
      <c r="W142" s="36">
        <f>SUMIFS(СВЦЭМ!$C$39:$C$758,СВЦЭМ!$A$39:$A$758,$A142,СВЦЭМ!$B$39:$B$758,W$119)+'СЕТ СН'!$I$12+СВЦЭМ!$D$10+'СЕТ СН'!$I$5-'СЕТ СН'!$I$20</f>
        <v>6789.5332897299995</v>
      </c>
      <c r="X142" s="36">
        <f>SUMIFS(СВЦЭМ!$C$39:$C$758,СВЦЭМ!$A$39:$A$758,$A142,СВЦЭМ!$B$39:$B$758,X$119)+'СЕТ СН'!$I$12+СВЦЭМ!$D$10+'СЕТ СН'!$I$5-'СЕТ СН'!$I$20</f>
        <v>6836.71217755</v>
      </c>
      <c r="Y142" s="36">
        <f>SUMIFS(СВЦЭМ!$C$39:$C$758,СВЦЭМ!$A$39:$A$758,$A142,СВЦЭМ!$B$39:$B$758,Y$119)+'СЕТ СН'!$I$12+СВЦЭМ!$D$10+'СЕТ СН'!$I$5-'СЕТ СН'!$I$20</f>
        <v>6890.212500579999</v>
      </c>
    </row>
    <row r="143" spans="1:25" ht="15.75" x14ac:dyDescent="0.2">
      <c r="A143" s="35">
        <f t="shared" si="3"/>
        <v>45559</v>
      </c>
      <c r="B143" s="36">
        <f>SUMIFS(СВЦЭМ!$C$39:$C$758,СВЦЭМ!$A$39:$A$758,$A143,СВЦЭМ!$B$39:$B$758,B$119)+'СЕТ СН'!$I$12+СВЦЭМ!$D$10+'СЕТ СН'!$I$5-'СЕТ СН'!$I$20</f>
        <v>6997.0018263799993</v>
      </c>
      <c r="C143" s="36">
        <f>SUMIFS(СВЦЭМ!$C$39:$C$758,СВЦЭМ!$A$39:$A$758,$A143,СВЦЭМ!$B$39:$B$758,C$119)+'СЕТ СН'!$I$12+СВЦЭМ!$D$10+'СЕТ СН'!$I$5-'СЕТ СН'!$I$20</f>
        <v>7044.5269953099996</v>
      </c>
      <c r="D143" s="36">
        <f>SUMIFS(СВЦЭМ!$C$39:$C$758,СВЦЭМ!$A$39:$A$758,$A143,СВЦЭМ!$B$39:$B$758,D$119)+'СЕТ СН'!$I$12+СВЦЭМ!$D$10+'СЕТ СН'!$I$5-'СЕТ СН'!$I$20</f>
        <v>7104.0877592199995</v>
      </c>
      <c r="E143" s="36">
        <f>SUMIFS(СВЦЭМ!$C$39:$C$758,СВЦЭМ!$A$39:$A$758,$A143,СВЦЭМ!$B$39:$B$758,E$119)+'СЕТ СН'!$I$12+СВЦЭМ!$D$10+'СЕТ СН'!$I$5-'СЕТ СН'!$I$20</f>
        <v>7136.7459820799995</v>
      </c>
      <c r="F143" s="36">
        <f>SUMIFS(СВЦЭМ!$C$39:$C$758,СВЦЭМ!$A$39:$A$758,$A143,СВЦЭМ!$B$39:$B$758,F$119)+'СЕТ СН'!$I$12+СВЦЭМ!$D$10+'СЕТ СН'!$I$5-'СЕТ СН'!$I$20</f>
        <v>7133.7780325399999</v>
      </c>
      <c r="G143" s="36">
        <f>SUMIFS(СВЦЭМ!$C$39:$C$758,СВЦЭМ!$A$39:$A$758,$A143,СВЦЭМ!$B$39:$B$758,G$119)+'СЕТ СН'!$I$12+СВЦЭМ!$D$10+'СЕТ СН'!$I$5-'СЕТ СН'!$I$20</f>
        <v>7092.8689170599991</v>
      </c>
      <c r="H143" s="36">
        <f>SUMIFS(СВЦЭМ!$C$39:$C$758,СВЦЭМ!$A$39:$A$758,$A143,СВЦЭМ!$B$39:$B$758,H$119)+'СЕТ СН'!$I$12+СВЦЭМ!$D$10+'СЕТ СН'!$I$5-'СЕТ СН'!$I$20</f>
        <v>6990.0001777699999</v>
      </c>
      <c r="I143" s="36">
        <f>SUMIFS(СВЦЭМ!$C$39:$C$758,СВЦЭМ!$A$39:$A$758,$A143,СВЦЭМ!$B$39:$B$758,I$119)+'СЕТ СН'!$I$12+СВЦЭМ!$D$10+'СЕТ СН'!$I$5-'СЕТ СН'!$I$20</f>
        <v>6824.0385379699992</v>
      </c>
      <c r="J143" s="36">
        <f>SUMIFS(СВЦЭМ!$C$39:$C$758,СВЦЭМ!$A$39:$A$758,$A143,СВЦЭМ!$B$39:$B$758,J$119)+'СЕТ СН'!$I$12+СВЦЭМ!$D$10+'СЕТ СН'!$I$5-'СЕТ СН'!$I$20</f>
        <v>6746.32273429</v>
      </c>
      <c r="K143" s="36">
        <f>SUMIFS(СВЦЭМ!$C$39:$C$758,СВЦЭМ!$A$39:$A$758,$A143,СВЦЭМ!$B$39:$B$758,K$119)+'СЕТ СН'!$I$12+СВЦЭМ!$D$10+'СЕТ СН'!$I$5-'СЕТ СН'!$I$20</f>
        <v>6714.4976708499998</v>
      </c>
      <c r="L143" s="36">
        <f>SUMIFS(СВЦЭМ!$C$39:$C$758,СВЦЭМ!$A$39:$A$758,$A143,СВЦЭМ!$B$39:$B$758,L$119)+'СЕТ СН'!$I$12+СВЦЭМ!$D$10+'СЕТ СН'!$I$5-'СЕТ СН'!$I$20</f>
        <v>6748.52905027</v>
      </c>
      <c r="M143" s="36">
        <f>SUMIFS(СВЦЭМ!$C$39:$C$758,СВЦЭМ!$A$39:$A$758,$A143,СВЦЭМ!$B$39:$B$758,M$119)+'СЕТ СН'!$I$12+СВЦЭМ!$D$10+'СЕТ СН'!$I$5-'СЕТ СН'!$I$20</f>
        <v>6776.210172789999</v>
      </c>
      <c r="N143" s="36">
        <f>SUMIFS(СВЦЭМ!$C$39:$C$758,СВЦЭМ!$A$39:$A$758,$A143,СВЦЭМ!$B$39:$B$758,N$119)+'СЕТ СН'!$I$12+СВЦЭМ!$D$10+'СЕТ СН'!$I$5-'СЕТ СН'!$I$20</f>
        <v>6805.0832705699995</v>
      </c>
      <c r="O143" s="36">
        <f>SUMIFS(СВЦЭМ!$C$39:$C$758,СВЦЭМ!$A$39:$A$758,$A143,СВЦЭМ!$B$39:$B$758,O$119)+'СЕТ СН'!$I$12+СВЦЭМ!$D$10+'СЕТ СН'!$I$5-'СЕТ СН'!$I$20</f>
        <v>6798.4037261899994</v>
      </c>
      <c r="P143" s="36">
        <f>SUMIFS(СВЦЭМ!$C$39:$C$758,СВЦЭМ!$A$39:$A$758,$A143,СВЦЭМ!$B$39:$B$758,P$119)+'СЕТ СН'!$I$12+СВЦЭМ!$D$10+'СЕТ СН'!$I$5-'СЕТ СН'!$I$20</f>
        <v>6805.3254205199992</v>
      </c>
      <c r="Q143" s="36">
        <f>SUMIFS(СВЦЭМ!$C$39:$C$758,СВЦЭМ!$A$39:$A$758,$A143,СВЦЭМ!$B$39:$B$758,Q$119)+'СЕТ СН'!$I$12+СВЦЭМ!$D$10+'СЕТ СН'!$I$5-'СЕТ СН'!$I$20</f>
        <v>6834.5038293199996</v>
      </c>
      <c r="R143" s="36">
        <f>SUMIFS(СВЦЭМ!$C$39:$C$758,СВЦЭМ!$A$39:$A$758,$A143,СВЦЭМ!$B$39:$B$758,R$119)+'СЕТ СН'!$I$12+СВЦЭМ!$D$10+'СЕТ СН'!$I$5-'СЕТ СН'!$I$20</f>
        <v>6824.2749462100001</v>
      </c>
      <c r="S143" s="36">
        <f>SUMIFS(СВЦЭМ!$C$39:$C$758,СВЦЭМ!$A$39:$A$758,$A143,СВЦЭМ!$B$39:$B$758,S$119)+'СЕТ СН'!$I$12+СВЦЭМ!$D$10+'СЕТ СН'!$I$5-'СЕТ СН'!$I$20</f>
        <v>6789.4971977599998</v>
      </c>
      <c r="T143" s="36">
        <f>SUMIFS(СВЦЭМ!$C$39:$C$758,СВЦЭМ!$A$39:$A$758,$A143,СВЦЭМ!$B$39:$B$758,T$119)+'СЕТ СН'!$I$12+СВЦЭМ!$D$10+'СЕТ СН'!$I$5-'СЕТ СН'!$I$20</f>
        <v>6729.7226619100002</v>
      </c>
      <c r="U143" s="36">
        <f>SUMIFS(СВЦЭМ!$C$39:$C$758,СВЦЭМ!$A$39:$A$758,$A143,СВЦЭМ!$B$39:$B$758,U$119)+'СЕТ СН'!$I$12+СВЦЭМ!$D$10+'СЕТ СН'!$I$5-'СЕТ СН'!$I$20</f>
        <v>6709.2204684499993</v>
      </c>
      <c r="V143" s="36">
        <f>SUMIFS(СВЦЭМ!$C$39:$C$758,СВЦЭМ!$A$39:$A$758,$A143,СВЦЭМ!$B$39:$B$758,V$119)+'СЕТ СН'!$I$12+СВЦЭМ!$D$10+'СЕТ СН'!$I$5-'СЕТ СН'!$I$20</f>
        <v>6684.8861520999999</v>
      </c>
      <c r="W143" s="36">
        <f>SUMIFS(СВЦЭМ!$C$39:$C$758,СВЦЭМ!$A$39:$A$758,$A143,СВЦЭМ!$B$39:$B$758,W$119)+'СЕТ СН'!$I$12+СВЦЭМ!$D$10+'СЕТ СН'!$I$5-'СЕТ СН'!$I$20</f>
        <v>6665.0150206999997</v>
      </c>
      <c r="X143" s="36">
        <f>SUMIFS(СВЦЭМ!$C$39:$C$758,СВЦЭМ!$A$39:$A$758,$A143,СВЦЭМ!$B$39:$B$758,X$119)+'СЕТ СН'!$I$12+СВЦЭМ!$D$10+'СЕТ СН'!$I$5-'СЕТ СН'!$I$20</f>
        <v>6737.5549835299998</v>
      </c>
      <c r="Y143" s="36">
        <f>SUMIFS(СВЦЭМ!$C$39:$C$758,СВЦЭМ!$A$39:$A$758,$A143,СВЦЭМ!$B$39:$B$758,Y$119)+'СЕТ СН'!$I$12+СВЦЭМ!$D$10+'СЕТ СН'!$I$5-'СЕТ СН'!$I$20</f>
        <v>6813.3131107399995</v>
      </c>
    </row>
    <row r="144" spans="1:25" ht="15.75" x14ac:dyDescent="0.2">
      <c r="A144" s="35">
        <f t="shared" si="3"/>
        <v>45560</v>
      </c>
      <c r="B144" s="36">
        <f>SUMIFS(СВЦЭМ!$C$39:$C$758,СВЦЭМ!$A$39:$A$758,$A144,СВЦЭМ!$B$39:$B$758,B$119)+'СЕТ СН'!$I$12+СВЦЭМ!$D$10+'СЕТ СН'!$I$5-'СЕТ СН'!$I$20</f>
        <v>6884.5760260399993</v>
      </c>
      <c r="C144" s="36">
        <f>SUMIFS(СВЦЭМ!$C$39:$C$758,СВЦЭМ!$A$39:$A$758,$A144,СВЦЭМ!$B$39:$B$758,C$119)+'СЕТ СН'!$I$12+СВЦЭМ!$D$10+'СЕТ СН'!$I$5-'СЕТ СН'!$I$20</f>
        <v>6945.076449279999</v>
      </c>
      <c r="D144" s="36">
        <f>SUMIFS(СВЦЭМ!$C$39:$C$758,СВЦЭМ!$A$39:$A$758,$A144,СВЦЭМ!$B$39:$B$758,D$119)+'СЕТ СН'!$I$12+СВЦЭМ!$D$10+'СЕТ СН'!$I$5-'СЕТ СН'!$I$20</f>
        <v>7083.9392726899996</v>
      </c>
      <c r="E144" s="36">
        <f>SUMIFS(СВЦЭМ!$C$39:$C$758,СВЦЭМ!$A$39:$A$758,$A144,СВЦЭМ!$B$39:$B$758,E$119)+'СЕТ СН'!$I$12+СВЦЭМ!$D$10+'СЕТ СН'!$I$5-'СЕТ СН'!$I$20</f>
        <v>7115.5749314599998</v>
      </c>
      <c r="F144" s="36">
        <f>SUMIFS(СВЦЭМ!$C$39:$C$758,СВЦЭМ!$A$39:$A$758,$A144,СВЦЭМ!$B$39:$B$758,F$119)+'СЕТ СН'!$I$12+СВЦЭМ!$D$10+'СЕТ СН'!$I$5-'СЕТ СН'!$I$20</f>
        <v>7111.6230977399991</v>
      </c>
      <c r="G144" s="36">
        <f>SUMIFS(СВЦЭМ!$C$39:$C$758,СВЦЭМ!$A$39:$A$758,$A144,СВЦЭМ!$B$39:$B$758,G$119)+'СЕТ СН'!$I$12+СВЦЭМ!$D$10+'СЕТ СН'!$I$5-'СЕТ СН'!$I$20</f>
        <v>7053.0070900499995</v>
      </c>
      <c r="H144" s="36">
        <f>SUMIFS(СВЦЭМ!$C$39:$C$758,СВЦЭМ!$A$39:$A$758,$A144,СВЦЭМ!$B$39:$B$758,H$119)+'СЕТ СН'!$I$12+СВЦЭМ!$D$10+'СЕТ СН'!$I$5-'СЕТ СН'!$I$20</f>
        <v>6969.8781172199997</v>
      </c>
      <c r="I144" s="36">
        <f>SUMIFS(СВЦЭМ!$C$39:$C$758,СВЦЭМ!$A$39:$A$758,$A144,СВЦЭМ!$B$39:$B$758,I$119)+'СЕТ СН'!$I$12+СВЦЭМ!$D$10+'СЕТ СН'!$I$5-'СЕТ СН'!$I$20</f>
        <v>6828.67323287</v>
      </c>
      <c r="J144" s="36">
        <f>SUMIFS(СВЦЭМ!$C$39:$C$758,СВЦЭМ!$A$39:$A$758,$A144,СВЦЭМ!$B$39:$B$758,J$119)+'СЕТ СН'!$I$12+СВЦЭМ!$D$10+'СЕТ СН'!$I$5-'СЕТ СН'!$I$20</f>
        <v>6790.0068743499996</v>
      </c>
      <c r="K144" s="36">
        <f>SUMIFS(СВЦЭМ!$C$39:$C$758,СВЦЭМ!$A$39:$A$758,$A144,СВЦЭМ!$B$39:$B$758,K$119)+'СЕТ СН'!$I$12+СВЦЭМ!$D$10+'СЕТ СН'!$I$5-'СЕТ СН'!$I$20</f>
        <v>6748.5555858600001</v>
      </c>
      <c r="L144" s="36">
        <f>SUMIFS(СВЦЭМ!$C$39:$C$758,СВЦЭМ!$A$39:$A$758,$A144,СВЦЭМ!$B$39:$B$758,L$119)+'СЕТ СН'!$I$12+СВЦЭМ!$D$10+'СЕТ СН'!$I$5-'СЕТ СН'!$I$20</f>
        <v>6731.80453433</v>
      </c>
      <c r="M144" s="36">
        <f>SUMIFS(СВЦЭМ!$C$39:$C$758,СВЦЭМ!$A$39:$A$758,$A144,СВЦЭМ!$B$39:$B$758,M$119)+'СЕТ СН'!$I$12+СВЦЭМ!$D$10+'СЕТ СН'!$I$5-'СЕТ СН'!$I$20</f>
        <v>6759.7045233099998</v>
      </c>
      <c r="N144" s="36">
        <f>SUMIFS(СВЦЭМ!$C$39:$C$758,СВЦЭМ!$A$39:$A$758,$A144,СВЦЭМ!$B$39:$B$758,N$119)+'СЕТ СН'!$I$12+СВЦЭМ!$D$10+'СЕТ СН'!$I$5-'СЕТ СН'!$I$20</f>
        <v>6793.1698592799994</v>
      </c>
      <c r="O144" s="36">
        <f>SUMIFS(СВЦЭМ!$C$39:$C$758,СВЦЭМ!$A$39:$A$758,$A144,СВЦЭМ!$B$39:$B$758,O$119)+'СЕТ СН'!$I$12+СВЦЭМ!$D$10+'СЕТ СН'!$I$5-'СЕТ СН'!$I$20</f>
        <v>6813.9038984199997</v>
      </c>
      <c r="P144" s="36">
        <f>SUMIFS(СВЦЭМ!$C$39:$C$758,СВЦЭМ!$A$39:$A$758,$A144,СВЦЭМ!$B$39:$B$758,P$119)+'СЕТ СН'!$I$12+СВЦЭМ!$D$10+'СЕТ СН'!$I$5-'СЕТ СН'!$I$20</f>
        <v>6824.6402410499995</v>
      </c>
      <c r="Q144" s="36">
        <f>SUMIFS(СВЦЭМ!$C$39:$C$758,СВЦЭМ!$A$39:$A$758,$A144,СВЦЭМ!$B$39:$B$758,Q$119)+'СЕТ СН'!$I$12+СВЦЭМ!$D$10+'СЕТ СН'!$I$5-'СЕТ СН'!$I$20</f>
        <v>6831.31797353</v>
      </c>
      <c r="R144" s="36">
        <f>SUMIFS(СВЦЭМ!$C$39:$C$758,СВЦЭМ!$A$39:$A$758,$A144,СВЦЭМ!$B$39:$B$758,R$119)+'СЕТ СН'!$I$12+СВЦЭМ!$D$10+'СЕТ СН'!$I$5-'СЕТ СН'!$I$20</f>
        <v>6843.0538597899995</v>
      </c>
      <c r="S144" s="36">
        <f>SUMIFS(СВЦЭМ!$C$39:$C$758,СВЦЭМ!$A$39:$A$758,$A144,СВЦЭМ!$B$39:$B$758,S$119)+'СЕТ СН'!$I$12+СВЦЭМ!$D$10+'СЕТ СН'!$I$5-'СЕТ СН'!$I$20</f>
        <v>6804.6289115899999</v>
      </c>
      <c r="T144" s="36">
        <f>SUMIFS(СВЦЭМ!$C$39:$C$758,СВЦЭМ!$A$39:$A$758,$A144,СВЦЭМ!$B$39:$B$758,T$119)+'СЕТ СН'!$I$12+СВЦЭМ!$D$10+'СЕТ СН'!$I$5-'СЕТ СН'!$I$20</f>
        <v>6750.7133293199995</v>
      </c>
      <c r="U144" s="36">
        <f>SUMIFS(СВЦЭМ!$C$39:$C$758,СВЦЭМ!$A$39:$A$758,$A144,СВЦЭМ!$B$39:$B$758,U$119)+'СЕТ СН'!$I$12+СВЦЭМ!$D$10+'СЕТ СН'!$I$5-'СЕТ СН'!$I$20</f>
        <v>6679.59540586</v>
      </c>
      <c r="V144" s="36">
        <f>SUMIFS(СВЦЭМ!$C$39:$C$758,СВЦЭМ!$A$39:$A$758,$A144,СВЦЭМ!$B$39:$B$758,V$119)+'СЕТ СН'!$I$12+СВЦЭМ!$D$10+'СЕТ СН'!$I$5-'СЕТ СН'!$I$20</f>
        <v>6661.5703852400002</v>
      </c>
      <c r="W144" s="36">
        <f>SUMIFS(СВЦЭМ!$C$39:$C$758,СВЦЭМ!$A$39:$A$758,$A144,СВЦЭМ!$B$39:$B$758,W$119)+'СЕТ СН'!$I$12+СВЦЭМ!$D$10+'СЕТ СН'!$I$5-'СЕТ СН'!$I$20</f>
        <v>6690.7029293799997</v>
      </c>
      <c r="X144" s="36">
        <f>SUMIFS(СВЦЭМ!$C$39:$C$758,СВЦЭМ!$A$39:$A$758,$A144,СВЦЭМ!$B$39:$B$758,X$119)+'СЕТ СН'!$I$12+СВЦЭМ!$D$10+'СЕТ СН'!$I$5-'СЕТ СН'!$I$20</f>
        <v>6764.2260596099995</v>
      </c>
      <c r="Y144" s="36">
        <f>SUMIFS(СВЦЭМ!$C$39:$C$758,СВЦЭМ!$A$39:$A$758,$A144,СВЦЭМ!$B$39:$B$758,Y$119)+'СЕТ СН'!$I$12+СВЦЭМ!$D$10+'СЕТ СН'!$I$5-'СЕТ СН'!$I$20</f>
        <v>6863.5490988399997</v>
      </c>
    </row>
    <row r="145" spans="1:26" ht="15.75" x14ac:dyDescent="0.2">
      <c r="A145" s="35">
        <f t="shared" si="3"/>
        <v>45561</v>
      </c>
      <c r="B145" s="36">
        <f>SUMIFS(СВЦЭМ!$C$39:$C$758,СВЦЭМ!$A$39:$A$758,$A145,СВЦЭМ!$B$39:$B$758,B$119)+'СЕТ СН'!$I$12+СВЦЭМ!$D$10+'СЕТ СН'!$I$5-'СЕТ СН'!$I$20</f>
        <v>7017.4237503099994</v>
      </c>
      <c r="C145" s="36">
        <f>SUMIFS(СВЦЭМ!$C$39:$C$758,СВЦЭМ!$A$39:$A$758,$A145,СВЦЭМ!$B$39:$B$758,C$119)+'СЕТ СН'!$I$12+СВЦЭМ!$D$10+'СЕТ СН'!$I$5-'СЕТ СН'!$I$20</f>
        <v>7098.9221851899993</v>
      </c>
      <c r="D145" s="36">
        <f>SUMIFS(СВЦЭМ!$C$39:$C$758,СВЦЭМ!$A$39:$A$758,$A145,СВЦЭМ!$B$39:$B$758,D$119)+'СЕТ СН'!$I$12+СВЦЭМ!$D$10+'СЕТ СН'!$I$5-'СЕТ СН'!$I$20</f>
        <v>7145.0318059299989</v>
      </c>
      <c r="E145" s="36">
        <f>SUMIFS(СВЦЭМ!$C$39:$C$758,СВЦЭМ!$A$39:$A$758,$A145,СВЦЭМ!$B$39:$B$758,E$119)+'СЕТ СН'!$I$12+СВЦЭМ!$D$10+'СЕТ СН'!$I$5-'СЕТ СН'!$I$20</f>
        <v>7155.133824999999</v>
      </c>
      <c r="F145" s="36">
        <f>SUMIFS(СВЦЭМ!$C$39:$C$758,СВЦЭМ!$A$39:$A$758,$A145,СВЦЭМ!$B$39:$B$758,F$119)+'СЕТ СН'!$I$12+СВЦЭМ!$D$10+'СЕТ СН'!$I$5-'СЕТ СН'!$I$20</f>
        <v>7152.4722606399991</v>
      </c>
      <c r="G145" s="36">
        <f>SUMIFS(СВЦЭМ!$C$39:$C$758,СВЦЭМ!$A$39:$A$758,$A145,СВЦЭМ!$B$39:$B$758,G$119)+'СЕТ СН'!$I$12+СВЦЭМ!$D$10+'СЕТ СН'!$I$5-'СЕТ СН'!$I$20</f>
        <v>7118.6365398199996</v>
      </c>
      <c r="H145" s="36">
        <f>SUMIFS(СВЦЭМ!$C$39:$C$758,СВЦЭМ!$A$39:$A$758,$A145,СВЦЭМ!$B$39:$B$758,H$119)+'СЕТ СН'!$I$12+СВЦЭМ!$D$10+'СЕТ СН'!$I$5-'СЕТ СН'!$I$20</f>
        <v>7043.9181304899994</v>
      </c>
      <c r="I145" s="36">
        <f>SUMIFS(СВЦЭМ!$C$39:$C$758,СВЦЭМ!$A$39:$A$758,$A145,СВЦЭМ!$B$39:$B$758,I$119)+'СЕТ СН'!$I$12+СВЦЭМ!$D$10+'СЕТ СН'!$I$5-'СЕТ СН'!$I$20</f>
        <v>6913.3292159699995</v>
      </c>
      <c r="J145" s="36">
        <f>SUMIFS(СВЦЭМ!$C$39:$C$758,СВЦЭМ!$A$39:$A$758,$A145,СВЦЭМ!$B$39:$B$758,J$119)+'СЕТ СН'!$I$12+СВЦЭМ!$D$10+'СЕТ СН'!$I$5-'СЕТ СН'!$I$20</f>
        <v>6853.5791706399996</v>
      </c>
      <c r="K145" s="36">
        <f>SUMIFS(СВЦЭМ!$C$39:$C$758,СВЦЭМ!$A$39:$A$758,$A145,СВЦЭМ!$B$39:$B$758,K$119)+'СЕТ СН'!$I$12+СВЦЭМ!$D$10+'СЕТ СН'!$I$5-'СЕТ СН'!$I$20</f>
        <v>6802.1832546799997</v>
      </c>
      <c r="L145" s="36">
        <f>SUMIFS(СВЦЭМ!$C$39:$C$758,СВЦЭМ!$A$39:$A$758,$A145,СВЦЭМ!$B$39:$B$758,L$119)+'СЕТ СН'!$I$12+СВЦЭМ!$D$10+'СЕТ СН'!$I$5-'СЕТ СН'!$I$20</f>
        <v>6806.5665819199994</v>
      </c>
      <c r="M145" s="36">
        <f>SUMIFS(СВЦЭМ!$C$39:$C$758,СВЦЭМ!$A$39:$A$758,$A145,СВЦЭМ!$B$39:$B$758,M$119)+'СЕТ СН'!$I$12+СВЦЭМ!$D$10+'СЕТ СН'!$I$5-'СЕТ СН'!$I$20</f>
        <v>6856.9697354699993</v>
      </c>
      <c r="N145" s="36">
        <f>SUMIFS(СВЦЭМ!$C$39:$C$758,СВЦЭМ!$A$39:$A$758,$A145,СВЦЭМ!$B$39:$B$758,N$119)+'СЕТ СН'!$I$12+СВЦЭМ!$D$10+'СЕТ СН'!$I$5-'СЕТ СН'!$I$20</f>
        <v>6879.8920227599992</v>
      </c>
      <c r="O145" s="36">
        <f>SUMIFS(СВЦЭМ!$C$39:$C$758,СВЦЭМ!$A$39:$A$758,$A145,СВЦЭМ!$B$39:$B$758,O$119)+'СЕТ СН'!$I$12+СВЦЭМ!$D$10+'СЕТ СН'!$I$5-'СЕТ СН'!$I$20</f>
        <v>6898.30256328</v>
      </c>
      <c r="P145" s="36">
        <f>SUMIFS(СВЦЭМ!$C$39:$C$758,СВЦЭМ!$A$39:$A$758,$A145,СВЦЭМ!$B$39:$B$758,P$119)+'СЕТ СН'!$I$12+СВЦЭМ!$D$10+'СЕТ СН'!$I$5-'СЕТ СН'!$I$20</f>
        <v>6916.2547310299997</v>
      </c>
      <c r="Q145" s="36">
        <f>SUMIFS(СВЦЭМ!$C$39:$C$758,СВЦЭМ!$A$39:$A$758,$A145,СВЦЭМ!$B$39:$B$758,Q$119)+'СЕТ СН'!$I$12+СВЦЭМ!$D$10+'СЕТ СН'!$I$5-'СЕТ СН'!$I$20</f>
        <v>6948.9767147399998</v>
      </c>
      <c r="R145" s="36">
        <f>SUMIFS(СВЦЭМ!$C$39:$C$758,СВЦЭМ!$A$39:$A$758,$A145,СВЦЭМ!$B$39:$B$758,R$119)+'СЕТ СН'!$I$12+СВЦЭМ!$D$10+'СЕТ СН'!$I$5-'СЕТ СН'!$I$20</f>
        <v>6917.6464531299989</v>
      </c>
      <c r="S145" s="36">
        <f>SUMIFS(СВЦЭМ!$C$39:$C$758,СВЦЭМ!$A$39:$A$758,$A145,СВЦЭМ!$B$39:$B$758,S$119)+'СЕТ СН'!$I$12+СВЦЭМ!$D$10+'СЕТ СН'!$I$5-'СЕТ СН'!$I$20</f>
        <v>6862.5112989299996</v>
      </c>
      <c r="T145" s="36">
        <f>SUMIFS(СВЦЭМ!$C$39:$C$758,СВЦЭМ!$A$39:$A$758,$A145,СВЦЭМ!$B$39:$B$758,T$119)+'СЕТ СН'!$I$12+СВЦЭМ!$D$10+'СЕТ СН'!$I$5-'СЕТ СН'!$I$20</f>
        <v>6842.5940270499996</v>
      </c>
      <c r="U145" s="36">
        <f>SUMIFS(СВЦЭМ!$C$39:$C$758,СВЦЭМ!$A$39:$A$758,$A145,СВЦЭМ!$B$39:$B$758,U$119)+'СЕТ СН'!$I$12+СВЦЭМ!$D$10+'СЕТ СН'!$I$5-'СЕТ СН'!$I$20</f>
        <v>6724.9538541599995</v>
      </c>
      <c r="V145" s="36">
        <f>SUMIFS(СВЦЭМ!$C$39:$C$758,СВЦЭМ!$A$39:$A$758,$A145,СВЦЭМ!$B$39:$B$758,V$119)+'СЕТ СН'!$I$12+СВЦЭМ!$D$10+'СЕТ СН'!$I$5-'СЕТ СН'!$I$20</f>
        <v>6713.4119762999999</v>
      </c>
      <c r="W145" s="36">
        <f>SUMIFS(СВЦЭМ!$C$39:$C$758,СВЦЭМ!$A$39:$A$758,$A145,СВЦЭМ!$B$39:$B$758,W$119)+'СЕТ СН'!$I$12+СВЦЭМ!$D$10+'СЕТ СН'!$I$5-'СЕТ СН'!$I$20</f>
        <v>6759.4713156099997</v>
      </c>
      <c r="X145" s="36">
        <f>SUMIFS(СВЦЭМ!$C$39:$C$758,СВЦЭМ!$A$39:$A$758,$A145,СВЦЭМ!$B$39:$B$758,X$119)+'СЕТ СН'!$I$12+СВЦЭМ!$D$10+'СЕТ СН'!$I$5-'СЕТ СН'!$I$20</f>
        <v>6881.5971597099997</v>
      </c>
      <c r="Y145" s="36">
        <f>SUMIFS(СВЦЭМ!$C$39:$C$758,СВЦЭМ!$A$39:$A$758,$A145,СВЦЭМ!$B$39:$B$758,Y$119)+'СЕТ СН'!$I$12+СВЦЭМ!$D$10+'СЕТ СН'!$I$5-'СЕТ СН'!$I$20</f>
        <v>7016.391244729999</v>
      </c>
    </row>
    <row r="146" spans="1:26" ht="15.75" x14ac:dyDescent="0.2">
      <c r="A146" s="35">
        <f t="shared" si="3"/>
        <v>45562</v>
      </c>
      <c r="B146" s="36">
        <f>SUMIFS(СВЦЭМ!$C$39:$C$758,СВЦЭМ!$A$39:$A$758,$A146,СВЦЭМ!$B$39:$B$758,B$119)+'СЕТ СН'!$I$12+СВЦЭМ!$D$10+'СЕТ СН'!$I$5-'СЕТ СН'!$I$20</f>
        <v>6866.6773315199989</v>
      </c>
      <c r="C146" s="36">
        <f>SUMIFS(СВЦЭМ!$C$39:$C$758,СВЦЭМ!$A$39:$A$758,$A146,СВЦЭМ!$B$39:$B$758,C$119)+'СЕТ СН'!$I$12+СВЦЭМ!$D$10+'СЕТ СН'!$I$5-'СЕТ СН'!$I$20</f>
        <v>6797.13350034</v>
      </c>
      <c r="D146" s="36">
        <f>SUMIFS(СВЦЭМ!$C$39:$C$758,СВЦЭМ!$A$39:$A$758,$A146,СВЦЭМ!$B$39:$B$758,D$119)+'СЕТ СН'!$I$12+СВЦЭМ!$D$10+'СЕТ СН'!$I$5-'СЕТ СН'!$I$20</f>
        <v>6777.1647293999995</v>
      </c>
      <c r="E146" s="36">
        <f>SUMIFS(СВЦЭМ!$C$39:$C$758,СВЦЭМ!$A$39:$A$758,$A146,СВЦЭМ!$B$39:$B$758,E$119)+'СЕТ СН'!$I$12+СВЦЭМ!$D$10+'СЕТ СН'!$I$5-'СЕТ СН'!$I$20</f>
        <v>6789.7080195399994</v>
      </c>
      <c r="F146" s="36">
        <f>SUMIFS(СВЦЭМ!$C$39:$C$758,СВЦЭМ!$A$39:$A$758,$A146,СВЦЭМ!$B$39:$B$758,F$119)+'СЕТ СН'!$I$12+СВЦЭМ!$D$10+'СЕТ СН'!$I$5-'СЕТ СН'!$I$20</f>
        <v>6786.3820679799992</v>
      </c>
      <c r="G146" s="36">
        <f>SUMIFS(СВЦЭМ!$C$39:$C$758,СВЦЭМ!$A$39:$A$758,$A146,СВЦЭМ!$B$39:$B$758,G$119)+'СЕТ СН'!$I$12+СВЦЭМ!$D$10+'СЕТ СН'!$I$5-'СЕТ СН'!$I$20</f>
        <v>6773.5762663499991</v>
      </c>
      <c r="H146" s="36">
        <f>SUMIFS(СВЦЭМ!$C$39:$C$758,СВЦЭМ!$A$39:$A$758,$A146,СВЦЭМ!$B$39:$B$758,H$119)+'СЕТ СН'!$I$12+СВЦЭМ!$D$10+'СЕТ СН'!$I$5-'СЕТ СН'!$I$20</f>
        <v>6672.1799989299998</v>
      </c>
      <c r="I146" s="36">
        <f>SUMIFS(СВЦЭМ!$C$39:$C$758,СВЦЭМ!$A$39:$A$758,$A146,СВЦЭМ!$B$39:$B$758,I$119)+'СЕТ СН'!$I$12+СВЦЭМ!$D$10+'СЕТ СН'!$I$5-'СЕТ СН'!$I$20</f>
        <v>6717.0597537399999</v>
      </c>
      <c r="J146" s="36">
        <f>SUMIFS(СВЦЭМ!$C$39:$C$758,СВЦЭМ!$A$39:$A$758,$A146,СВЦЭМ!$B$39:$B$758,J$119)+'СЕТ СН'!$I$12+СВЦЭМ!$D$10+'СЕТ СН'!$I$5-'СЕТ СН'!$I$20</f>
        <v>6742.3700274899993</v>
      </c>
      <c r="K146" s="36">
        <f>SUMIFS(СВЦЭМ!$C$39:$C$758,СВЦЭМ!$A$39:$A$758,$A146,СВЦЭМ!$B$39:$B$758,K$119)+'СЕТ СН'!$I$12+СВЦЭМ!$D$10+'СЕТ СН'!$I$5-'СЕТ СН'!$I$20</f>
        <v>6698.4070816299991</v>
      </c>
      <c r="L146" s="36">
        <f>SUMIFS(СВЦЭМ!$C$39:$C$758,СВЦЭМ!$A$39:$A$758,$A146,СВЦЭМ!$B$39:$B$758,L$119)+'СЕТ СН'!$I$12+СВЦЭМ!$D$10+'СЕТ СН'!$I$5-'СЕТ СН'!$I$20</f>
        <v>6698.5991150399996</v>
      </c>
      <c r="M146" s="36">
        <f>SUMIFS(СВЦЭМ!$C$39:$C$758,СВЦЭМ!$A$39:$A$758,$A146,СВЦЭМ!$B$39:$B$758,M$119)+'СЕТ СН'!$I$12+СВЦЭМ!$D$10+'СЕТ СН'!$I$5-'СЕТ СН'!$I$20</f>
        <v>6692.6059017899997</v>
      </c>
      <c r="N146" s="36">
        <f>SUMIFS(СВЦЭМ!$C$39:$C$758,СВЦЭМ!$A$39:$A$758,$A146,СВЦЭМ!$B$39:$B$758,N$119)+'СЕТ СН'!$I$12+СВЦЭМ!$D$10+'СЕТ СН'!$I$5-'СЕТ СН'!$I$20</f>
        <v>6739.1349850099996</v>
      </c>
      <c r="O146" s="36">
        <f>SUMIFS(СВЦЭМ!$C$39:$C$758,СВЦЭМ!$A$39:$A$758,$A146,СВЦЭМ!$B$39:$B$758,O$119)+'СЕТ СН'!$I$12+СВЦЭМ!$D$10+'СЕТ СН'!$I$5-'СЕТ СН'!$I$20</f>
        <v>6742.8549366199995</v>
      </c>
      <c r="P146" s="36">
        <f>SUMIFS(СВЦЭМ!$C$39:$C$758,СВЦЭМ!$A$39:$A$758,$A146,СВЦЭМ!$B$39:$B$758,P$119)+'СЕТ СН'!$I$12+СВЦЭМ!$D$10+'СЕТ СН'!$I$5-'СЕТ СН'!$I$20</f>
        <v>6751.2923975499998</v>
      </c>
      <c r="Q146" s="36">
        <f>SUMIFS(СВЦЭМ!$C$39:$C$758,СВЦЭМ!$A$39:$A$758,$A146,СВЦЭМ!$B$39:$B$758,Q$119)+'СЕТ СН'!$I$12+СВЦЭМ!$D$10+'СЕТ СН'!$I$5-'СЕТ СН'!$I$20</f>
        <v>6761.4223371899998</v>
      </c>
      <c r="R146" s="36">
        <f>SUMIFS(СВЦЭМ!$C$39:$C$758,СВЦЭМ!$A$39:$A$758,$A146,СВЦЭМ!$B$39:$B$758,R$119)+'СЕТ СН'!$I$12+СВЦЭМ!$D$10+'СЕТ СН'!$I$5-'СЕТ СН'!$I$20</f>
        <v>6760.9038348399999</v>
      </c>
      <c r="S146" s="36">
        <f>SUMIFS(СВЦЭМ!$C$39:$C$758,СВЦЭМ!$A$39:$A$758,$A146,СВЦЭМ!$B$39:$B$758,S$119)+'СЕТ СН'!$I$12+СВЦЭМ!$D$10+'СЕТ СН'!$I$5-'СЕТ СН'!$I$20</f>
        <v>6743.9075749999993</v>
      </c>
      <c r="T146" s="36">
        <f>SUMIFS(СВЦЭМ!$C$39:$C$758,СВЦЭМ!$A$39:$A$758,$A146,СВЦЭМ!$B$39:$B$758,T$119)+'СЕТ СН'!$I$12+СВЦЭМ!$D$10+'СЕТ СН'!$I$5-'СЕТ СН'!$I$20</f>
        <v>6567.5034013299992</v>
      </c>
      <c r="U146" s="36">
        <f>SUMIFS(СВЦЭМ!$C$39:$C$758,СВЦЭМ!$A$39:$A$758,$A146,СВЦЭМ!$B$39:$B$758,U$119)+'СЕТ СН'!$I$12+СВЦЭМ!$D$10+'СЕТ СН'!$I$5-'СЕТ СН'!$I$20</f>
        <v>6700.7240576799995</v>
      </c>
      <c r="V146" s="36">
        <f>SUMIFS(СВЦЭМ!$C$39:$C$758,СВЦЭМ!$A$39:$A$758,$A146,СВЦЭМ!$B$39:$B$758,V$119)+'СЕТ СН'!$I$12+СВЦЭМ!$D$10+'СЕТ СН'!$I$5-'СЕТ СН'!$I$20</f>
        <v>6616.5384110199993</v>
      </c>
      <c r="W146" s="36">
        <f>SUMIFS(СВЦЭМ!$C$39:$C$758,СВЦЭМ!$A$39:$A$758,$A146,СВЦЭМ!$B$39:$B$758,W$119)+'СЕТ СН'!$I$12+СВЦЭМ!$D$10+'СЕТ СН'!$I$5-'СЕТ СН'!$I$20</f>
        <v>6685.7597053499994</v>
      </c>
      <c r="X146" s="36">
        <f>SUMIFS(СВЦЭМ!$C$39:$C$758,СВЦЭМ!$A$39:$A$758,$A146,СВЦЭМ!$B$39:$B$758,X$119)+'СЕТ СН'!$I$12+СВЦЭМ!$D$10+'СЕТ СН'!$I$5-'СЕТ СН'!$I$20</f>
        <v>6708.5294495099997</v>
      </c>
      <c r="Y146" s="36">
        <f>SUMIFS(СВЦЭМ!$C$39:$C$758,СВЦЭМ!$A$39:$A$758,$A146,СВЦЭМ!$B$39:$B$758,Y$119)+'СЕТ СН'!$I$12+СВЦЭМ!$D$10+'СЕТ СН'!$I$5-'СЕТ СН'!$I$20</f>
        <v>6751.7043845899998</v>
      </c>
    </row>
    <row r="147" spans="1:26" ht="15.75" x14ac:dyDescent="0.2">
      <c r="A147" s="35">
        <f t="shared" si="3"/>
        <v>45563</v>
      </c>
      <c r="B147" s="36">
        <f>SUMIFS(СВЦЭМ!$C$39:$C$758,СВЦЭМ!$A$39:$A$758,$A147,СВЦЭМ!$B$39:$B$758,B$119)+'СЕТ СН'!$I$12+СВЦЭМ!$D$10+'СЕТ СН'!$I$5-'СЕТ СН'!$I$20</f>
        <v>6850.5069906999997</v>
      </c>
      <c r="C147" s="36">
        <f>SUMIFS(СВЦЭМ!$C$39:$C$758,СВЦЭМ!$A$39:$A$758,$A147,СВЦЭМ!$B$39:$B$758,C$119)+'СЕТ СН'!$I$12+СВЦЭМ!$D$10+'СЕТ СН'!$I$5-'СЕТ СН'!$I$20</f>
        <v>6927.1912101399994</v>
      </c>
      <c r="D147" s="36">
        <f>SUMIFS(СВЦЭМ!$C$39:$C$758,СВЦЭМ!$A$39:$A$758,$A147,СВЦЭМ!$B$39:$B$758,D$119)+'СЕТ СН'!$I$12+СВЦЭМ!$D$10+'СЕТ СН'!$I$5-'СЕТ СН'!$I$20</f>
        <v>6964.9332040099998</v>
      </c>
      <c r="E147" s="36">
        <f>SUMIFS(СВЦЭМ!$C$39:$C$758,СВЦЭМ!$A$39:$A$758,$A147,СВЦЭМ!$B$39:$B$758,E$119)+'СЕТ СН'!$I$12+СВЦЭМ!$D$10+'СЕТ СН'!$I$5-'СЕТ СН'!$I$20</f>
        <v>6996.3965776199993</v>
      </c>
      <c r="F147" s="36">
        <f>SUMIFS(СВЦЭМ!$C$39:$C$758,СВЦЭМ!$A$39:$A$758,$A147,СВЦЭМ!$B$39:$B$758,F$119)+'СЕТ СН'!$I$12+СВЦЭМ!$D$10+'СЕТ СН'!$I$5-'СЕТ СН'!$I$20</f>
        <v>6997.1324321899992</v>
      </c>
      <c r="G147" s="36">
        <f>SUMIFS(СВЦЭМ!$C$39:$C$758,СВЦЭМ!$A$39:$A$758,$A147,СВЦЭМ!$B$39:$B$758,G$119)+'СЕТ СН'!$I$12+СВЦЭМ!$D$10+'СЕТ СН'!$I$5-'СЕТ СН'!$I$20</f>
        <v>6966.3803598499999</v>
      </c>
      <c r="H147" s="36">
        <f>SUMIFS(СВЦЭМ!$C$39:$C$758,СВЦЭМ!$A$39:$A$758,$A147,СВЦЭМ!$B$39:$B$758,H$119)+'СЕТ СН'!$I$12+СВЦЭМ!$D$10+'СЕТ СН'!$I$5-'СЕТ СН'!$I$20</f>
        <v>6943.6942995399995</v>
      </c>
      <c r="I147" s="36">
        <f>SUMIFS(СВЦЭМ!$C$39:$C$758,СВЦЭМ!$A$39:$A$758,$A147,СВЦЭМ!$B$39:$B$758,I$119)+'СЕТ СН'!$I$12+СВЦЭМ!$D$10+'СЕТ СН'!$I$5-'СЕТ СН'!$I$20</f>
        <v>6871.8851688999994</v>
      </c>
      <c r="J147" s="36">
        <f>SUMIFS(СВЦЭМ!$C$39:$C$758,СВЦЭМ!$A$39:$A$758,$A147,СВЦЭМ!$B$39:$B$758,J$119)+'СЕТ СН'!$I$12+СВЦЭМ!$D$10+'СЕТ СН'!$I$5-'СЕТ СН'!$I$20</f>
        <v>6794.4145896699993</v>
      </c>
      <c r="K147" s="36">
        <f>SUMIFS(СВЦЭМ!$C$39:$C$758,СВЦЭМ!$A$39:$A$758,$A147,СВЦЭМ!$B$39:$B$758,K$119)+'СЕТ СН'!$I$12+СВЦЭМ!$D$10+'СЕТ СН'!$I$5-'СЕТ СН'!$I$20</f>
        <v>6706.9170685299996</v>
      </c>
      <c r="L147" s="36">
        <f>SUMIFS(СВЦЭМ!$C$39:$C$758,СВЦЭМ!$A$39:$A$758,$A147,СВЦЭМ!$B$39:$B$758,L$119)+'СЕТ СН'!$I$12+СВЦЭМ!$D$10+'СЕТ СН'!$I$5-'СЕТ СН'!$I$20</f>
        <v>6702.5101505599996</v>
      </c>
      <c r="M147" s="36">
        <f>SUMIFS(СВЦЭМ!$C$39:$C$758,СВЦЭМ!$A$39:$A$758,$A147,СВЦЭМ!$B$39:$B$758,M$119)+'СЕТ СН'!$I$12+СВЦЭМ!$D$10+'СЕТ СН'!$I$5-'СЕТ СН'!$I$20</f>
        <v>6725.0793551400002</v>
      </c>
      <c r="N147" s="36">
        <f>SUMIFS(СВЦЭМ!$C$39:$C$758,СВЦЭМ!$A$39:$A$758,$A147,СВЦЭМ!$B$39:$B$758,N$119)+'СЕТ СН'!$I$12+СВЦЭМ!$D$10+'СЕТ СН'!$I$5-'СЕТ СН'!$I$20</f>
        <v>6744.6156821799996</v>
      </c>
      <c r="O147" s="36">
        <f>SUMIFS(СВЦЭМ!$C$39:$C$758,СВЦЭМ!$A$39:$A$758,$A147,СВЦЭМ!$B$39:$B$758,O$119)+'СЕТ СН'!$I$12+СВЦЭМ!$D$10+'СЕТ СН'!$I$5-'СЕТ СН'!$I$20</f>
        <v>6785.3586555999991</v>
      </c>
      <c r="P147" s="36">
        <f>SUMIFS(СВЦЭМ!$C$39:$C$758,СВЦЭМ!$A$39:$A$758,$A147,СВЦЭМ!$B$39:$B$758,P$119)+'СЕТ СН'!$I$12+СВЦЭМ!$D$10+'СЕТ СН'!$I$5-'СЕТ СН'!$I$20</f>
        <v>6813.4465325799993</v>
      </c>
      <c r="Q147" s="36">
        <f>SUMIFS(СВЦЭМ!$C$39:$C$758,СВЦЭМ!$A$39:$A$758,$A147,СВЦЭМ!$B$39:$B$758,Q$119)+'СЕТ СН'!$I$12+СВЦЭМ!$D$10+'СЕТ СН'!$I$5-'СЕТ СН'!$I$20</f>
        <v>6814.6349706199999</v>
      </c>
      <c r="R147" s="36">
        <f>SUMIFS(СВЦЭМ!$C$39:$C$758,СВЦЭМ!$A$39:$A$758,$A147,СВЦЭМ!$B$39:$B$758,R$119)+'СЕТ СН'!$I$12+СВЦЭМ!$D$10+'СЕТ СН'!$I$5-'СЕТ СН'!$I$20</f>
        <v>6824.6595452099991</v>
      </c>
      <c r="S147" s="36">
        <f>SUMIFS(СВЦЭМ!$C$39:$C$758,СВЦЭМ!$A$39:$A$758,$A147,СВЦЭМ!$B$39:$B$758,S$119)+'СЕТ СН'!$I$12+СВЦЭМ!$D$10+'СЕТ СН'!$I$5-'СЕТ СН'!$I$20</f>
        <v>6803.0962356499995</v>
      </c>
      <c r="T147" s="36">
        <f>SUMIFS(СВЦЭМ!$C$39:$C$758,СВЦЭМ!$A$39:$A$758,$A147,СВЦЭМ!$B$39:$B$758,T$119)+'СЕТ СН'!$I$12+СВЦЭМ!$D$10+'СЕТ СН'!$I$5-'СЕТ СН'!$I$20</f>
        <v>6702.0903346199993</v>
      </c>
      <c r="U147" s="36">
        <f>SUMIFS(СВЦЭМ!$C$39:$C$758,СВЦЭМ!$A$39:$A$758,$A147,СВЦЭМ!$B$39:$B$758,U$119)+'СЕТ СН'!$I$12+СВЦЭМ!$D$10+'СЕТ СН'!$I$5-'СЕТ СН'!$I$20</f>
        <v>6618.5071510399994</v>
      </c>
      <c r="V147" s="36">
        <f>SUMIFS(СВЦЭМ!$C$39:$C$758,СВЦЭМ!$A$39:$A$758,$A147,СВЦЭМ!$B$39:$B$758,V$119)+'СЕТ СН'!$I$12+СВЦЭМ!$D$10+'СЕТ СН'!$I$5-'СЕТ СН'!$I$20</f>
        <v>6593.8439520699994</v>
      </c>
      <c r="W147" s="36">
        <f>SUMIFS(СВЦЭМ!$C$39:$C$758,СВЦЭМ!$A$39:$A$758,$A147,СВЦЭМ!$B$39:$B$758,W$119)+'СЕТ СН'!$I$12+СВЦЭМ!$D$10+'СЕТ СН'!$I$5-'СЕТ СН'!$I$20</f>
        <v>6622.6021636699998</v>
      </c>
      <c r="X147" s="36">
        <f>SUMIFS(СВЦЭМ!$C$39:$C$758,СВЦЭМ!$A$39:$A$758,$A147,СВЦЭМ!$B$39:$B$758,X$119)+'СЕТ СН'!$I$12+СВЦЭМ!$D$10+'СЕТ СН'!$I$5-'СЕТ СН'!$I$20</f>
        <v>6700.7274532699994</v>
      </c>
      <c r="Y147" s="36">
        <f>SUMIFS(СВЦЭМ!$C$39:$C$758,СВЦЭМ!$A$39:$A$758,$A147,СВЦЭМ!$B$39:$B$758,Y$119)+'СЕТ СН'!$I$12+СВЦЭМ!$D$10+'СЕТ СН'!$I$5-'СЕТ СН'!$I$20</f>
        <v>6777.9369821599994</v>
      </c>
    </row>
    <row r="148" spans="1:26" ht="15.75" x14ac:dyDescent="0.2">
      <c r="A148" s="35">
        <f t="shared" si="3"/>
        <v>45564</v>
      </c>
      <c r="B148" s="36">
        <f>SUMIFS(СВЦЭМ!$C$39:$C$758,СВЦЭМ!$A$39:$A$758,$A148,СВЦЭМ!$B$39:$B$758,B$119)+'СЕТ СН'!$I$12+СВЦЭМ!$D$10+'СЕТ СН'!$I$5-'СЕТ СН'!$I$20</f>
        <v>6833.640023689999</v>
      </c>
      <c r="C148" s="36">
        <f>SUMIFS(СВЦЭМ!$C$39:$C$758,СВЦЭМ!$A$39:$A$758,$A148,СВЦЭМ!$B$39:$B$758,C$119)+'СЕТ СН'!$I$12+СВЦЭМ!$D$10+'СЕТ СН'!$I$5-'СЕТ СН'!$I$20</f>
        <v>6908.6547768</v>
      </c>
      <c r="D148" s="36">
        <f>SUMIFS(СВЦЭМ!$C$39:$C$758,СВЦЭМ!$A$39:$A$758,$A148,СВЦЭМ!$B$39:$B$758,D$119)+'СЕТ СН'!$I$12+СВЦЭМ!$D$10+'СЕТ СН'!$I$5-'СЕТ СН'!$I$20</f>
        <v>6994.1555074699991</v>
      </c>
      <c r="E148" s="36">
        <f>SUMIFS(СВЦЭМ!$C$39:$C$758,СВЦЭМ!$A$39:$A$758,$A148,СВЦЭМ!$B$39:$B$758,E$119)+'СЕТ СН'!$I$12+СВЦЭМ!$D$10+'СЕТ СН'!$I$5-'СЕТ СН'!$I$20</f>
        <v>7007.369988819999</v>
      </c>
      <c r="F148" s="36">
        <f>SUMIFS(СВЦЭМ!$C$39:$C$758,СВЦЭМ!$A$39:$A$758,$A148,СВЦЭМ!$B$39:$B$758,F$119)+'СЕТ СН'!$I$12+СВЦЭМ!$D$10+'СЕТ СН'!$I$5-'СЕТ СН'!$I$20</f>
        <v>7001.0456349299993</v>
      </c>
      <c r="G148" s="36">
        <f>SUMIFS(СВЦЭМ!$C$39:$C$758,СВЦЭМ!$A$39:$A$758,$A148,СВЦЭМ!$B$39:$B$758,G$119)+'СЕТ СН'!$I$12+СВЦЭМ!$D$10+'СЕТ СН'!$I$5-'СЕТ СН'!$I$20</f>
        <v>6995.3255432599999</v>
      </c>
      <c r="H148" s="36">
        <f>SUMIFS(СВЦЭМ!$C$39:$C$758,СВЦЭМ!$A$39:$A$758,$A148,СВЦЭМ!$B$39:$B$758,H$119)+'СЕТ СН'!$I$12+СВЦЭМ!$D$10+'СЕТ СН'!$I$5-'СЕТ СН'!$I$20</f>
        <v>6989.3457805599992</v>
      </c>
      <c r="I148" s="36">
        <f>SUMIFS(СВЦЭМ!$C$39:$C$758,СВЦЭМ!$A$39:$A$758,$A148,СВЦЭМ!$B$39:$B$758,I$119)+'СЕТ СН'!$I$12+СВЦЭМ!$D$10+'СЕТ СН'!$I$5-'СЕТ СН'!$I$20</f>
        <v>6941.666131689999</v>
      </c>
      <c r="J148" s="36">
        <f>SUMIFS(СВЦЭМ!$C$39:$C$758,СВЦЭМ!$A$39:$A$758,$A148,СВЦЭМ!$B$39:$B$758,J$119)+'СЕТ СН'!$I$12+СВЦЭМ!$D$10+'СЕТ СН'!$I$5-'СЕТ СН'!$I$20</f>
        <v>6812.3918539399992</v>
      </c>
      <c r="K148" s="36">
        <f>SUMIFS(СВЦЭМ!$C$39:$C$758,СВЦЭМ!$A$39:$A$758,$A148,СВЦЭМ!$B$39:$B$758,K$119)+'СЕТ СН'!$I$12+СВЦЭМ!$D$10+'СЕТ СН'!$I$5-'СЕТ СН'!$I$20</f>
        <v>6696.1905193599996</v>
      </c>
      <c r="L148" s="36">
        <f>SUMIFS(СВЦЭМ!$C$39:$C$758,СВЦЭМ!$A$39:$A$758,$A148,СВЦЭМ!$B$39:$B$758,L$119)+'СЕТ СН'!$I$12+СВЦЭМ!$D$10+'СЕТ СН'!$I$5-'СЕТ СН'!$I$20</f>
        <v>6690.2053577899997</v>
      </c>
      <c r="M148" s="36">
        <f>SUMIFS(СВЦЭМ!$C$39:$C$758,СВЦЭМ!$A$39:$A$758,$A148,СВЦЭМ!$B$39:$B$758,M$119)+'СЕТ СН'!$I$12+СВЦЭМ!$D$10+'СЕТ СН'!$I$5-'СЕТ СН'!$I$20</f>
        <v>6696.0623508899998</v>
      </c>
      <c r="N148" s="36">
        <f>SUMIFS(СВЦЭМ!$C$39:$C$758,СВЦЭМ!$A$39:$A$758,$A148,СВЦЭМ!$B$39:$B$758,N$119)+'СЕТ СН'!$I$12+СВЦЭМ!$D$10+'СЕТ СН'!$I$5-'СЕТ СН'!$I$20</f>
        <v>6729.7986036900002</v>
      </c>
      <c r="O148" s="36">
        <f>SUMIFS(СВЦЭМ!$C$39:$C$758,СВЦЭМ!$A$39:$A$758,$A148,СВЦЭМ!$B$39:$B$758,O$119)+'СЕТ СН'!$I$12+СВЦЭМ!$D$10+'СЕТ СН'!$I$5-'СЕТ СН'!$I$20</f>
        <v>6749.1493036100001</v>
      </c>
      <c r="P148" s="36">
        <f>SUMIFS(СВЦЭМ!$C$39:$C$758,СВЦЭМ!$A$39:$A$758,$A148,СВЦЭМ!$B$39:$B$758,P$119)+'СЕТ СН'!$I$12+СВЦЭМ!$D$10+'СЕТ СН'!$I$5-'СЕТ СН'!$I$20</f>
        <v>6774.1560812599992</v>
      </c>
      <c r="Q148" s="36">
        <f>SUMIFS(СВЦЭМ!$C$39:$C$758,СВЦЭМ!$A$39:$A$758,$A148,СВЦЭМ!$B$39:$B$758,Q$119)+'СЕТ СН'!$I$12+СВЦЭМ!$D$10+'СЕТ СН'!$I$5-'СЕТ СН'!$I$20</f>
        <v>6805.6660055299999</v>
      </c>
      <c r="R148" s="36">
        <f>SUMIFS(СВЦЭМ!$C$39:$C$758,СВЦЭМ!$A$39:$A$758,$A148,СВЦЭМ!$B$39:$B$758,R$119)+'СЕТ СН'!$I$12+СВЦЭМ!$D$10+'СЕТ СН'!$I$5-'СЕТ СН'!$I$20</f>
        <v>6794.7642326099995</v>
      </c>
      <c r="S148" s="36">
        <f>SUMIFS(СВЦЭМ!$C$39:$C$758,СВЦЭМ!$A$39:$A$758,$A148,СВЦЭМ!$B$39:$B$758,S$119)+'СЕТ СН'!$I$12+СВЦЭМ!$D$10+'СЕТ СН'!$I$5-'СЕТ СН'!$I$20</f>
        <v>6757.1065456599999</v>
      </c>
      <c r="T148" s="36">
        <f>SUMIFS(СВЦЭМ!$C$39:$C$758,СВЦЭМ!$A$39:$A$758,$A148,СВЦЭМ!$B$39:$B$758,T$119)+'СЕТ СН'!$I$12+СВЦЭМ!$D$10+'СЕТ СН'!$I$5-'СЕТ СН'!$I$20</f>
        <v>6704.4351788699996</v>
      </c>
      <c r="U148" s="36">
        <f>SUMIFS(СВЦЭМ!$C$39:$C$758,СВЦЭМ!$A$39:$A$758,$A148,СВЦЭМ!$B$39:$B$758,U$119)+'СЕТ СН'!$I$12+СВЦЭМ!$D$10+'СЕТ СН'!$I$5-'СЕТ СН'!$I$20</f>
        <v>6638.4132906899995</v>
      </c>
      <c r="V148" s="36">
        <f>SUMIFS(СВЦЭМ!$C$39:$C$758,СВЦЭМ!$A$39:$A$758,$A148,СВЦЭМ!$B$39:$B$758,V$119)+'СЕТ СН'!$I$12+СВЦЭМ!$D$10+'СЕТ СН'!$I$5-'СЕТ СН'!$I$20</f>
        <v>6604.4673456399996</v>
      </c>
      <c r="W148" s="36">
        <f>SUMIFS(СВЦЭМ!$C$39:$C$758,СВЦЭМ!$A$39:$A$758,$A148,СВЦЭМ!$B$39:$B$758,W$119)+'СЕТ СН'!$I$12+СВЦЭМ!$D$10+'СЕТ СН'!$I$5-'СЕТ СН'!$I$20</f>
        <v>6640.60477713</v>
      </c>
      <c r="X148" s="36">
        <f>SUMIFS(СВЦЭМ!$C$39:$C$758,СВЦЭМ!$A$39:$A$758,$A148,СВЦЭМ!$B$39:$B$758,X$119)+'СЕТ СН'!$I$12+СВЦЭМ!$D$10+'СЕТ СН'!$I$5-'СЕТ СН'!$I$20</f>
        <v>6698.0628436799998</v>
      </c>
      <c r="Y148" s="36">
        <f>SUMIFS(СВЦЭМ!$C$39:$C$758,СВЦЭМ!$A$39:$A$758,$A148,СВЦЭМ!$B$39:$B$758,Y$119)+'СЕТ СН'!$I$12+СВЦЭМ!$D$10+'СЕТ СН'!$I$5-'СЕТ СН'!$I$20</f>
        <v>6813.6583078699996</v>
      </c>
    </row>
    <row r="149" spans="1:26" ht="15.75" x14ac:dyDescent="0.2">
      <c r="A149" s="35">
        <f t="shared" si="3"/>
        <v>45565</v>
      </c>
      <c r="B149" s="36">
        <f>SUMIFS(СВЦЭМ!$C$39:$C$758,СВЦЭМ!$A$39:$A$758,$A149,СВЦЭМ!$B$39:$B$758,B$119)+'СЕТ СН'!$I$12+СВЦЭМ!$D$10+'СЕТ СН'!$I$5-'СЕТ СН'!$I$20</f>
        <v>6813.3393565999995</v>
      </c>
      <c r="C149" s="36">
        <f>SUMIFS(СВЦЭМ!$C$39:$C$758,СВЦЭМ!$A$39:$A$758,$A149,СВЦЭМ!$B$39:$B$758,C$119)+'СЕТ СН'!$I$12+СВЦЭМ!$D$10+'СЕТ СН'!$I$5-'СЕТ СН'!$I$20</f>
        <v>6916.7967898499992</v>
      </c>
      <c r="D149" s="36">
        <f>SUMIFS(СВЦЭМ!$C$39:$C$758,СВЦЭМ!$A$39:$A$758,$A149,СВЦЭМ!$B$39:$B$758,D$119)+'СЕТ СН'!$I$12+СВЦЭМ!$D$10+'СЕТ СН'!$I$5-'СЕТ СН'!$I$20</f>
        <v>6990.3459313699996</v>
      </c>
      <c r="E149" s="36">
        <f>SUMIFS(СВЦЭМ!$C$39:$C$758,СВЦЭМ!$A$39:$A$758,$A149,СВЦЭМ!$B$39:$B$758,E$119)+'СЕТ СН'!$I$12+СВЦЭМ!$D$10+'СЕТ СН'!$I$5-'СЕТ СН'!$I$20</f>
        <v>7001.0690527099996</v>
      </c>
      <c r="F149" s="36">
        <f>SUMIFS(СВЦЭМ!$C$39:$C$758,СВЦЭМ!$A$39:$A$758,$A149,СВЦЭМ!$B$39:$B$758,F$119)+'СЕТ СН'!$I$12+СВЦЭМ!$D$10+'СЕТ СН'!$I$5-'СЕТ СН'!$I$20</f>
        <v>7015.3269183099992</v>
      </c>
      <c r="G149" s="36">
        <f>SUMIFS(СВЦЭМ!$C$39:$C$758,СВЦЭМ!$A$39:$A$758,$A149,СВЦЭМ!$B$39:$B$758,G$119)+'СЕТ СН'!$I$12+СВЦЭМ!$D$10+'СЕТ СН'!$I$5-'СЕТ СН'!$I$20</f>
        <v>6980.9827486099994</v>
      </c>
      <c r="H149" s="36">
        <f>SUMIFS(СВЦЭМ!$C$39:$C$758,СВЦЭМ!$A$39:$A$758,$A149,СВЦЭМ!$B$39:$B$758,H$119)+'СЕТ СН'!$I$12+СВЦЭМ!$D$10+'СЕТ СН'!$I$5-'СЕТ СН'!$I$20</f>
        <v>6932.6216635799992</v>
      </c>
      <c r="I149" s="36">
        <f>SUMIFS(СВЦЭМ!$C$39:$C$758,СВЦЭМ!$A$39:$A$758,$A149,СВЦЭМ!$B$39:$B$758,I$119)+'СЕТ СН'!$I$12+СВЦЭМ!$D$10+'СЕТ СН'!$I$5-'СЕТ СН'!$I$20</f>
        <v>6836.3324394299998</v>
      </c>
      <c r="J149" s="36">
        <f>SUMIFS(СВЦЭМ!$C$39:$C$758,СВЦЭМ!$A$39:$A$758,$A149,СВЦЭМ!$B$39:$B$758,J$119)+'СЕТ СН'!$I$12+СВЦЭМ!$D$10+'СЕТ СН'!$I$5-'СЕТ СН'!$I$20</f>
        <v>6770.8454848499996</v>
      </c>
      <c r="K149" s="36">
        <f>SUMIFS(СВЦЭМ!$C$39:$C$758,СВЦЭМ!$A$39:$A$758,$A149,СВЦЭМ!$B$39:$B$758,K$119)+'СЕТ СН'!$I$12+СВЦЭМ!$D$10+'СЕТ СН'!$I$5-'СЕТ СН'!$I$20</f>
        <v>6688.0556754899999</v>
      </c>
      <c r="L149" s="36">
        <f>SUMIFS(СВЦЭМ!$C$39:$C$758,СВЦЭМ!$A$39:$A$758,$A149,СВЦЭМ!$B$39:$B$758,L$119)+'СЕТ СН'!$I$12+СВЦЭМ!$D$10+'СЕТ СН'!$I$5-'СЕТ СН'!$I$20</f>
        <v>6651.4175196199994</v>
      </c>
      <c r="M149" s="36">
        <f>SUMIFS(СВЦЭМ!$C$39:$C$758,СВЦЭМ!$A$39:$A$758,$A149,СВЦЭМ!$B$39:$B$758,M$119)+'СЕТ СН'!$I$12+СВЦЭМ!$D$10+'СЕТ СН'!$I$5-'СЕТ СН'!$I$20</f>
        <v>6674.9978601699995</v>
      </c>
      <c r="N149" s="36">
        <f>SUMIFS(СВЦЭМ!$C$39:$C$758,СВЦЭМ!$A$39:$A$758,$A149,СВЦЭМ!$B$39:$B$758,N$119)+'СЕТ СН'!$I$12+СВЦЭМ!$D$10+'СЕТ СН'!$I$5-'СЕТ СН'!$I$20</f>
        <v>6703.5749698</v>
      </c>
      <c r="O149" s="36">
        <f>SUMIFS(СВЦЭМ!$C$39:$C$758,СВЦЭМ!$A$39:$A$758,$A149,СВЦЭМ!$B$39:$B$758,O$119)+'СЕТ СН'!$I$12+СВЦЭМ!$D$10+'СЕТ СН'!$I$5-'СЕТ СН'!$I$20</f>
        <v>6712.5302905099998</v>
      </c>
      <c r="P149" s="36">
        <f>SUMIFS(СВЦЭМ!$C$39:$C$758,СВЦЭМ!$A$39:$A$758,$A149,СВЦЭМ!$B$39:$B$758,P$119)+'СЕТ СН'!$I$12+СВЦЭМ!$D$10+'СЕТ СН'!$I$5-'СЕТ СН'!$I$20</f>
        <v>6727.6287519999996</v>
      </c>
      <c r="Q149" s="36">
        <f>SUMIFS(СВЦЭМ!$C$39:$C$758,СВЦЭМ!$A$39:$A$758,$A149,СВЦЭМ!$B$39:$B$758,Q$119)+'СЕТ СН'!$I$12+СВЦЭМ!$D$10+'СЕТ СН'!$I$5-'СЕТ СН'!$I$20</f>
        <v>6750.2873925599997</v>
      </c>
      <c r="R149" s="36">
        <f>SUMIFS(СВЦЭМ!$C$39:$C$758,СВЦЭМ!$A$39:$A$758,$A149,СВЦЭМ!$B$39:$B$758,R$119)+'СЕТ СН'!$I$12+СВЦЭМ!$D$10+'СЕТ СН'!$I$5-'СЕТ СН'!$I$20</f>
        <v>6750.1920372599998</v>
      </c>
      <c r="S149" s="36">
        <f>SUMIFS(СВЦЭМ!$C$39:$C$758,СВЦЭМ!$A$39:$A$758,$A149,СВЦЭМ!$B$39:$B$758,S$119)+'СЕТ СН'!$I$12+СВЦЭМ!$D$10+'СЕТ СН'!$I$5-'СЕТ СН'!$I$20</f>
        <v>6732.2747533999991</v>
      </c>
      <c r="T149" s="36">
        <f>SUMIFS(СВЦЭМ!$C$39:$C$758,СВЦЭМ!$A$39:$A$758,$A149,СВЦЭМ!$B$39:$B$758,T$119)+'СЕТ СН'!$I$12+СВЦЭМ!$D$10+'СЕТ СН'!$I$5-'СЕТ СН'!$I$20</f>
        <v>6673.2383774899999</v>
      </c>
      <c r="U149" s="36">
        <f>SUMIFS(СВЦЭМ!$C$39:$C$758,СВЦЭМ!$A$39:$A$758,$A149,СВЦЭМ!$B$39:$B$758,U$119)+'СЕТ СН'!$I$12+СВЦЭМ!$D$10+'СЕТ СН'!$I$5-'СЕТ СН'!$I$20</f>
        <v>6621.4401470100001</v>
      </c>
      <c r="V149" s="36">
        <f>SUMIFS(СВЦЭМ!$C$39:$C$758,СВЦЭМ!$A$39:$A$758,$A149,СВЦЭМ!$B$39:$B$758,V$119)+'СЕТ СН'!$I$12+СВЦЭМ!$D$10+'СЕТ СН'!$I$5-'СЕТ СН'!$I$20</f>
        <v>6619.0629099999996</v>
      </c>
      <c r="W149" s="36">
        <f>SUMIFS(СВЦЭМ!$C$39:$C$758,СВЦЭМ!$A$39:$A$758,$A149,СВЦЭМ!$B$39:$B$758,W$119)+'СЕТ СН'!$I$12+СВЦЭМ!$D$10+'СЕТ СН'!$I$5-'СЕТ СН'!$I$20</f>
        <v>6649.7069349799995</v>
      </c>
      <c r="X149" s="36">
        <f>SUMIFS(СВЦЭМ!$C$39:$C$758,СВЦЭМ!$A$39:$A$758,$A149,СВЦЭМ!$B$39:$B$758,X$119)+'СЕТ СН'!$I$12+СВЦЭМ!$D$10+'СЕТ СН'!$I$5-'СЕТ СН'!$I$20</f>
        <v>6738.9249176100002</v>
      </c>
      <c r="Y149" s="36">
        <f>SUMIFS(СВЦЭМ!$C$39:$C$758,СВЦЭМ!$A$39:$A$758,$A149,СВЦЭМ!$B$39:$B$758,Y$119)+'СЕТ СН'!$I$12+СВЦЭМ!$D$10+'СЕТ СН'!$I$5-'СЕТ СН'!$I$20</f>
        <v>6737.9903346699994</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7" t="s">
        <v>74</v>
      </c>
      <c r="B153" s="127"/>
      <c r="C153" s="127"/>
      <c r="D153" s="127"/>
      <c r="E153" s="127"/>
      <c r="F153" s="127"/>
      <c r="G153" s="127"/>
      <c r="H153" s="127"/>
      <c r="I153" s="127"/>
      <c r="J153" s="127"/>
      <c r="K153" s="127"/>
      <c r="L153" s="127"/>
      <c r="M153" s="127"/>
      <c r="N153" s="128" t="s">
        <v>29</v>
      </c>
      <c r="O153" s="128"/>
      <c r="P153" s="128"/>
      <c r="Q153" s="128"/>
      <c r="R153" s="128"/>
      <c r="S153" s="128"/>
      <c r="T153" s="128"/>
      <c r="U153" s="128"/>
      <c r="V153" s="39"/>
      <c r="W153" s="39"/>
      <c r="X153" s="39"/>
      <c r="Y153" s="39"/>
      <c r="Z153" s="39"/>
    </row>
    <row r="154" spans="1:26" ht="15.75" x14ac:dyDescent="0.2">
      <c r="A154" s="127"/>
      <c r="B154" s="127"/>
      <c r="C154" s="127"/>
      <c r="D154" s="127"/>
      <c r="E154" s="127"/>
      <c r="F154" s="127"/>
      <c r="G154" s="127"/>
      <c r="H154" s="127"/>
      <c r="I154" s="127"/>
      <c r="J154" s="127"/>
      <c r="K154" s="127"/>
      <c r="L154" s="127"/>
      <c r="M154" s="127"/>
      <c r="N154" s="129" t="s">
        <v>0</v>
      </c>
      <c r="O154" s="129"/>
      <c r="P154" s="129" t="s">
        <v>1</v>
      </c>
      <c r="Q154" s="129"/>
      <c r="R154" s="129" t="s">
        <v>2</v>
      </c>
      <c r="S154" s="129"/>
      <c r="T154" s="129" t="s">
        <v>3</v>
      </c>
      <c r="U154" s="129"/>
      <c r="V154" s="39"/>
      <c r="W154" s="39"/>
      <c r="X154" s="39"/>
      <c r="Y154" s="39"/>
      <c r="Z154" s="39"/>
    </row>
    <row r="155" spans="1:26" ht="15.75" customHeight="1" x14ac:dyDescent="0.2">
      <c r="A155" s="127"/>
      <c r="B155" s="127"/>
      <c r="C155" s="127"/>
      <c r="D155" s="127"/>
      <c r="E155" s="127"/>
      <c r="F155" s="127"/>
      <c r="G155" s="127"/>
      <c r="H155" s="127"/>
      <c r="I155" s="127"/>
      <c r="J155" s="127"/>
      <c r="K155" s="127"/>
      <c r="L155" s="127"/>
      <c r="M155" s="127"/>
      <c r="N155" s="130">
        <f>СВЦЭМ!$D$12+'СЕТ СН'!$F$13-'СЕТ СН'!$F$21</f>
        <v>712125.41331865708</v>
      </c>
      <c r="O155" s="131"/>
      <c r="P155" s="130">
        <f>СВЦЭМ!$D$12+'СЕТ СН'!$F$13-'СЕТ СН'!$G$21</f>
        <v>712125.41331865708</v>
      </c>
      <c r="Q155" s="131"/>
      <c r="R155" s="130">
        <f>СВЦЭМ!$D$12+'СЕТ СН'!$F$13-'СЕТ СН'!$H$21</f>
        <v>712125.41331865708</v>
      </c>
      <c r="S155" s="131"/>
      <c r="T155" s="130">
        <f>СВЦЭМ!$D$12+'СЕТ СН'!$F$13-'СЕТ СН'!$I$21</f>
        <v>712125.41331865708</v>
      </c>
      <c r="U155" s="131"/>
      <c r="V155" s="40"/>
      <c r="W155" s="40"/>
      <c r="X155" s="40"/>
      <c r="Y155" s="30"/>
    </row>
    <row r="156" spans="1:26" x14ac:dyDescent="0.25">
      <c r="A156" s="141"/>
      <c r="B156" s="141"/>
      <c r="C156" s="141"/>
      <c r="D156" s="141"/>
      <c r="E156" s="141"/>
      <c r="F156" s="142"/>
      <c r="G156" s="142"/>
      <c r="H156" s="142"/>
      <c r="I156" s="142"/>
      <c r="J156" s="142"/>
      <c r="K156" s="142"/>
      <c r="L156" s="142"/>
      <c r="M156" s="142"/>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topLeftCell="A127" zoomScale="70" zoomScaleNormal="70" zoomScaleSheetLayoutView="80" workbookViewId="0">
      <selection activeCell="Z160" sqref="Z160"/>
    </sheetView>
  </sheetViews>
  <sheetFormatPr defaultColWidth="11.25" defaultRowHeight="15" x14ac:dyDescent="0.25"/>
  <cols>
    <col min="1" max="25" width="11.25" style="41"/>
    <col min="26" max="16384" width="11.25" style="30"/>
  </cols>
  <sheetData>
    <row r="1" spans="1:27" ht="30.75" customHeight="1" x14ac:dyDescent="0.2">
      <c r="A1" s="14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сентябре 2024 г.</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4" t="s">
        <v>39</v>
      </c>
      <c r="B3" s="144"/>
      <c r="C3" s="144"/>
      <c r="D3" s="144"/>
      <c r="E3" s="144"/>
      <c r="F3" s="144"/>
      <c r="G3" s="144"/>
      <c r="H3" s="144"/>
      <c r="I3" s="144"/>
      <c r="J3" s="144"/>
      <c r="K3" s="144"/>
      <c r="L3" s="144"/>
      <c r="M3" s="144"/>
      <c r="N3" s="144"/>
      <c r="O3" s="144"/>
      <c r="P3" s="144"/>
      <c r="Q3" s="144"/>
      <c r="R3" s="144"/>
      <c r="S3" s="144"/>
      <c r="T3" s="144"/>
      <c r="U3" s="144"/>
      <c r="V3" s="144"/>
      <c r="W3" s="144"/>
      <c r="X3" s="144"/>
      <c r="Y3" s="144"/>
    </row>
    <row r="4" spans="1:27" ht="33" customHeight="1" x14ac:dyDescent="0.2">
      <c r="A4" s="157" t="s">
        <v>9</v>
      </c>
      <c r="B4" s="157"/>
      <c r="C4" s="157"/>
      <c r="D4" s="157"/>
      <c r="E4" s="157"/>
      <c r="F4" s="157"/>
      <c r="G4" s="157"/>
      <c r="H4" s="157"/>
      <c r="I4" s="157"/>
      <c r="J4" s="157"/>
      <c r="K4" s="157"/>
      <c r="L4" s="157"/>
      <c r="M4" s="157"/>
      <c r="N4" s="157"/>
      <c r="O4" s="157"/>
      <c r="P4" s="157"/>
      <c r="Q4" s="157"/>
      <c r="R4" s="157"/>
      <c r="S4" s="157"/>
      <c r="T4" s="157"/>
      <c r="U4" s="157"/>
      <c r="V4" s="157"/>
      <c r="W4" s="157"/>
      <c r="X4" s="157"/>
      <c r="Y4" s="15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8"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x14ac:dyDescent="0.2">
      <c r="A10" s="139"/>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4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01.09.2024</v>
      </c>
      <c r="B12" s="36">
        <f>SUMIFS(СВЦЭМ!$C$39:$C$758,СВЦЭМ!$A$39:$A$758,$A12,СВЦЭМ!$B$39:$B$758,B$11)+'СЕТ СН'!$F$12+СВЦЭМ!$D$10+'СЕТ СН'!$F$6-'СЕТ СН'!$F$22</f>
        <v>2495.1573582699998</v>
      </c>
      <c r="C12" s="36">
        <f>SUMIFS(СВЦЭМ!$C$39:$C$758,СВЦЭМ!$A$39:$A$758,$A12,СВЦЭМ!$B$39:$B$758,C$11)+'СЕТ СН'!$F$12+СВЦЭМ!$D$10+'СЕТ СН'!$F$6-'СЕТ СН'!$F$22</f>
        <v>2562.0073657499997</v>
      </c>
      <c r="D12" s="36">
        <f>SUMIFS(СВЦЭМ!$C$39:$C$758,СВЦЭМ!$A$39:$A$758,$A12,СВЦЭМ!$B$39:$B$758,D$11)+'СЕТ СН'!$F$12+СВЦЭМ!$D$10+'СЕТ СН'!$F$6-'СЕТ СН'!$F$22</f>
        <v>2643.4396265999999</v>
      </c>
      <c r="E12" s="36">
        <f>SUMIFS(СВЦЭМ!$C$39:$C$758,СВЦЭМ!$A$39:$A$758,$A12,СВЦЭМ!$B$39:$B$758,E$11)+'СЕТ СН'!$F$12+СВЦЭМ!$D$10+'СЕТ СН'!$F$6-'СЕТ СН'!$F$22</f>
        <v>2644.6485838799999</v>
      </c>
      <c r="F12" s="36">
        <f>SUMIFS(СВЦЭМ!$C$39:$C$758,СВЦЭМ!$A$39:$A$758,$A12,СВЦЭМ!$B$39:$B$758,F$11)+'СЕТ СН'!$F$12+СВЦЭМ!$D$10+'СЕТ СН'!$F$6-'СЕТ СН'!$F$22</f>
        <v>2638.2094164</v>
      </c>
      <c r="G12" s="36">
        <f>SUMIFS(СВЦЭМ!$C$39:$C$758,СВЦЭМ!$A$39:$A$758,$A12,СВЦЭМ!$B$39:$B$758,G$11)+'СЕТ СН'!$F$12+СВЦЭМ!$D$10+'СЕТ СН'!$F$6-'СЕТ СН'!$F$22</f>
        <v>2607.45257657</v>
      </c>
      <c r="H12" s="36">
        <f>SUMIFS(СВЦЭМ!$C$39:$C$758,СВЦЭМ!$A$39:$A$758,$A12,СВЦЭМ!$B$39:$B$758,H$11)+'СЕТ СН'!$F$12+СВЦЭМ!$D$10+'СЕТ СН'!$F$6-'СЕТ СН'!$F$22</f>
        <v>2619.2016305699999</v>
      </c>
      <c r="I12" s="36">
        <f>SUMIFS(СВЦЭМ!$C$39:$C$758,СВЦЭМ!$A$39:$A$758,$A12,СВЦЭМ!$B$39:$B$758,I$11)+'СЕТ СН'!$F$12+СВЦЭМ!$D$10+'СЕТ СН'!$F$6-'СЕТ СН'!$F$22</f>
        <v>2556.56931962</v>
      </c>
      <c r="J12" s="36">
        <f>SUMIFS(СВЦЭМ!$C$39:$C$758,СВЦЭМ!$A$39:$A$758,$A12,СВЦЭМ!$B$39:$B$758,J$11)+'СЕТ СН'!$F$12+СВЦЭМ!$D$10+'СЕТ СН'!$F$6-'СЕТ СН'!$F$22</f>
        <v>2412.0575288</v>
      </c>
      <c r="K12" s="36">
        <f>SUMIFS(СВЦЭМ!$C$39:$C$758,СВЦЭМ!$A$39:$A$758,$A12,СВЦЭМ!$B$39:$B$758,K$11)+'СЕТ СН'!$F$12+СВЦЭМ!$D$10+'СЕТ СН'!$F$6-'СЕТ СН'!$F$22</f>
        <v>2280.5378921199999</v>
      </c>
      <c r="L12" s="36">
        <f>SUMIFS(СВЦЭМ!$C$39:$C$758,СВЦЭМ!$A$39:$A$758,$A12,СВЦЭМ!$B$39:$B$758,L$11)+'СЕТ СН'!$F$12+СВЦЭМ!$D$10+'СЕТ СН'!$F$6-'СЕТ СН'!$F$22</f>
        <v>2201.3257927300001</v>
      </c>
      <c r="M12" s="36">
        <f>SUMIFS(СВЦЭМ!$C$39:$C$758,СВЦЭМ!$A$39:$A$758,$A12,СВЦЭМ!$B$39:$B$758,M$11)+'СЕТ СН'!$F$12+СВЦЭМ!$D$10+'СЕТ СН'!$F$6-'СЕТ СН'!$F$22</f>
        <v>2174.0919519099998</v>
      </c>
      <c r="N12" s="36">
        <f>SUMIFS(СВЦЭМ!$C$39:$C$758,СВЦЭМ!$A$39:$A$758,$A12,СВЦЭМ!$B$39:$B$758,N$11)+'СЕТ СН'!$F$12+СВЦЭМ!$D$10+'СЕТ СН'!$F$6-'СЕТ СН'!$F$22</f>
        <v>2179.04346025</v>
      </c>
      <c r="O12" s="36">
        <f>SUMIFS(СВЦЭМ!$C$39:$C$758,СВЦЭМ!$A$39:$A$758,$A12,СВЦЭМ!$B$39:$B$758,O$11)+'СЕТ СН'!$F$12+СВЦЭМ!$D$10+'СЕТ СН'!$F$6-'СЕТ СН'!$F$22</f>
        <v>2178.3689342799998</v>
      </c>
      <c r="P12" s="36">
        <f>SUMIFS(СВЦЭМ!$C$39:$C$758,СВЦЭМ!$A$39:$A$758,$A12,СВЦЭМ!$B$39:$B$758,P$11)+'СЕТ СН'!$F$12+СВЦЭМ!$D$10+'СЕТ СН'!$F$6-'СЕТ СН'!$F$22</f>
        <v>2177.2652462000001</v>
      </c>
      <c r="Q12" s="36">
        <f>SUMIFS(СВЦЭМ!$C$39:$C$758,СВЦЭМ!$A$39:$A$758,$A12,СВЦЭМ!$B$39:$B$758,Q$11)+'СЕТ СН'!$F$12+СВЦЭМ!$D$10+'СЕТ СН'!$F$6-'СЕТ СН'!$F$22</f>
        <v>2193.8560410599998</v>
      </c>
      <c r="R12" s="36">
        <f>SUMIFS(СВЦЭМ!$C$39:$C$758,СВЦЭМ!$A$39:$A$758,$A12,СВЦЭМ!$B$39:$B$758,R$11)+'СЕТ СН'!$F$12+СВЦЭМ!$D$10+'СЕТ СН'!$F$6-'СЕТ СН'!$F$22</f>
        <v>2188.9162121200002</v>
      </c>
      <c r="S12" s="36">
        <f>SUMIFS(СВЦЭМ!$C$39:$C$758,СВЦЭМ!$A$39:$A$758,$A12,СВЦЭМ!$B$39:$B$758,S$11)+'СЕТ СН'!$F$12+СВЦЭМ!$D$10+'СЕТ СН'!$F$6-'СЕТ СН'!$F$22</f>
        <v>2167.6884446700001</v>
      </c>
      <c r="T12" s="36">
        <f>SUMIFS(СВЦЭМ!$C$39:$C$758,СВЦЭМ!$A$39:$A$758,$A12,СВЦЭМ!$B$39:$B$758,T$11)+'СЕТ СН'!$F$12+СВЦЭМ!$D$10+'СЕТ СН'!$F$6-'СЕТ СН'!$F$22</f>
        <v>2137.7502040200002</v>
      </c>
      <c r="U12" s="36">
        <f>SUMIFS(СВЦЭМ!$C$39:$C$758,СВЦЭМ!$A$39:$A$758,$A12,СВЦЭМ!$B$39:$B$758,U$11)+'СЕТ СН'!$F$12+СВЦЭМ!$D$10+'СЕТ СН'!$F$6-'СЕТ СН'!$F$22</f>
        <v>2139.2181883200001</v>
      </c>
      <c r="V12" s="36">
        <f>SUMIFS(СВЦЭМ!$C$39:$C$758,СВЦЭМ!$A$39:$A$758,$A12,СВЦЭМ!$B$39:$B$758,V$11)+'СЕТ СН'!$F$12+СВЦЭМ!$D$10+'СЕТ СН'!$F$6-'СЕТ СН'!$F$22</f>
        <v>2117.3902478099999</v>
      </c>
      <c r="W12" s="36">
        <f>SUMIFS(СВЦЭМ!$C$39:$C$758,СВЦЭМ!$A$39:$A$758,$A12,СВЦЭМ!$B$39:$B$758,W$11)+'СЕТ СН'!$F$12+СВЦЭМ!$D$10+'СЕТ СН'!$F$6-'СЕТ СН'!$F$22</f>
        <v>2118.6054567900001</v>
      </c>
      <c r="X12" s="36">
        <f>SUMIFS(СВЦЭМ!$C$39:$C$758,СВЦЭМ!$A$39:$A$758,$A12,СВЦЭМ!$B$39:$B$758,X$11)+'СЕТ СН'!$F$12+СВЦЭМ!$D$10+'СЕТ СН'!$F$6-'СЕТ СН'!$F$22</f>
        <v>2204.2290819599998</v>
      </c>
      <c r="Y12" s="36">
        <f>SUMIFS(СВЦЭМ!$C$39:$C$758,СВЦЭМ!$A$39:$A$758,$A12,СВЦЭМ!$B$39:$B$758,Y$11)+'СЕТ СН'!$F$12+СВЦЭМ!$D$10+'СЕТ СН'!$F$6-'СЕТ СН'!$F$22</f>
        <v>2334.8263508599998</v>
      </c>
      <c r="AA12" s="37"/>
    </row>
    <row r="13" spans="1:27" ht="15.75" x14ac:dyDescent="0.2">
      <c r="A13" s="35">
        <f>A12+1</f>
        <v>45537</v>
      </c>
      <c r="B13" s="36">
        <f>SUMIFS(СВЦЭМ!$C$39:$C$758,СВЦЭМ!$A$39:$A$758,$A13,СВЦЭМ!$B$39:$B$758,B$11)+'СЕТ СН'!$F$12+СВЦЭМ!$D$10+'СЕТ СН'!$F$6-'СЕТ СН'!$F$22</f>
        <v>2422.0260640399997</v>
      </c>
      <c r="C13" s="36">
        <f>SUMIFS(СВЦЭМ!$C$39:$C$758,СВЦЭМ!$A$39:$A$758,$A13,СВЦЭМ!$B$39:$B$758,C$11)+'СЕТ СН'!$F$12+СВЦЭМ!$D$10+'СЕТ СН'!$F$6-'СЕТ СН'!$F$22</f>
        <v>2534.2359899600001</v>
      </c>
      <c r="D13" s="36">
        <f>SUMIFS(СВЦЭМ!$C$39:$C$758,СВЦЭМ!$A$39:$A$758,$A13,СВЦЭМ!$B$39:$B$758,D$11)+'СЕТ СН'!$F$12+СВЦЭМ!$D$10+'СЕТ СН'!$F$6-'СЕТ СН'!$F$22</f>
        <v>2579.2358464099998</v>
      </c>
      <c r="E13" s="36">
        <f>SUMIFS(СВЦЭМ!$C$39:$C$758,СВЦЭМ!$A$39:$A$758,$A13,СВЦЭМ!$B$39:$B$758,E$11)+'СЕТ СН'!$F$12+СВЦЭМ!$D$10+'СЕТ СН'!$F$6-'СЕТ СН'!$F$22</f>
        <v>2588.8410434499997</v>
      </c>
      <c r="F13" s="36">
        <f>SUMIFS(СВЦЭМ!$C$39:$C$758,СВЦЭМ!$A$39:$A$758,$A13,СВЦЭМ!$B$39:$B$758,F$11)+'СЕТ СН'!$F$12+СВЦЭМ!$D$10+'СЕТ СН'!$F$6-'СЕТ СН'!$F$22</f>
        <v>2600.0229055099999</v>
      </c>
      <c r="G13" s="36">
        <f>SUMIFS(СВЦЭМ!$C$39:$C$758,СВЦЭМ!$A$39:$A$758,$A13,СВЦЭМ!$B$39:$B$758,G$11)+'СЕТ СН'!$F$12+СВЦЭМ!$D$10+'СЕТ СН'!$F$6-'СЕТ СН'!$F$22</f>
        <v>2546.6011981699999</v>
      </c>
      <c r="H13" s="36">
        <f>SUMIFS(СВЦЭМ!$C$39:$C$758,СВЦЭМ!$A$39:$A$758,$A13,СВЦЭМ!$B$39:$B$758,H$11)+'СЕТ СН'!$F$12+СВЦЭМ!$D$10+'СЕТ СН'!$F$6-'СЕТ СН'!$F$22</f>
        <v>2530.7929331099999</v>
      </c>
      <c r="I13" s="36">
        <f>SUMIFS(СВЦЭМ!$C$39:$C$758,СВЦЭМ!$A$39:$A$758,$A13,СВЦЭМ!$B$39:$B$758,I$11)+'СЕТ СН'!$F$12+СВЦЭМ!$D$10+'СЕТ СН'!$F$6-'СЕТ СН'!$F$22</f>
        <v>2412.36991726</v>
      </c>
      <c r="J13" s="36">
        <f>SUMIFS(СВЦЭМ!$C$39:$C$758,СВЦЭМ!$A$39:$A$758,$A13,СВЦЭМ!$B$39:$B$758,J$11)+'СЕТ СН'!$F$12+СВЦЭМ!$D$10+'СЕТ СН'!$F$6-'СЕТ СН'!$F$22</f>
        <v>2233.8835660499999</v>
      </c>
      <c r="K13" s="36">
        <f>SUMIFS(СВЦЭМ!$C$39:$C$758,СВЦЭМ!$A$39:$A$758,$A13,СВЦЭМ!$B$39:$B$758,K$11)+'СЕТ СН'!$F$12+СВЦЭМ!$D$10+'СЕТ СН'!$F$6-'СЕТ СН'!$F$22</f>
        <v>2125.7480829400001</v>
      </c>
      <c r="L13" s="36">
        <f>SUMIFS(СВЦЭМ!$C$39:$C$758,СВЦЭМ!$A$39:$A$758,$A13,СВЦЭМ!$B$39:$B$758,L$11)+'СЕТ СН'!$F$12+СВЦЭМ!$D$10+'СЕТ СН'!$F$6-'СЕТ СН'!$F$22</f>
        <v>2110.1982084199999</v>
      </c>
      <c r="M13" s="36">
        <f>SUMIFS(СВЦЭМ!$C$39:$C$758,СВЦЭМ!$A$39:$A$758,$A13,СВЦЭМ!$B$39:$B$758,M$11)+'СЕТ СН'!$F$12+СВЦЭМ!$D$10+'СЕТ СН'!$F$6-'СЕТ СН'!$F$22</f>
        <v>2096.3379411000001</v>
      </c>
      <c r="N13" s="36">
        <f>SUMIFS(СВЦЭМ!$C$39:$C$758,СВЦЭМ!$A$39:$A$758,$A13,СВЦЭМ!$B$39:$B$758,N$11)+'СЕТ СН'!$F$12+СВЦЭМ!$D$10+'СЕТ СН'!$F$6-'СЕТ СН'!$F$22</f>
        <v>2096.5399540799999</v>
      </c>
      <c r="O13" s="36">
        <f>SUMIFS(СВЦЭМ!$C$39:$C$758,СВЦЭМ!$A$39:$A$758,$A13,СВЦЭМ!$B$39:$B$758,O$11)+'СЕТ СН'!$F$12+СВЦЭМ!$D$10+'СЕТ СН'!$F$6-'СЕТ СН'!$F$22</f>
        <v>2101.9728415099999</v>
      </c>
      <c r="P13" s="36">
        <f>SUMIFS(СВЦЭМ!$C$39:$C$758,СВЦЭМ!$A$39:$A$758,$A13,СВЦЭМ!$B$39:$B$758,P$11)+'СЕТ СН'!$F$12+СВЦЭМ!$D$10+'СЕТ СН'!$F$6-'СЕТ СН'!$F$22</f>
        <v>2092.3678328599999</v>
      </c>
      <c r="Q13" s="36">
        <f>SUMIFS(СВЦЭМ!$C$39:$C$758,СВЦЭМ!$A$39:$A$758,$A13,СВЦЭМ!$B$39:$B$758,Q$11)+'СЕТ СН'!$F$12+СВЦЭМ!$D$10+'СЕТ СН'!$F$6-'СЕТ СН'!$F$22</f>
        <v>2094.2084044799999</v>
      </c>
      <c r="R13" s="36">
        <f>SUMIFS(СВЦЭМ!$C$39:$C$758,СВЦЭМ!$A$39:$A$758,$A13,СВЦЭМ!$B$39:$B$758,R$11)+'СЕТ СН'!$F$12+СВЦЭМ!$D$10+'СЕТ СН'!$F$6-'СЕТ СН'!$F$22</f>
        <v>2100.7589620099998</v>
      </c>
      <c r="S13" s="36">
        <f>SUMIFS(СВЦЭМ!$C$39:$C$758,СВЦЭМ!$A$39:$A$758,$A13,СВЦЭМ!$B$39:$B$758,S$11)+'СЕТ СН'!$F$12+СВЦЭМ!$D$10+'СЕТ СН'!$F$6-'СЕТ СН'!$F$22</f>
        <v>2096.8421767700002</v>
      </c>
      <c r="T13" s="36">
        <f>SUMIFS(СВЦЭМ!$C$39:$C$758,СВЦЭМ!$A$39:$A$758,$A13,СВЦЭМ!$B$39:$B$758,T$11)+'СЕТ СН'!$F$12+СВЦЭМ!$D$10+'СЕТ СН'!$F$6-'СЕТ СН'!$F$22</f>
        <v>2078.9818011900002</v>
      </c>
      <c r="U13" s="36">
        <f>SUMIFS(СВЦЭМ!$C$39:$C$758,СВЦЭМ!$A$39:$A$758,$A13,СВЦЭМ!$B$39:$B$758,U$11)+'СЕТ СН'!$F$12+СВЦЭМ!$D$10+'СЕТ СН'!$F$6-'СЕТ СН'!$F$22</f>
        <v>2082.02894797</v>
      </c>
      <c r="V13" s="36">
        <f>SUMIFS(СВЦЭМ!$C$39:$C$758,СВЦЭМ!$A$39:$A$758,$A13,СВЦЭМ!$B$39:$B$758,V$11)+'СЕТ СН'!$F$12+СВЦЭМ!$D$10+'СЕТ СН'!$F$6-'СЕТ СН'!$F$22</f>
        <v>2065.2934403700001</v>
      </c>
      <c r="W13" s="36">
        <f>SUMIFS(СВЦЭМ!$C$39:$C$758,СВЦЭМ!$A$39:$A$758,$A13,СВЦЭМ!$B$39:$B$758,W$11)+'СЕТ СН'!$F$12+СВЦЭМ!$D$10+'СЕТ СН'!$F$6-'СЕТ СН'!$F$22</f>
        <v>2088.40839624</v>
      </c>
      <c r="X13" s="36">
        <f>SUMIFS(СВЦЭМ!$C$39:$C$758,СВЦЭМ!$A$39:$A$758,$A13,СВЦЭМ!$B$39:$B$758,X$11)+'СЕТ СН'!$F$12+СВЦЭМ!$D$10+'СЕТ СН'!$F$6-'СЕТ СН'!$F$22</f>
        <v>2179.2241416699999</v>
      </c>
      <c r="Y13" s="36">
        <f>SUMIFS(СВЦЭМ!$C$39:$C$758,СВЦЭМ!$A$39:$A$758,$A13,СВЦЭМ!$B$39:$B$758,Y$11)+'СЕТ СН'!$F$12+СВЦЭМ!$D$10+'СЕТ СН'!$F$6-'СЕТ СН'!$F$22</f>
        <v>2274.7141985899998</v>
      </c>
    </row>
    <row r="14" spans="1:27" ht="15.75" x14ac:dyDescent="0.2">
      <c r="A14" s="35">
        <f t="shared" ref="A14:A41" si="0">A13+1</f>
        <v>45538</v>
      </c>
      <c r="B14" s="36">
        <f>SUMIFS(СВЦЭМ!$C$39:$C$758,СВЦЭМ!$A$39:$A$758,$A14,СВЦЭМ!$B$39:$B$758,B$11)+'СЕТ СН'!$F$12+СВЦЭМ!$D$10+'СЕТ СН'!$F$6-'СЕТ СН'!$F$22</f>
        <v>2407.3448757599999</v>
      </c>
      <c r="C14" s="36">
        <f>SUMIFS(СВЦЭМ!$C$39:$C$758,СВЦЭМ!$A$39:$A$758,$A14,СВЦЭМ!$B$39:$B$758,C$11)+'СЕТ СН'!$F$12+СВЦЭМ!$D$10+'СЕТ СН'!$F$6-'СЕТ СН'!$F$22</f>
        <v>2517.3507053099997</v>
      </c>
      <c r="D14" s="36">
        <f>SUMIFS(СВЦЭМ!$C$39:$C$758,СВЦЭМ!$A$39:$A$758,$A14,СВЦЭМ!$B$39:$B$758,D$11)+'СЕТ СН'!$F$12+СВЦЭМ!$D$10+'СЕТ СН'!$F$6-'СЕТ СН'!$F$22</f>
        <v>2612.5079639</v>
      </c>
      <c r="E14" s="36">
        <f>SUMIFS(СВЦЭМ!$C$39:$C$758,СВЦЭМ!$A$39:$A$758,$A14,СВЦЭМ!$B$39:$B$758,E$11)+'СЕТ СН'!$F$12+СВЦЭМ!$D$10+'СЕТ СН'!$F$6-'СЕТ СН'!$F$22</f>
        <v>2657.7758816</v>
      </c>
      <c r="F14" s="36">
        <f>SUMIFS(СВЦЭМ!$C$39:$C$758,СВЦЭМ!$A$39:$A$758,$A14,СВЦЭМ!$B$39:$B$758,F$11)+'СЕТ СН'!$F$12+СВЦЭМ!$D$10+'СЕТ СН'!$F$6-'СЕТ СН'!$F$22</f>
        <v>2679.2051840999998</v>
      </c>
      <c r="G14" s="36">
        <f>SUMIFS(СВЦЭМ!$C$39:$C$758,СВЦЭМ!$A$39:$A$758,$A14,СВЦЭМ!$B$39:$B$758,G$11)+'СЕТ СН'!$F$12+СВЦЭМ!$D$10+'СЕТ СН'!$F$6-'СЕТ СН'!$F$22</f>
        <v>2691.4261044299997</v>
      </c>
      <c r="H14" s="36">
        <f>SUMIFS(СВЦЭМ!$C$39:$C$758,СВЦЭМ!$A$39:$A$758,$A14,СВЦЭМ!$B$39:$B$758,H$11)+'СЕТ СН'!$F$12+СВЦЭМ!$D$10+'СЕТ СН'!$F$6-'СЕТ СН'!$F$22</f>
        <v>2672.0170956100001</v>
      </c>
      <c r="I14" s="36">
        <f>SUMIFS(СВЦЭМ!$C$39:$C$758,СВЦЭМ!$A$39:$A$758,$A14,СВЦЭМ!$B$39:$B$758,I$11)+'СЕТ СН'!$F$12+СВЦЭМ!$D$10+'СЕТ СН'!$F$6-'СЕТ СН'!$F$22</f>
        <v>2575.29995762</v>
      </c>
      <c r="J14" s="36">
        <f>SUMIFS(СВЦЭМ!$C$39:$C$758,СВЦЭМ!$A$39:$A$758,$A14,СВЦЭМ!$B$39:$B$758,J$11)+'СЕТ СН'!$F$12+СВЦЭМ!$D$10+'СЕТ СН'!$F$6-'СЕТ СН'!$F$22</f>
        <v>2466.06917243</v>
      </c>
      <c r="K14" s="36">
        <f>SUMIFS(СВЦЭМ!$C$39:$C$758,СВЦЭМ!$A$39:$A$758,$A14,СВЦЭМ!$B$39:$B$758,K$11)+'СЕТ СН'!$F$12+СВЦЭМ!$D$10+'СЕТ СН'!$F$6-'СЕТ СН'!$F$22</f>
        <v>2350.2734682599998</v>
      </c>
      <c r="L14" s="36">
        <f>SUMIFS(СВЦЭМ!$C$39:$C$758,СВЦЭМ!$A$39:$A$758,$A14,СВЦЭМ!$B$39:$B$758,L$11)+'СЕТ СН'!$F$12+СВЦЭМ!$D$10+'СЕТ СН'!$F$6-'СЕТ СН'!$F$22</f>
        <v>2315.2455905400002</v>
      </c>
      <c r="M14" s="36">
        <f>SUMIFS(СВЦЭМ!$C$39:$C$758,СВЦЭМ!$A$39:$A$758,$A14,СВЦЭМ!$B$39:$B$758,M$11)+'СЕТ СН'!$F$12+СВЦЭМ!$D$10+'СЕТ СН'!$F$6-'СЕТ СН'!$F$22</f>
        <v>2292.3463039399999</v>
      </c>
      <c r="N14" s="36">
        <f>SUMIFS(СВЦЭМ!$C$39:$C$758,СВЦЭМ!$A$39:$A$758,$A14,СВЦЭМ!$B$39:$B$758,N$11)+'СЕТ СН'!$F$12+СВЦЭМ!$D$10+'СЕТ СН'!$F$6-'СЕТ СН'!$F$22</f>
        <v>2264.4835099799998</v>
      </c>
      <c r="O14" s="36">
        <f>SUMIFS(СВЦЭМ!$C$39:$C$758,СВЦЭМ!$A$39:$A$758,$A14,СВЦЭМ!$B$39:$B$758,O$11)+'СЕТ СН'!$F$12+СВЦЭМ!$D$10+'СЕТ СН'!$F$6-'СЕТ СН'!$F$22</f>
        <v>2241.2036942999998</v>
      </c>
      <c r="P14" s="36">
        <f>SUMIFS(СВЦЭМ!$C$39:$C$758,СВЦЭМ!$A$39:$A$758,$A14,СВЦЭМ!$B$39:$B$758,P$11)+'СЕТ СН'!$F$12+СВЦЭМ!$D$10+'СЕТ СН'!$F$6-'СЕТ СН'!$F$22</f>
        <v>2242.2189992600001</v>
      </c>
      <c r="Q14" s="36">
        <f>SUMIFS(СВЦЭМ!$C$39:$C$758,СВЦЭМ!$A$39:$A$758,$A14,СВЦЭМ!$B$39:$B$758,Q$11)+'СЕТ СН'!$F$12+СВЦЭМ!$D$10+'СЕТ СН'!$F$6-'СЕТ СН'!$F$22</f>
        <v>2236.9944881199999</v>
      </c>
      <c r="R14" s="36">
        <f>SUMIFS(СВЦЭМ!$C$39:$C$758,СВЦЭМ!$A$39:$A$758,$A14,СВЦЭМ!$B$39:$B$758,R$11)+'СЕТ СН'!$F$12+СВЦЭМ!$D$10+'СЕТ СН'!$F$6-'СЕТ СН'!$F$22</f>
        <v>2265.8082630399999</v>
      </c>
      <c r="S14" s="36">
        <f>SUMIFS(СВЦЭМ!$C$39:$C$758,СВЦЭМ!$A$39:$A$758,$A14,СВЦЭМ!$B$39:$B$758,S$11)+'СЕТ СН'!$F$12+СВЦЭМ!$D$10+'СЕТ СН'!$F$6-'СЕТ СН'!$F$22</f>
        <v>2253.4970189000001</v>
      </c>
      <c r="T14" s="36">
        <f>SUMIFS(СВЦЭМ!$C$39:$C$758,СВЦЭМ!$A$39:$A$758,$A14,СВЦЭМ!$B$39:$B$758,T$11)+'СЕТ СН'!$F$12+СВЦЭМ!$D$10+'СЕТ СН'!$F$6-'СЕТ СН'!$F$22</f>
        <v>2249.42694338</v>
      </c>
      <c r="U14" s="36">
        <f>SUMIFS(СВЦЭМ!$C$39:$C$758,СВЦЭМ!$A$39:$A$758,$A14,СВЦЭМ!$B$39:$B$758,U$11)+'СЕТ СН'!$F$12+СВЦЭМ!$D$10+'СЕТ СН'!$F$6-'СЕТ СН'!$F$22</f>
        <v>2274.2264244500002</v>
      </c>
      <c r="V14" s="36">
        <f>SUMIFS(СВЦЭМ!$C$39:$C$758,СВЦЭМ!$A$39:$A$758,$A14,СВЦЭМ!$B$39:$B$758,V$11)+'СЕТ СН'!$F$12+СВЦЭМ!$D$10+'СЕТ СН'!$F$6-'СЕТ СН'!$F$22</f>
        <v>2292.8053654300002</v>
      </c>
      <c r="W14" s="36">
        <f>SUMIFS(СВЦЭМ!$C$39:$C$758,СВЦЭМ!$A$39:$A$758,$A14,СВЦЭМ!$B$39:$B$758,W$11)+'СЕТ СН'!$F$12+СВЦЭМ!$D$10+'СЕТ СН'!$F$6-'СЕТ СН'!$F$22</f>
        <v>2293.0413559600001</v>
      </c>
      <c r="X14" s="36">
        <f>SUMIFS(СВЦЭМ!$C$39:$C$758,СВЦЭМ!$A$39:$A$758,$A14,СВЦЭМ!$B$39:$B$758,X$11)+'СЕТ СН'!$F$12+СВЦЭМ!$D$10+'СЕТ СН'!$F$6-'СЕТ СН'!$F$22</f>
        <v>2398.9138026199998</v>
      </c>
      <c r="Y14" s="36">
        <f>SUMIFS(СВЦЭМ!$C$39:$C$758,СВЦЭМ!$A$39:$A$758,$A14,СВЦЭМ!$B$39:$B$758,Y$11)+'СЕТ СН'!$F$12+СВЦЭМ!$D$10+'СЕТ СН'!$F$6-'СЕТ СН'!$F$22</f>
        <v>2493.6545663500001</v>
      </c>
    </row>
    <row r="15" spans="1:27" ht="15.75" x14ac:dyDescent="0.2">
      <c r="A15" s="35">
        <f t="shared" si="0"/>
        <v>45539</v>
      </c>
      <c r="B15" s="36">
        <f>SUMIFS(СВЦЭМ!$C$39:$C$758,СВЦЭМ!$A$39:$A$758,$A15,СВЦЭМ!$B$39:$B$758,B$11)+'СЕТ СН'!$F$12+СВЦЭМ!$D$10+'СЕТ СН'!$F$6-'СЕТ СН'!$F$22</f>
        <v>2431.1226415599999</v>
      </c>
      <c r="C15" s="36">
        <f>SUMIFS(СВЦЭМ!$C$39:$C$758,СВЦЭМ!$A$39:$A$758,$A15,СВЦЭМ!$B$39:$B$758,C$11)+'СЕТ СН'!$F$12+СВЦЭМ!$D$10+'СЕТ СН'!$F$6-'СЕТ СН'!$F$22</f>
        <v>2604.3622106600001</v>
      </c>
      <c r="D15" s="36">
        <f>SUMIFS(СВЦЭМ!$C$39:$C$758,СВЦЭМ!$A$39:$A$758,$A15,СВЦЭМ!$B$39:$B$758,D$11)+'СЕТ СН'!$F$12+СВЦЭМ!$D$10+'СЕТ СН'!$F$6-'СЕТ СН'!$F$22</f>
        <v>2635.49496826</v>
      </c>
      <c r="E15" s="36">
        <f>SUMIFS(СВЦЭМ!$C$39:$C$758,СВЦЭМ!$A$39:$A$758,$A15,СВЦЭМ!$B$39:$B$758,E$11)+'СЕТ СН'!$F$12+СВЦЭМ!$D$10+'СЕТ СН'!$F$6-'СЕТ СН'!$F$22</f>
        <v>2617.8770339499997</v>
      </c>
      <c r="F15" s="36">
        <f>SUMIFS(СВЦЭМ!$C$39:$C$758,СВЦЭМ!$A$39:$A$758,$A15,СВЦЭМ!$B$39:$B$758,F$11)+'СЕТ СН'!$F$12+СВЦЭМ!$D$10+'СЕТ СН'!$F$6-'СЕТ СН'!$F$22</f>
        <v>2613.1961230899997</v>
      </c>
      <c r="G15" s="36">
        <f>SUMIFS(СВЦЭМ!$C$39:$C$758,СВЦЭМ!$A$39:$A$758,$A15,СВЦЭМ!$B$39:$B$758,G$11)+'СЕТ СН'!$F$12+СВЦЭМ!$D$10+'СЕТ СН'!$F$6-'СЕТ СН'!$F$22</f>
        <v>2634.1857687299998</v>
      </c>
      <c r="H15" s="36">
        <f>SUMIFS(СВЦЭМ!$C$39:$C$758,СВЦЭМ!$A$39:$A$758,$A15,СВЦЭМ!$B$39:$B$758,H$11)+'СЕТ СН'!$F$12+СВЦЭМ!$D$10+'СЕТ СН'!$F$6-'СЕТ СН'!$F$22</f>
        <v>2649.2062546100001</v>
      </c>
      <c r="I15" s="36">
        <f>SUMIFS(СВЦЭМ!$C$39:$C$758,СВЦЭМ!$A$39:$A$758,$A15,СВЦЭМ!$B$39:$B$758,I$11)+'СЕТ СН'!$F$12+СВЦЭМ!$D$10+'СЕТ СН'!$F$6-'СЕТ СН'!$F$22</f>
        <v>2484.73039294</v>
      </c>
      <c r="J15" s="36">
        <f>SUMIFS(СВЦЭМ!$C$39:$C$758,СВЦЭМ!$A$39:$A$758,$A15,СВЦЭМ!$B$39:$B$758,J$11)+'СЕТ СН'!$F$12+СВЦЭМ!$D$10+'СЕТ СН'!$F$6-'СЕТ СН'!$F$22</f>
        <v>2326.35731502</v>
      </c>
      <c r="K15" s="36">
        <f>SUMIFS(СВЦЭМ!$C$39:$C$758,СВЦЭМ!$A$39:$A$758,$A15,СВЦЭМ!$B$39:$B$758,K$11)+'СЕТ СН'!$F$12+СВЦЭМ!$D$10+'СЕТ СН'!$F$6-'СЕТ СН'!$F$22</f>
        <v>2223.92670555</v>
      </c>
      <c r="L15" s="36">
        <f>SUMIFS(СВЦЭМ!$C$39:$C$758,СВЦЭМ!$A$39:$A$758,$A15,СВЦЭМ!$B$39:$B$758,L$11)+'СЕТ СН'!$F$12+СВЦЭМ!$D$10+'СЕТ СН'!$F$6-'СЕТ СН'!$F$22</f>
        <v>2238.2734449</v>
      </c>
      <c r="M15" s="36">
        <f>SUMIFS(СВЦЭМ!$C$39:$C$758,СВЦЭМ!$A$39:$A$758,$A15,СВЦЭМ!$B$39:$B$758,M$11)+'СЕТ СН'!$F$12+СВЦЭМ!$D$10+'СЕТ СН'!$F$6-'СЕТ СН'!$F$22</f>
        <v>2241.8807731100001</v>
      </c>
      <c r="N15" s="36">
        <f>SUMIFS(СВЦЭМ!$C$39:$C$758,СВЦЭМ!$A$39:$A$758,$A15,СВЦЭМ!$B$39:$B$758,N$11)+'СЕТ СН'!$F$12+СВЦЭМ!$D$10+'СЕТ СН'!$F$6-'СЕТ СН'!$F$22</f>
        <v>2232.3761442999999</v>
      </c>
      <c r="O15" s="36">
        <f>SUMIFS(СВЦЭМ!$C$39:$C$758,СВЦЭМ!$A$39:$A$758,$A15,СВЦЭМ!$B$39:$B$758,O$11)+'СЕТ СН'!$F$12+СВЦЭМ!$D$10+'СЕТ СН'!$F$6-'СЕТ СН'!$F$22</f>
        <v>2205.8918678800001</v>
      </c>
      <c r="P15" s="36">
        <f>SUMIFS(СВЦЭМ!$C$39:$C$758,СВЦЭМ!$A$39:$A$758,$A15,СВЦЭМ!$B$39:$B$758,P$11)+'СЕТ СН'!$F$12+СВЦЭМ!$D$10+'СЕТ СН'!$F$6-'СЕТ СН'!$F$22</f>
        <v>2213.6260557999999</v>
      </c>
      <c r="Q15" s="36">
        <f>SUMIFS(СВЦЭМ!$C$39:$C$758,СВЦЭМ!$A$39:$A$758,$A15,СВЦЭМ!$B$39:$B$758,Q$11)+'СЕТ СН'!$F$12+СВЦЭМ!$D$10+'СЕТ СН'!$F$6-'СЕТ СН'!$F$22</f>
        <v>2218.2269123599999</v>
      </c>
      <c r="R15" s="36">
        <f>SUMIFS(СВЦЭМ!$C$39:$C$758,СВЦЭМ!$A$39:$A$758,$A15,СВЦЭМ!$B$39:$B$758,R$11)+'СЕТ СН'!$F$12+СВЦЭМ!$D$10+'СЕТ СН'!$F$6-'СЕТ СН'!$F$22</f>
        <v>2232.3896817200002</v>
      </c>
      <c r="S15" s="36">
        <f>SUMIFS(СВЦЭМ!$C$39:$C$758,СВЦЭМ!$A$39:$A$758,$A15,СВЦЭМ!$B$39:$B$758,S$11)+'СЕТ СН'!$F$12+СВЦЭМ!$D$10+'СЕТ СН'!$F$6-'СЕТ СН'!$F$22</f>
        <v>2206.9286019699998</v>
      </c>
      <c r="T15" s="36">
        <f>SUMIFS(СВЦЭМ!$C$39:$C$758,СВЦЭМ!$A$39:$A$758,$A15,СВЦЭМ!$B$39:$B$758,T$11)+'СЕТ СН'!$F$12+СВЦЭМ!$D$10+'СЕТ СН'!$F$6-'СЕТ СН'!$F$22</f>
        <v>2201.5537517799999</v>
      </c>
      <c r="U15" s="36">
        <f>SUMIFS(СВЦЭМ!$C$39:$C$758,СВЦЭМ!$A$39:$A$758,$A15,СВЦЭМ!$B$39:$B$758,U$11)+'СЕТ СН'!$F$12+СВЦЭМ!$D$10+'СЕТ СН'!$F$6-'СЕТ СН'!$F$22</f>
        <v>2192.5899552300002</v>
      </c>
      <c r="V15" s="36">
        <f>SUMIFS(СВЦЭМ!$C$39:$C$758,СВЦЭМ!$A$39:$A$758,$A15,СВЦЭМ!$B$39:$B$758,V$11)+'СЕТ СН'!$F$12+СВЦЭМ!$D$10+'СЕТ СН'!$F$6-'СЕТ СН'!$F$22</f>
        <v>2190.1715561800002</v>
      </c>
      <c r="W15" s="36">
        <f>SUMIFS(СВЦЭМ!$C$39:$C$758,СВЦЭМ!$A$39:$A$758,$A15,СВЦЭМ!$B$39:$B$758,W$11)+'СЕТ СН'!$F$12+СВЦЭМ!$D$10+'СЕТ СН'!$F$6-'СЕТ СН'!$F$22</f>
        <v>2197.85581718</v>
      </c>
      <c r="X15" s="36">
        <f>SUMIFS(СВЦЭМ!$C$39:$C$758,СВЦЭМ!$A$39:$A$758,$A15,СВЦЭМ!$B$39:$B$758,X$11)+'СЕТ СН'!$F$12+СВЦЭМ!$D$10+'СЕТ СН'!$F$6-'СЕТ СН'!$F$22</f>
        <v>2297.8384088500002</v>
      </c>
      <c r="Y15" s="36">
        <f>SUMIFS(СВЦЭМ!$C$39:$C$758,СВЦЭМ!$A$39:$A$758,$A15,СВЦЭМ!$B$39:$B$758,Y$11)+'СЕТ СН'!$F$12+СВЦЭМ!$D$10+'СЕТ СН'!$F$6-'СЕТ СН'!$F$22</f>
        <v>2402.4046001500001</v>
      </c>
    </row>
    <row r="16" spans="1:27" ht="15.75" x14ac:dyDescent="0.2">
      <c r="A16" s="35">
        <f t="shared" si="0"/>
        <v>45540</v>
      </c>
      <c r="B16" s="36">
        <f>SUMIFS(СВЦЭМ!$C$39:$C$758,СВЦЭМ!$A$39:$A$758,$A16,СВЦЭМ!$B$39:$B$758,B$11)+'СЕТ СН'!$F$12+СВЦЭМ!$D$10+'СЕТ СН'!$F$6-'СЕТ СН'!$F$22</f>
        <v>2467.6662109099998</v>
      </c>
      <c r="C16" s="36">
        <f>SUMIFS(СВЦЭМ!$C$39:$C$758,СВЦЭМ!$A$39:$A$758,$A16,СВЦЭМ!$B$39:$B$758,C$11)+'СЕТ СН'!$F$12+СВЦЭМ!$D$10+'СЕТ СН'!$F$6-'СЕТ СН'!$F$22</f>
        <v>2477.0849149599999</v>
      </c>
      <c r="D16" s="36">
        <f>SUMIFS(СВЦЭМ!$C$39:$C$758,СВЦЭМ!$A$39:$A$758,$A16,СВЦЭМ!$B$39:$B$758,D$11)+'СЕТ СН'!$F$12+СВЦЭМ!$D$10+'СЕТ СН'!$F$6-'СЕТ СН'!$F$22</f>
        <v>2502.5978964400001</v>
      </c>
      <c r="E16" s="36">
        <f>SUMIFS(СВЦЭМ!$C$39:$C$758,СВЦЭМ!$A$39:$A$758,$A16,СВЦЭМ!$B$39:$B$758,E$11)+'СЕТ СН'!$F$12+СВЦЭМ!$D$10+'СЕТ СН'!$F$6-'СЕТ СН'!$F$22</f>
        <v>2493.1033167800001</v>
      </c>
      <c r="F16" s="36">
        <f>SUMIFS(СВЦЭМ!$C$39:$C$758,СВЦЭМ!$A$39:$A$758,$A16,СВЦЭМ!$B$39:$B$758,F$11)+'СЕТ СН'!$F$12+СВЦЭМ!$D$10+'СЕТ СН'!$F$6-'СЕТ СН'!$F$22</f>
        <v>2492.6991807700001</v>
      </c>
      <c r="G16" s="36">
        <f>SUMIFS(СВЦЭМ!$C$39:$C$758,СВЦЭМ!$A$39:$A$758,$A16,СВЦЭМ!$B$39:$B$758,G$11)+'СЕТ СН'!$F$12+СВЦЭМ!$D$10+'СЕТ СН'!$F$6-'СЕТ СН'!$F$22</f>
        <v>2510.4055816099999</v>
      </c>
      <c r="H16" s="36">
        <f>SUMIFS(СВЦЭМ!$C$39:$C$758,СВЦЭМ!$A$39:$A$758,$A16,СВЦЭМ!$B$39:$B$758,H$11)+'СЕТ СН'!$F$12+СВЦЭМ!$D$10+'СЕТ СН'!$F$6-'СЕТ СН'!$F$22</f>
        <v>2362.1824887099997</v>
      </c>
      <c r="I16" s="36">
        <f>SUMIFS(СВЦЭМ!$C$39:$C$758,СВЦЭМ!$A$39:$A$758,$A16,СВЦЭМ!$B$39:$B$758,I$11)+'СЕТ СН'!$F$12+СВЦЭМ!$D$10+'СЕТ СН'!$F$6-'СЕТ СН'!$F$22</f>
        <v>2397.7787398</v>
      </c>
      <c r="J16" s="36">
        <f>SUMIFS(СВЦЭМ!$C$39:$C$758,СВЦЭМ!$A$39:$A$758,$A16,СВЦЭМ!$B$39:$B$758,J$11)+'СЕТ СН'!$F$12+СВЦЭМ!$D$10+'СЕТ СН'!$F$6-'СЕТ СН'!$F$22</f>
        <v>2181.0926874000002</v>
      </c>
      <c r="K16" s="36">
        <f>SUMIFS(СВЦЭМ!$C$39:$C$758,СВЦЭМ!$A$39:$A$758,$A16,СВЦЭМ!$B$39:$B$758,K$11)+'СЕТ СН'!$F$12+СВЦЭМ!$D$10+'СЕТ СН'!$F$6-'СЕТ СН'!$F$22</f>
        <v>2240.3959202599999</v>
      </c>
      <c r="L16" s="36">
        <f>SUMIFS(СВЦЭМ!$C$39:$C$758,СВЦЭМ!$A$39:$A$758,$A16,СВЦЭМ!$B$39:$B$758,L$11)+'СЕТ СН'!$F$12+СВЦЭМ!$D$10+'СЕТ СН'!$F$6-'СЕТ СН'!$F$22</f>
        <v>2232.5417676000002</v>
      </c>
      <c r="M16" s="36">
        <f>SUMIFS(СВЦЭМ!$C$39:$C$758,СВЦЭМ!$A$39:$A$758,$A16,СВЦЭМ!$B$39:$B$758,M$11)+'СЕТ СН'!$F$12+СВЦЭМ!$D$10+'СЕТ СН'!$F$6-'СЕТ СН'!$F$22</f>
        <v>2270.0936187000002</v>
      </c>
      <c r="N16" s="36">
        <f>SUMIFS(СВЦЭМ!$C$39:$C$758,СВЦЭМ!$A$39:$A$758,$A16,СВЦЭМ!$B$39:$B$758,N$11)+'СЕТ СН'!$F$12+СВЦЭМ!$D$10+'СЕТ СН'!$F$6-'СЕТ СН'!$F$22</f>
        <v>2278.7534873700001</v>
      </c>
      <c r="O16" s="36">
        <f>SUMIFS(СВЦЭМ!$C$39:$C$758,СВЦЭМ!$A$39:$A$758,$A16,СВЦЭМ!$B$39:$B$758,O$11)+'СЕТ СН'!$F$12+СВЦЭМ!$D$10+'СЕТ СН'!$F$6-'СЕТ СН'!$F$22</f>
        <v>2281.5309996000001</v>
      </c>
      <c r="P16" s="36">
        <f>SUMIFS(СВЦЭМ!$C$39:$C$758,СВЦЭМ!$A$39:$A$758,$A16,СВЦЭМ!$B$39:$B$758,P$11)+'СЕТ СН'!$F$12+СВЦЭМ!$D$10+'СЕТ СН'!$F$6-'СЕТ СН'!$F$22</f>
        <v>2273.3630687999998</v>
      </c>
      <c r="Q16" s="36">
        <f>SUMIFS(СВЦЭМ!$C$39:$C$758,СВЦЭМ!$A$39:$A$758,$A16,СВЦЭМ!$B$39:$B$758,Q$11)+'СЕТ СН'!$F$12+СВЦЭМ!$D$10+'СЕТ СН'!$F$6-'СЕТ СН'!$F$22</f>
        <v>2271.0993655399998</v>
      </c>
      <c r="R16" s="36">
        <f>SUMIFS(СВЦЭМ!$C$39:$C$758,СВЦЭМ!$A$39:$A$758,$A16,СВЦЭМ!$B$39:$B$758,R$11)+'СЕТ СН'!$F$12+СВЦЭМ!$D$10+'СЕТ СН'!$F$6-'СЕТ СН'!$F$22</f>
        <v>2284.0553590899999</v>
      </c>
      <c r="S16" s="36">
        <f>SUMIFS(СВЦЭМ!$C$39:$C$758,СВЦЭМ!$A$39:$A$758,$A16,СВЦЭМ!$B$39:$B$758,S$11)+'СЕТ СН'!$F$12+СВЦЭМ!$D$10+'СЕТ СН'!$F$6-'СЕТ СН'!$F$22</f>
        <v>2263.6350177300001</v>
      </c>
      <c r="T16" s="36">
        <f>SUMIFS(СВЦЭМ!$C$39:$C$758,СВЦЭМ!$A$39:$A$758,$A16,СВЦЭМ!$B$39:$B$758,T$11)+'СЕТ СН'!$F$12+СВЦЭМ!$D$10+'СЕТ СН'!$F$6-'СЕТ СН'!$F$22</f>
        <v>2248.2239838099999</v>
      </c>
      <c r="U16" s="36">
        <f>SUMIFS(СВЦЭМ!$C$39:$C$758,СВЦЭМ!$A$39:$A$758,$A16,СВЦЭМ!$B$39:$B$758,U$11)+'СЕТ СН'!$F$12+СВЦЭМ!$D$10+'СЕТ СН'!$F$6-'СЕТ СН'!$F$22</f>
        <v>2224.1369383400001</v>
      </c>
      <c r="V16" s="36">
        <f>SUMIFS(СВЦЭМ!$C$39:$C$758,СВЦЭМ!$A$39:$A$758,$A16,СВЦЭМ!$B$39:$B$758,V$11)+'СЕТ СН'!$F$12+СВЦЭМ!$D$10+'СЕТ СН'!$F$6-'СЕТ СН'!$F$22</f>
        <v>2224.0809429800001</v>
      </c>
      <c r="W16" s="36">
        <f>SUMIFS(СВЦЭМ!$C$39:$C$758,СВЦЭМ!$A$39:$A$758,$A16,СВЦЭМ!$B$39:$B$758,W$11)+'СЕТ СН'!$F$12+СВЦЭМ!$D$10+'СЕТ СН'!$F$6-'СЕТ СН'!$F$22</f>
        <v>2233.6325786299999</v>
      </c>
      <c r="X16" s="36">
        <f>SUMIFS(СВЦЭМ!$C$39:$C$758,СВЦЭМ!$A$39:$A$758,$A16,СВЦЭМ!$B$39:$B$758,X$11)+'СЕТ СН'!$F$12+СВЦЭМ!$D$10+'СЕТ СН'!$F$6-'СЕТ СН'!$F$22</f>
        <v>2328.09383708</v>
      </c>
      <c r="Y16" s="36">
        <f>SUMIFS(СВЦЭМ!$C$39:$C$758,СВЦЭМ!$A$39:$A$758,$A16,СВЦЭМ!$B$39:$B$758,Y$11)+'СЕТ СН'!$F$12+СВЦЭМ!$D$10+'СЕТ СН'!$F$6-'СЕТ СН'!$F$22</f>
        <v>2456.7251884899997</v>
      </c>
    </row>
    <row r="17" spans="1:25" ht="15.75" x14ac:dyDescent="0.2">
      <c r="A17" s="35">
        <f t="shared" si="0"/>
        <v>45541</v>
      </c>
      <c r="B17" s="36">
        <f>SUMIFS(СВЦЭМ!$C$39:$C$758,СВЦЭМ!$A$39:$A$758,$A17,СВЦЭМ!$B$39:$B$758,B$11)+'СЕТ СН'!$F$12+СВЦЭМ!$D$10+'СЕТ СН'!$F$6-'СЕТ СН'!$F$22</f>
        <v>2497.82187316</v>
      </c>
      <c r="C17" s="36">
        <f>SUMIFS(СВЦЭМ!$C$39:$C$758,СВЦЭМ!$A$39:$A$758,$A17,СВЦЭМ!$B$39:$B$758,C$11)+'СЕТ СН'!$F$12+СВЦЭМ!$D$10+'СЕТ СН'!$F$6-'СЕТ СН'!$F$22</f>
        <v>2557.96022945</v>
      </c>
      <c r="D17" s="36">
        <f>SUMIFS(СВЦЭМ!$C$39:$C$758,СВЦЭМ!$A$39:$A$758,$A17,СВЦЭМ!$B$39:$B$758,D$11)+'СЕТ СН'!$F$12+СВЦЭМ!$D$10+'СЕТ СН'!$F$6-'СЕТ СН'!$F$22</f>
        <v>2664.1667143300001</v>
      </c>
      <c r="E17" s="36">
        <f>SUMIFS(СВЦЭМ!$C$39:$C$758,СВЦЭМ!$A$39:$A$758,$A17,СВЦЭМ!$B$39:$B$758,E$11)+'СЕТ СН'!$F$12+СВЦЭМ!$D$10+'СЕТ СН'!$F$6-'СЕТ СН'!$F$22</f>
        <v>2660.32279423</v>
      </c>
      <c r="F17" s="36">
        <f>SUMIFS(СВЦЭМ!$C$39:$C$758,СВЦЭМ!$A$39:$A$758,$A17,СВЦЭМ!$B$39:$B$758,F$11)+'СЕТ СН'!$F$12+СВЦЭМ!$D$10+'СЕТ СН'!$F$6-'СЕТ СН'!$F$22</f>
        <v>2656.3226099599997</v>
      </c>
      <c r="G17" s="36">
        <f>SUMIFS(СВЦЭМ!$C$39:$C$758,СВЦЭМ!$A$39:$A$758,$A17,СВЦЭМ!$B$39:$B$758,G$11)+'СЕТ СН'!$F$12+СВЦЭМ!$D$10+'СЕТ СН'!$F$6-'СЕТ СН'!$F$22</f>
        <v>2652.5427700599998</v>
      </c>
      <c r="H17" s="36">
        <f>SUMIFS(СВЦЭМ!$C$39:$C$758,СВЦЭМ!$A$39:$A$758,$A17,СВЦЭМ!$B$39:$B$758,H$11)+'СЕТ СН'!$F$12+СВЦЭМ!$D$10+'СЕТ СН'!$F$6-'СЕТ СН'!$F$22</f>
        <v>2589.7663535799998</v>
      </c>
      <c r="I17" s="36">
        <f>SUMIFS(СВЦЭМ!$C$39:$C$758,СВЦЭМ!$A$39:$A$758,$A17,СВЦЭМ!$B$39:$B$758,I$11)+'СЕТ СН'!$F$12+СВЦЭМ!$D$10+'СЕТ СН'!$F$6-'СЕТ СН'!$F$22</f>
        <v>2443.8898203700001</v>
      </c>
      <c r="J17" s="36">
        <f>SUMIFS(СВЦЭМ!$C$39:$C$758,СВЦЭМ!$A$39:$A$758,$A17,СВЦЭМ!$B$39:$B$758,J$11)+'СЕТ СН'!$F$12+СВЦЭМ!$D$10+'СЕТ СН'!$F$6-'СЕТ СН'!$F$22</f>
        <v>2317.58602432</v>
      </c>
      <c r="K17" s="36">
        <f>SUMIFS(СВЦЭМ!$C$39:$C$758,СВЦЭМ!$A$39:$A$758,$A17,СВЦЭМ!$B$39:$B$758,K$11)+'СЕТ СН'!$F$12+СВЦЭМ!$D$10+'СЕТ СН'!$F$6-'СЕТ СН'!$F$22</f>
        <v>2257.5380100299999</v>
      </c>
      <c r="L17" s="36">
        <f>SUMIFS(СВЦЭМ!$C$39:$C$758,СВЦЭМ!$A$39:$A$758,$A17,СВЦЭМ!$B$39:$B$758,L$11)+'СЕТ СН'!$F$12+СВЦЭМ!$D$10+'СЕТ СН'!$F$6-'СЕТ СН'!$F$22</f>
        <v>2249.3756128300001</v>
      </c>
      <c r="M17" s="36">
        <f>SUMIFS(СВЦЭМ!$C$39:$C$758,СВЦЭМ!$A$39:$A$758,$A17,СВЦЭМ!$B$39:$B$758,M$11)+'СЕТ СН'!$F$12+СВЦЭМ!$D$10+'СЕТ СН'!$F$6-'СЕТ СН'!$F$22</f>
        <v>2223.8408248999999</v>
      </c>
      <c r="N17" s="36">
        <f>SUMIFS(СВЦЭМ!$C$39:$C$758,СВЦЭМ!$A$39:$A$758,$A17,СВЦЭМ!$B$39:$B$758,N$11)+'СЕТ СН'!$F$12+СВЦЭМ!$D$10+'СЕТ СН'!$F$6-'СЕТ СН'!$F$22</f>
        <v>2205.0223527899998</v>
      </c>
      <c r="O17" s="36">
        <f>SUMIFS(СВЦЭМ!$C$39:$C$758,СВЦЭМ!$A$39:$A$758,$A17,СВЦЭМ!$B$39:$B$758,O$11)+'СЕТ СН'!$F$12+СВЦЭМ!$D$10+'СЕТ СН'!$F$6-'СЕТ СН'!$F$22</f>
        <v>2223.8948035799999</v>
      </c>
      <c r="P17" s="36">
        <f>SUMIFS(СВЦЭМ!$C$39:$C$758,СВЦЭМ!$A$39:$A$758,$A17,СВЦЭМ!$B$39:$B$758,P$11)+'СЕТ СН'!$F$12+СВЦЭМ!$D$10+'СЕТ СН'!$F$6-'СЕТ СН'!$F$22</f>
        <v>2232.3768897199998</v>
      </c>
      <c r="Q17" s="36">
        <f>SUMIFS(СВЦЭМ!$C$39:$C$758,СВЦЭМ!$A$39:$A$758,$A17,СВЦЭМ!$B$39:$B$758,Q$11)+'СЕТ СН'!$F$12+СВЦЭМ!$D$10+'СЕТ СН'!$F$6-'СЕТ СН'!$F$22</f>
        <v>2229.2903035700001</v>
      </c>
      <c r="R17" s="36">
        <f>SUMIFS(СВЦЭМ!$C$39:$C$758,СВЦЭМ!$A$39:$A$758,$A17,СВЦЭМ!$B$39:$B$758,R$11)+'СЕТ СН'!$F$12+СВЦЭМ!$D$10+'СЕТ СН'!$F$6-'СЕТ СН'!$F$22</f>
        <v>2229.4884881500002</v>
      </c>
      <c r="S17" s="36">
        <f>SUMIFS(СВЦЭМ!$C$39:$C$758,СВЦЭМ!$A$39:$A$758,$A17,СВЦЭМ!$B$39:$B$758,S$11)+'СЕТ СН'!$F$12+СВЦЭМ!$D$10+'СЕТ СН'!$F$6-'СЕТ СН'!$F$22</f>
        <v>2216.0205789000001</v>
      </c>
      <c r="T17" s="36">
        <f>SUMIFS(СВЦЭМ!$C$39:$C$758,СВЦЭМ!$A$39:$A$758,$A17,СВЦЭМ!$B$39:$B$758,T$11)+'СЕТ СН'!$F$12+СВЦЭМ!$D$10+'СЕТ СН'!$F$6-'СЕТ СН'!$F$22</f>
        <v>2201.5619894800002</v>
      </c>
      <c r="U17" s="36">
        <f>SUMIFS(СВЦЭМ!$C$39:$C$758,СВЦЭМ!$A$39:$A$758,$A17,СВЦЭМ!$B$39:$B$758,U$11)+'СЕТ СН'!$F$12+СВЦЭМ!$D$10+'СЕТ СН'!$F$6-'СЕТ СН'!$F$22</f>
        <v>2188.46457745</v>
      </c>
      <c r="V17" s="36">
        <f>SUMIFS(СВЦЭМ!$C$39:$C$758,СВЦЭМ!$A$39:$A$758,$A17,СВЦЭМ!$B$39:$B$758,V$11)+'СЕТ СН'!$F$12+СВЦЭМ!$D$10+'СЕТ СН'!$F$6-'СЕТ СН'!$F$22</f>
        <v>2185.6246183100002</v>
      </c>
      <c r="W17" s="36">
        <f>SUMIFS(СВЦЭМ!$C$39:$C$758,СВЦЭМ!$A$39:$A$758,$A17,СВЦЭМ!$B$39:$B$758,W$11)+'СЕТ СН'!$F$12+СВЦЭМ!$D$10+'СЕТ СН'!$F$6-'СЕТ СН'!$F$22</f>
        <v>2209.1905171200001</v>
      </c>
      <c r="X17" s="36">
        <f>SUMIFS(СВЦЭМ!$C$39:$C$758,СВЦЭМ!$A$39:$A$758,$A17,СВЦЭМ!$B$39:$B$758,X$11)+'СЕТ СН'!$F$12+СВЦЭМ!$D$10+'СЕТ СН'!$F$6-'СЕТ СН'!$F$22</f>
        <v>2301.9113247099999</v>
      </c>
      <c r="Y17" s="36">
        <f>SUMIFS(СВЦЭМ!$C$39:$C$758,СВЦЭМ!$A$39:$A$758,$A17,СВЦЭМ!$B$39:$B$758,Y$11)+'СЕТ СН'!$F$12+СВЦЭМ!$D$10+'СЕТ СН'!$F$6-'СЕТ СН'!$F$22</f>
        <v>2429.7472346199997</v>
      </c>
    </row>
    <row r="18" spans="1:25" ht="15.75" x14ac:dyDescent="0.2">
      <c r="A18" s="35">
        <f t="shared" si="0"/>
        <v>45542</v>
      </c>
      <c r="B18" s="36">
        <f>SUMIFS(СВЦЭМ!$C$39:$C$758,СВЦЭМ!$A$39:$A$758,$A18,СВЦЭМ!$B$39:$B$758,B$11)+'СЕТ СН'!$F$12+СВЦЭМ!$D$10+'СЕТ СН'!$F$6-'СЕТ СН'!$F$22</f>
        <v>2509.0126162500001</v>
      </c>
      <c r="C18" s="36">
        <f>SUMIFS(СВЦЭМ!$C$39:$C$758,СВЦЭМ!$A$39:$A$758,$A18,СВЦЭМ!$B$39:$B$758,C$11)+'СЕТ СН'!$F$12+СВЦЭМ!$D$10+'СЕТ СН'!$F$6-'СЕТ СН'!$F$22</f>
        <v>2470.0822741699999</v>
      </c>
      <c r="D18" s="36">
        <f>SUMIFS(СВЦЭМ!$C$39:$C$758,СВЦЭМ!$A$39:$A$758,$A18,СВЦЭМ!$B$39:$B$758,D$11)+'СЕТ СН'!$F$12+СВЦЭМ!$D$10+'СЕТ СН'!$F$6-'СЕТ СН'!$F$22</f>
        <v>2488.2556065799999</v>
      </c>
      <c r="E18" s="36">
        <f>SUMIFS(СВЦЭМ!$C$39:$C$758,СВЦЭМ!$A$39:$A$758,$A18,СВЦЭМ!$B$39:$B$758,E$11)+'СЕТ СН'!$F$12+СВЦЭМ!$D$10+'СЕТ СН'!$F$6-'СЕТ СН'!$F$22</f>
        <v>2523.0587909999999</v>
      </c>
      <c r="F18" s="36">
        <f>SUMIFS(СВЦЭМ!$C$39:$C$758,СВЦЭМ!$A$39:$A$758,$A18,СВЦЭМ!$B$39:$B$758,F$11)+'СЕТ СН'!$F$12+СВЦЭМ!$D$10+'СЕТ СН'!$F$6-'СЕТ СН'!$F$22</f>
        <v>2512.4566642300001</v>
      </c>
      <c r="G18" s="36">
        <f>SUMIFS(СВЦЭМ!$C$39:$C$758,СВЦЭМ!$A$39:$A$758,$A18,СВЦЭМ!$B$39:$B$758,G$11)+'СЕТ СН'!$F$12+СВЦЭМ!$D$10+'СЕТ СН'!$F$6-'СЕТ СН'!$F$22</f>
        <v>2502.8332842</v>
      </c>
      <c r="H18" s="36">
        <f>SUMIFS(СВЦЭМ!$C$39:$C$758,СВЦЭМ!$A$39:$A$758,$A18,СВЦЭМ!$B$39:$B$758,H$11)+'СЕТ СН'!$F$12+СВЦЭМ!$D$10+'СЕТ СН'!$F$6-'СЕТ СН'!$F$22</f>
        <v>2483.4316971099997</v>
      </c>
      <c r="I18" s="36">
        <f>SUMIFS(СВЦЭМ!$C$39:$C$758,СВЦЭМ!$A$39:$A$758,$A18,СВЦЭМ!$B$39:$B$758,I$11)+'СЕТ СН'!$F$12+СВЦЭМ!$D$10+'СЕТ СН'!$F$6-'СЕТ СН'!$F$22</f>
        <v>2388.9102711299997</v>
      </c>
      <c r="J18" s="36">
        <f>SUMIFS(СВЦЭМ!$C$39:$C$758,СВЦЭМ!$A$39:$A$758,$A18,СВЦЭМ!$B$39:$B$758,J$11)+'СЕТ СН'!$F$12+СВЦЭМ!$D$10+'СЕТ СН'!$F$6-'СЕТ СН'!$F$22</f>
        <v>2418.4840886500001</v>
      </c>
      <c r="K18" s="36">
        <f>SUMIFS(СВЦЭМ!$C$39:$C$758,СВЦЭМ!$A$39:$A$758,$A18,СВЦЭМ!$B$39:$B$758,K$11)+'СЕТ СН'!$F$12+СВЦЭМ!$D$10+'СЕТ СН'!$F$6-'СЕТ СН'!$F$22</f>
        <v>2285.4379220300002</v>
      </c>
      <c r="L18" s="36">
        <f>SUMIFS(СВЦЭМ!$C$39:$C$758,СВЦЭМ!$A$39:$A$758,$A18,СВЦЭМ!$B$39:$B$758,L$11)+'СЕТ СН'!$F$12+СВЦЭМ!$D$10+'СЕТ СН'!$F$6-'СЕТ СН'!$F$22</f>
        <v>2210.1267878100002</v>
      </c>
      <c r="M18" s="36">
        <f>SUMIFS(СВЦЭМ!$C$39:$C$758,СВЦЭМ!$A$39:$A$758,$A18,СВЦЭМ!$B$39:$B$758,M$11)+'СЕТ СН'!$F$12+СВЦЭМ!$D$10+'СЕТ СН'!$F$6-'СЕТ СН'!$F$22</f>
        <v>2202.7129264300002</v>
      </c>
      <c r="N18" s="36">
        <f>SUMIFS(СВЦЭМ!$C$39:$C$758,СВЦЭМ!$A$39:$A$758,$A18,СВЦЭМ!$B$39:$B$758,N$11)+'СЕТ СН'!$F$12+СВЦЭМ!$D$10+'СЕТ СН'!$F$6-'СЕТ СН'!$F$22</f>
        <v>2202.3430901800002</v>
      </c>
      <c r="O18" s="36">
        <f>SUMIFS(СВЦЭМ!$C$39:$C$758,СВЦЭМ!$A$39:$A$758,$A18,СВЦЭМ!$B$39:$B$758,O$11)+'СЕТ СН'!$F$12+СВЦЭМ!$D$10+'СЕТ СН'!$F$6-'СЕТ СН'!$F$22</f>
        <v>2216.3505633899999</v>
      </c>
      <c r="P18" s="36">
        <f>SUMIFS(СВЦЭМ!$C$39:$C$758,СВЦЭМ!$A$39:$A$758,$A18,СВЦЭМ!$B$39:$B$758,P$11)+'СЕТ СН'!$F$12+СВЦЭМ!$D$10+'СЕТ СН'!$F$6-'СЕТ СН'!$F$22</f>
        <v>2207.9089518000001</v>
      </c>
      <c r="Q18" s="36">
        <f>SUMIFS(СВЦЭМ!$C$39:$C$758,СВЦЭМ!$A$39:$A$758,$A18,СВЦЭМ!$B$39:$B$758,Q$11)+'СЕТ СН'!$F$12+СВЦЭМ!$D$10+'СЕТ СН'!$F$6-'СЕТ СН'!$F$22</f>
        <v>2240.3237364500001</v>
      </c>
      <c r="R18" s="36">
        <f>SUMIFS(СВЦЭМ!$C$39:$C$758,СВЦЭМ!$A$39:$A$758,$A18,СВЦЭМ!$B$39:$B$758,R$11)+'СЕТ СН'!$F$12+СВЦЭМ!$D$10+'СЕТ СН'!$F$6-'СЕТ СН'!$F$22</f>
        <v>2235.14678392</v>
      </c>
      <c r="S18" s="36">
        <f>SUMIFS(СВЦЭМ!$C$39:$C$758,СВЦЭМ!$A$39:$A$758,$A18,СВЦЭМ!$B$39:$B$758,S$11)+'СЕТ СН'!$F$12+СВЦЭМ!$D$10+'СЕТ СН'!$F$6-'СЕТ СН'!$F$22</f>
        <v>2233.0993610700002</v>
      </c>
      <c r="T18" s="36">
        <f>SUMIFS(СВЦЭМ!$C$39:$C$758,СВЦЭМ!$A$39:$A$758,$A18,СВЦЭМ!$B$39:$B$758,T$11)+'СЕТ СН'!$F$12+СВЦЭМ!$D$10+'СЕТ СН'!$F$6-'СЕТ СН'!$F$22</f>
        <v>2218.3989718299999</v>
      </c>
      <c r="U18" s="36">
        <f>SUMIFS(СВЦЭМ!$C$39:$C$758,СВЦЭМ!$A$39:$A$758,$A18,СВЦЭМ!$B$39:$B$758,U$11)+'СЕТ СН'!$F$12+СВЦЭМ!$D$10+'СЕТ СН'!$F$6-'СЕТ СН'!$F$22</f>
        <v>2205.1561106200002</v>
      </c>
      <c r="V18" s="36">
        <f>SUMIFS(СВЦЭМ!$C$39:$C$758,СВЦЭМ!$A$39:$A$758,$A18,СВЦЭМ!$B$39:$B$758,V$11)+'СЕТ СН'!$F$12+СВЦЭМ!$D$10+'СЕТ СН'!$F$6-'СЕТ СН'!$F$22</f>
        <v>2193.9474520899998</v>
      </c>
      <c r="W18" s="36">
        <f>SUMIFS(СВЦЭМ!$C$39:$C$758,СВЦЭМ!$A$39:$A$758,$A18,СВЦЭМ!$B$39:$B$758,W$11)+'СЕТ СН'!$F$12+СВЦЭМ!$D$10+'СЕТ СН'!$F$6-'СЕТ СН'!$F$22</f>
        <v>2203.1001710700002</v>
      </c>
      <c r="X18" s="36">
        <f>SUMIFS(СВЦЭМ!$C$39:$C$758,СВЦЭМ!$A$39:$A$758,$A18,СВЦЭМ!$B$39:$B$758,X$11)+'СЕТ СН'!$F$12+СВЦЭМ!$D$10+'СЕТ СН'!$F$6-'СЕТ СН'!$F$22</f>
        <v>2278.7991436900002</v>
      </c>
      <c r="Y18" s="36">
        <f>SUMIFS(СВЦЭМ!$C$39:$C$758,СВЦЭМ!$A$39:$A$758,$A18,СВЦЭМ!$B$39:$B$758,Y$11)+'СЕТ СН'!$F$12+СВЦЭМ!$D$10+'СЕТ СН'!$F$6-'СЕТ СН'!$F$22</f>
        <v>2398.2804859499997</v>
      </c>
    </row>
    <row r="19" spans="1:25" ht="15.75" x14ac:dyDescent="0.2">
      <c r="A19" s="35">
        <f t="shared" si="0"/>
        <v>45543</v>
      </c>
      <c r="B19" s="36">
        <f>SUMIFS(СВЦЭМ!$C$39:$C$758,СВЦЭМ!$A$39:$A$758,$A19,СВЦЭМ!$B$39:$B$758,B$11)+'СЕТ СН'!$F$12+СВЦЭМ!$D$10+'СЕТ СН'!$F$6-'СЕТ СН'!$F$22</f>
        <v>2412.67775261</v>
      </c>
      <c r="C19" s="36">
        <f>SUMIFS(СВЦЭМ!$C$39:$C$758,СВЦЭМ!$A$39:$A$758,$A19,СВЦЭМ!$B$39:$B$758,C$11)+'СЕТ СН'!$F$12+СВЦЭМ!$D$10+'СЕТ СН'!$F$6-'СЕТ СН'!$F$22</f>
        <v>2504.00920507</v>
      </c>
      <c r="D19" s="36">
        <f>SUMIFS(СВЦЭМ!$C$39:$C$758,СВЦЭМ!$A$39:$A$758,$A19,СВЦЭМ!$B$39:$B$758,D$11)+'СЕТ СН'!$F$12+СВЦЭМ!$D$10+'СЕТ СН'!$F$6-'СЕТ СН'!$F$22</f>
        <v>2637.5682814799998</v>
      </c>
      <c r="E19" s="36">
        <f>SUMIFS(СВЦЭМ!$C$39:$C$758,СВЦЭМ!$A$39:$A$758,$A19,СВЦЭМ!$B$39:$B$758,E$11)+'СЕТ СН'!$F$12+СВЦЭМ!$D$10+'СЕТ СН'!$F$6-'СЕТ СН'!$F$22</f>
        <v>2723.3207193799999</v>
      </c>
      <c r="F19" s="36">
        <f>SUMIFS(СВЦЭМ!$C$39:$C$758,СВЦЭМ!$A$39:$A$758,$A19,СВЦЭМ!$B$39:$B$758,F$11)+'СЕТ СН'!$F$12+СВЦЭМ!$D$10+'СЕТ СН'!$F$6-'СЕТ СН'!$F$22</f>
        <v>2723.0033296299998</v>
      </c>
      <c r="G19" s="36">
        <f>SUMIFS(СВЦЭМ!$C$39:$C$758,СВЦЭМ!$A$39:$A$758,$A19,СВЦЭМ!$B$39:$B$758,G$11)+'СЕТ СН'!$F$12+СВЦЭМ!$D$10+'СЕТ СН'!$F$6-'СЕТ СН'!$F$22</f>
        <v>2710.8595909299997</v>
      </c>
      <c r="H19" s="36">
        <f>SUMIFS(СВЦЭМ!$C$39:$C$758,СВЦЭМ!$A$39:$A$758,$A19,СВЦЭМ!$B$39:$B$758,H$11)+'СЕТ СН'!$F$12+СВЦЭМ!$D$10+'СЕТ СН'!$F$6-'СЕТ СН'!$F$22</f>
        <v>2707.06911464</v>
      </c>
      <c r="I19" s="36">
        <f>SUMIFS(СВЦЭМ!$C$39:$C$758,СВЦЭМ!$A$39:$A$758,$A19,СВЦЭМ!$B$39:$B$758,I$11)+'СЕТ СН'!$F$12+СВЦЭМ!$D$10+'СЕТ СН'!$F$6-'СЕТ СН'!$F$22</f>
        <v>2375.03417029</v>
      </c>
      <c r="J19" s="36">
        <f>SUMIFS(СВЦЭМ!$C$39:$C$758,СВЦЭМ!$A$39:$A$758,$A19,СВЦЭМ!$B$39:$B$758,J$11)+'СЕТ СН'!$F$12+СВЦЭМ!$D$10+'СЕТ СН'!$F$6-'СЕТ СН'!$F$22</f>
        <v>2378.5127976199997</v>
      </c>
      <c r="K19" s="36">
        <f>SUMIFS(СВЦЭМ!$C$39:$C$758,СВЦЭМ!$A$39:$A$758,$A19,СВЦЭМ!$B$39:$B$758,K$11)+'СЕТ СН'!$F$12+СВЦЭМ!$D$10+'СЕТ СН'!$F$6-'СЕТ СН'!$F$22</f>
        <v>2265.8332953200002</v>
      </c>
      <c r="L19" s="36">
        <f>SUMIFS(СВЦЭМ!$C$39:$C$758,СВЦЭМ!$A$39:$A$758,$A19,СВЦЭМ!$B$39:$B$758,L$11)+'СЕТ СН'!$F$12+СВЦЭМ!$D$10+'СЕТ СН'!$F$6-'СЕТ СН'!$F$22</f>
        <v>2301.0392078200002</v>
      </c>
      <c r="M19" s="36">
        <f>SUMIFS(СВЦЭМ!$C$39:$C$758,СВЦЭМ!$A$39:$A$758,$A19,СВЦЭМ!$B$39:$B$758,M$11)+'СЕТ СН'!$F$12+СВЦЭМ!$D$10+'СЕТ СН'!$F$6-'СЕТ СН'!$F$22</f>
        <v>2280.2102676099998</v>
      </c>
      <c r="N19" s="36">
        <f>SUMIFS(СВЦЭМ!$C$39:$C$758,СВЦЭМ!$A$39:$A$758,$A19,СВЦЭМ!$B$39:$B$758,N$11)+'СЕТ СН'!$F$12+СВЦЭМ!$D$10+'СЕТ СН'!$F$6-'СЕТ СН'!$F$22</f>
        <v>2283.6918115799999</v>
      </c>
      <c r="O19" s="36">
        <f>SUMIFS(СВЦЭМ!$C$39:$C$758,СВЦЭМ!$A$39:$A$758,$A19,СВЦЭМ!$B$39:$B$758,O$11)+'СЕТ СН'!$F$12+СВЦЭМ!$D$10+'СЕТ СН'!$F$6-'СЕТ СН'!$F$22</f>
        <v>2292.3064074600002</v>
      </c>
      <c r="P19" s="36">
        <f>SUMIFS(СВЦЭМ!$C$39:$C$758,СВЦЭМ!$A$39:$A$758,$A19,СВЦЭМ!$B$39:$B$758,P$11)+'СЕТ СН'!$F$12+СВЦЭМ!$D$10+'СЕТ СН'!$F$6-'СЕТ СН'!$F$22</f>
        <v>2288.4086574799999</v>
      </c>
      <c r="Q19" s="36">
        <f>SUMIFS(СВЦЭМ!$C$39:$C$758,СВЦЭМ!$A$39:$A$758,$A19,СВЦЭМ!$B$39:$B$758,Q$11)+'СЕТ СН'!$F$12+СВЦЭМ!$D$10+'СЕТ СН'!$F$6-'СЕТ СН'!$F$22</f>
        <v>2292.5464660600001</v>
      </c>
      <c r="R19" s="36">
        <f>SUMIFS(СВЦЭМ!$C$39:$C$758,СВЦЭМ!$A$39:$A$758,$A19,СВЦЭМ!$B$39:$B$758,R$11)+'СЕТ СН'!$F$12+СВЦЭМ!$D$10+'СЕТ СН'!$F$6-'СЕТ СН'!$F$22</f>
        <v>2306.4393705399998</v>
      </c>
      <c r="S19" s="36">
        <f>SUMIFS(СВЦЭМ!$C$39:$C$758,СВЦЭМ!$A$39:$A$758,$A19,СВЦЭМ!$B$39:$B$758,S$11)+'СЕТ СН'!$F$12+СВЦЭМ!$D$10+'СЕТ СН'!$F$6-'СЕТ СН'!$F$22</f>
        <v>2275.7032331199998</v>
      </c>
      <c r="T19" s="36">
        <f>SUMIFS(СВЦЭМ!$C$39:$C$758,СВЦЭМ!$A$39:$A$758,$A19,СВЦЭМ!$B$39:$B$758,T$11)+'СЕТ СН'!$F$12+СВЦЭМ!$D$10+'СЕТ СН'!$F$6-'СЕТ СН'!$F$22</f>
        <v>2261.4257310500002</v>
      </c>
      <c r="U19" s="36">
        <f>SUMIFS(СВЦЭМ!$C$39:$C$758,СВЦЭМ!$A$39:$A$758,$A19,СВЦЭМ!$B$39:$B$758,U$11)+'СЕТ СН'!$F$12+СВЦЭМ!$D$10+'СЕТ СН'!$F$6-'СЕТ СН'!$F$22</f>
        <v>2252.04341742</v>
      </c>
      <c r="V19" s="36">
        <f>SUMIFS(СВЦЭМ!$C$39:$C$758,СВЦЭМ!$A$39:$A$758,$A19,СВЦЭМ!$B$39:$B$758,V$11)+'СЕТ СН'!$F$12+СВЦЭМ!$D$10+'СЕТ СН'!$F$6-'СЕТ СН'!$F$22</f>
        <v>2195.0758949800002</v>
      </c>
      <c r="W19" s="36">
        <f>SUMIFS(СВЦЭМ!$C$39:$C$758,СВЦЭМ!$A$39:$A$758,$A19,СВЦЭМ!$B$39:$B$758,W$11)+'СЕТ СН'!$F$12+СВЦЭМ!$D$10+'СЕТ СН'!$F$6-'СЕТ СН'!$F$22</f>
        <v>2216.6999095599999</v>
      </c>
      <c r="X19" s="36">
        <f>SUMIFS(СВЦЭМ!$C$39:$C$758,СВЦЭМ!$A$39:$A$758,$A19,СВЦЭМ!$B$39:$B$758,X$11)+'СЕТ СН'!$F$12+СВЦЭМ!$D$10+'СЕТ СН'!$F$6-'СЕТ СН'!$F$22</f>
        <v>2282.6085732299998</v>
      </c>
      <c r="Y19" s="36">
        <f>SUMIFS(СВЦЭМ!$C$39:$C$758,СВЦЭМ!$A$39:$A$758,$A19,СВЦЭМ!$B$39:$B$758,Y$11)+'СЕТ СН'!$F$12+СВЦЭМ!$D$10+'СЕТ СН'!$F$6-'СЕТ СН'!$F$22</f>
        <v>2433.5774592600001</v>
      </c>
    </row>
    <row r="20" spans="1:25" ht="15.75" x14ac:dyDescent="0.2">
      <c r="A20" s="35">
        <f t="shared" si="0"/>
        <v>45544</v>
      </c>
      <c r="B20" s="36">
        <f>SUMIFS(СВЦЭМ!$C$39:$C$758,СВЦЭМ!$A$39:$A$758,$A20,СВЦЭМ!$B$39:$B$758,B$11)+'СЕТ СН'!$F$12+СВЦЭМ!$D$10+'СЕТ СН'!$F$6-'СЕТ СН'!$F$22</f>
        <v>2602.0454000999998</v>
      </c>
      <c r="C20" s="36">
        <f>SUMIFS(СВЦЭМ!$C$39:$C$758,СВЦЭМ!$A$39:$A$758,$A20,СВЦЭМ!$B$39:$B$758,C$11)+'СЕТ СН'!$F$12+СВЦЭМ!$D$10+'СЕТ СН'!$F$6-'СЕТ СН'!$F$22</f>
        <v>2706.3377731699998</v>
      </c>
      <c r="D20" s="36">
        <f>SUMIFS(СВЦЭМ!$C$39:$C$758,СВЦЭМ!$A$39:$A$758,$A20,СВЦЭМ!$B$39:$B$758,D$11)+'СЕТ СН'!$F$12+СВЦЭМ!$D$10+'СЕТ СН'!$F$6-'СЕТ СН'!$F$22</f>
        <v>2700.7878756199998</v>
      </c>
      <c r="E20" s="36">
        <f>SUMIFS(СВЦЭМ!$C$39:$C$758,СВЦЭМ!$A$39:$A$758,$A20,СВЦЭМ!$B$39:$B$758,E$11)+'СЕТ СН'!$F$12+СВЦЭМ!$D$10+'СЕТ СН'!$F$6-'СЕТ СН'!$F$22</f>
        <v>2690.19585061</v>
      </c>
      <c r="F20" s="36">
        <f>SUMIFS(СВЦЭМ!$C$39:$C$758,СВЦЭМ!$A$39:$A$758,$A20,СВЦЭМ!$B$39:$B$758,F$11)+'СЕТ СН'!$F$12+СВЦЭМ!$D$10+'СЕТ СН'!$F$6-'СЕТ СН'!$F$22</f>
        <v>2688.29729318</v>
      </c>
      <c r="G20" s="36">
        <f>SUMIFS(СВЦЭМ!$C$39:$C$758,СВЦЭМ!$A$39:$A$758,$A20,СВЦЭМ!$B$39:$B$758,G$11)+'СЕТ СН'!$F$12+СВЦЭМ!$D$10+'СЕТ СН'!$F$6-'СЕТ СН'!$F$22</f>
        <v>2710.9566610299999</v>
      </c>
      <c r="H20" s="36">
        <f>SUMIFS(СВЦЭМ!$C$39:$C$758,СВЦЭМ!$A$39:$A$758,$A20,СВЦЭМ!$B$39:$B$758,H$11)+'СЕТ СН'!$F$12+СВЦЭМ!$D$10+'СЕТ СН'!$F$6-'СЕТ СН'!$F$22</f>
        <v>2663.7165635699998</v>
      </c>
      <c r="I20" s="36">
        <f>SUMIFS(СВЦЭМ!$C$39:$C$758,СВЦЭМ!$A$39:$A$758,$A20,СВЦЭМ!$B$39:$B$758,I$11)+'СЕТ СН'!$F$12+СВЦЭМ!$D$10+'СЕТ СН'!$F$6-'СЕТ СН'!$F$22</f>
        <v>2510.45593852</v>
      </c>
      <c r="J20" s="36">
        <f>SUMIFS(СВЦЭМ!$C$39:$C$758,СВЦЭМ!$A$39:$A$758,$A20,СВЦЭМ!$B$39:$B$758,J$11)+'СЕТ СН'!$F$12+СВЦЭМ!$D$10+'СЕТ СН'!$F$6-'СЕТ СН'!$F$22</f>
        <v>2390.2856064399998</v>
      </c>
      <c r="K20" s="36">
        <f>SUMIFS(СВЦЭМ!$C$39:$C$758,СВЦЭМ!$A$39:$A$758,$A20,СВЦЭМ!$B$39:$B$758,K$11)+'СЕТ СН'!$F$12+СВЦЭМ!$D$10+'СЕТ СН'!$F$6-'СЕТ СН'!$F$22</f>
        <v>2312.9126134099997</v>
      </c>
      <c r="L20" s="36">
        <f>SUMIFS(СВЦЭМ!$C$39:$C$758,СВЦЭМ!$A$39:$A$758,$A20,СВЦЭМ!$B$39:$B$758,L$11)+'СЕТ СН'!$F$12+СВЦЭМ!$D$10+'СЕТ СН'!$F$6-'СЕТ СН'!$F$22</f>
        <v>2259.19881945</v>
      </c>
      <c r="M20" s="36">
        <f>SUMIFS(СВЦЭМ!$C$39:$C$758,СВЦЭМ!$A$39:$A$758,$A20,СВЦЭМ!$B$39:$B$758,M$11)+'СЕТ СН'!$F$12+СВЦЭМ!$D$10+'СЕТ СН'!$F$6-'СЕТ СН'!$F$22</f>
        <v>2252.86114907</v>
      </c>
      <c r="N20" s="36">
        <f>SUMIFS(СВЦЭМ!$C$39:$C$758,СВЦЭМ!$A$39:$A$758,$A20,СВЦЭМ!$B$39:$B$758,N$11)+'СЕТ СН'!$F$12+СВЦЭМ!$D$10+'СЕТ СН'!$F$6-'СЕТ СН'!$F$22</f>
        <v>2246.9803447200002</v>
      </c>
      <c r="O20" s="36">
        <f>SUMIFS(СВЦЭМ!$C$39:$C$758,СВЦЭМ!$A$39:$A$758,$A20,СВЦЭМ!$B$39:$B$758,O$11)+'СЕТ СН'!$F$12+СВЦЭМ!$D$10+'СЕТ СН'!$F$6-'СЕТ СН'!$F$22</f>
        <v>2243.59185222</v>
      </c>
      <c r="P20" s="36">
        <f>SUMIFS(СВЦЭМ!$C$39:$C$758,СВЦЭМ!$A$39:$A$758,$A20,СВЦЭМ!$B$39:$B$758,P$11)+'СЕТ СН'!$F$12+СВЦЭМ!$D$10+'СЕТ СН'!$F$6-'СЕТ СН'!$F$22</f>
        <v>2246.7598886000001</v>
      </c>
      <c r="Q20" s="36">
        <f>SUMIFS(СВЦЭМ!$C$39:$C$758,СВЦЭМ!$A$39:$A$758,$A20,СВЦЭМ!$B$39:$B$758,Q$11)+'СЕТ СН'!$F$12+СВЦЭМ!$D$10+'СЕТ СН'!$F$6-'СЕТ СН'!$F$22</f>
        <v>2244.9122611299999</v>
      </c>
      <c r="R20" s="36">
        <f>SUMIFS(СВЦЭМ!$C$39:$C$758,СВЦЭМ!$A$39:$A$758,$A20,СВЦЭМ!$B$39:$B$758,R$11)+'СЕТ СН'!$F$12+СВЦЭМ!$D$10+'СЕТ СН'!$F$6-'СЕТ СН'!$F$22</f>
        <v>2242.7235000400001</v>
      </c>
      <c r="S20" s="36">
        <f>SUMIFS(СВЦЭМ!$C$39:$C$758,СВЦЭМ!$A$39:$A$758,$A20,СВЦЭМ!$B$39:$B$758,S$11)+'СЕТ СН'!$F$12+СВЦЭМ!$D$10+'СЕТ СН'!$F$6-'СЕТ СН'!$F$22</f>
        <v>2228.6736890100001</v>
      </c>
      <c r="T20" s="36">
        <f>SUMIFS(СВЦЭМ!$C$39:$C$758,СВЦЭМ!$A$39:$A$758,$A20,СВЦЭМ!$B$39:$B$758,T$11)+'СЕТ СН'!$F$12+СВЦЭМ!$D$10+'СЕТ СН'!$F$6-'СЕТ СН'!$F$22</f>
        <v>2207.3838324200001</v>
      </c>
      <c r="U20" s="36">
        <f>SUMIFS(СВЦЭМ!$C$39:$C$758,СВЦЭМ!$A$39:$A$758,$A20,СВЦЭМ!$B$39:$B$758,U$11)+'СЕТ СН'!$F$12+СВЦЭМ!$D$10+'СЕТ СН'!$F$6-'СЕТ СН'!$F$22</f>
        <v>2226.9093527199998</v>
      </c>
      <c r="V20" s="36">
        <f>SUMIFS(СВЦЭМ!$C$39:$C$758,СВЦЭМ!$A$39:$A$758,$A20,СВЦЭМ!$B$39:$B$758,V$11)+'СЕТ СН'!$F$12+СВЦЭМ!$D$10+'СЕТ СН'!$F$6-'СЕТ СН'!$F$22</f>
        <v>2236.5538095400002</v>
      </c>
      <c r="W20" s="36">
        <f>SUMIFS(СВЦЭМ!$C$39:$C$758,СВЦЭМ!$A$39:$A$758,$A20,СВЦЭМ!$B$39:$B$758,W$11)+'СЕТ СН'!$F$12+СВЦЭМ!$D$10+'СЕТ СН'!$F$6-'СЕТ СН'!$F$22</f>
        <v>2279.8348013700002</v>
      </c>
      <c r="X20" s="36">
        <f>SUMIFS(СВЦЭМ!$C$39:$C$758,СВЦЭМ!$A$39:$A$758,$A20,СВЦЭМ!$B$39:$B$758,X$11)+'СЕТ СН'!$F$12+СВЦЭМ!$D$10+'СЕТ СН'!$F$6-'СЕТ СН'!$F$22</f>
        <v>2366.2549860700001</v>
      </c>
      <c r="Y20" s="36">
        <f>SUMIFS(СВЦЭМ!$C$39:$C$758,СВЦЭМ!$A$39:$A$758,$A20,СВЦЭМ!$B$39:$B$758,Y$11)+'СЕТ СН'!$F$12+СВЦЭМ!$D$10+'СЕТ СН'!$F$6-'СЕТ СН'!$F$22</f>
        <v>2446.0510625799998</v>
      </c>
    </row>
    <row r="21" spans="1:25" ht="15.75" x14ac:dyDescent="0.2">
      <c r="A21" s="35">
        <f t="shared" si="0"/>
        <v>45545</v>
      </c>
      <c r="B21" s="36">
        <f>SUMIFS(СВЦЭМ!$C$39:$C$758,СВЦЭМ!$A$39:$A$758,$A21,СВЦЭМ!$B$39:$B$758,B$11)+'СЕТ СН'!$F$12+СВЦЭМ!$D$10+'СЕТ СН'!$F$6-'СЕТ СН'!$F$22</f>
        <v>2548.2165952599998</v>
      </c>
      <c r="C21" s="36">
        <f>SUMIFS(СВЦЭМ!$C$39:$C$758,СВЦЭМ!$A$39:$A$758,$A21,СВЦЭМ!$B$39:$B$758,C$11)+'СЕТ СН'!$F$12+СВЦЭМ!$D$10+'СЕТ СН'!$F$6-'СЕТ СН'!$F$22</f>
        <v>2597.3425934699999</v>
      </c>
      <c r="D21" s="36">
        <f>SUMIFS(СВЦЭМ!$C$39:$C$758,СВЦЭМ!$A$39:$A$758,$A21,СВЦЭМ!$B$39:$B$758,D$11)+'СЕТ СН'!$F$12+СВЦЭМ!$D$10+'СЕТ СН'!$F$6-'СЕТ СН'!$F$22</f>
        <v>2693.1969357499997</v>
      </c>
      <c r="E21" s="36">
        <f>SUMIFS(СВЦЭМ!$C$39:$C$758,СВЦЭМ!$A$39:$A$758,$A21,СВЦЭМ!$B$39:$B$758,E$11)+'СЕТ СН'!$F$12+СВЦЭМ!$D$10+'СЕТ СН'!$F$6-'СЕТ СН'!$F$22</f>
        <v>2740.7843639099997</v>
      </c>
      <c r="F21" s="36">
        <f>SUMIFS(СВЦЭМ!$C$39:$C$758,СВЦЭМ!$A$39:$A$758,$A21,СВЦЭМ!$B$39:$B$758,F$11)+'СЕТ СН'!$F$12+СВЦЭМ!$D$10+'СЕТ СН'!$F$6-'СЕТ СН'!$F$22</f>
        <v>2735.98557398</v>
      </c>
      <c r="G21" s="36">
        <f>SUMIFS(СВЦЭМ!$C$39:$C$758,СВЦЭМ!$A$39:$A$758,$A21,СВЦЭМ!$B$39:$B$758,G$11)+'СЕТ СН'!$F$12+СВЦЭМ!$D$10+'СЕТ СН'!$F$6-'СЕТ СН'!$F$22</f>
        <v>2706.03382427</v>
      </c>
      <c r="H21" s="36">
        <f>SUMIFS(СВЦЭМ!$C$39:$C$758,СВЦЭМ!$A$39:$A$758,$A21,СВЦЭМ!$B$39:$B$758,H$11)+'СЕТ СН'!$F$12+СВЦЭМ!$D$10+'СЕТ СН'!$F$6-'СЕТ СН'!$F$22</f>
        <v>2616.90747943</v>
      </c>
      <c r="I21" s="36">
        <f>SUMIFS(СВЦЭМ!$C$39:$C$758,СВЦЭМ!$A$39:$A$758,$A21,СВЦЭМ!$B$39:$B$758,I$11)+'СЕТ СН'!$F$12+СВЦЭМ!$D$10+'СЕТ СН'!$F$6-'СЕТ СН'!$F$22</f>
        <v>2518.5458992499998</v>
      </c>
      <c r="J21" s="36">
        <f>SUMIFS(СВЦЭМ!$C$39:$C$758,СВЦЭМ!$A$39:$A$758,$A21,СВЦЭМ!$B$39:$B$758,J$11)+'СЕТ СН'!$F$12+СВЦЭМ!$D$10+'СЕТ СН'!$F$6-'СЕТ СН'!$F$22</f>
        <v>2418.6563198199997</v>
      </c>
      <c r="K21" s="36">
        <f>SUMIFS(СВЦЭМ!$C$39:$C$758,СВЦЭМ!$A$39:$A$758,$A21,СВЦЭМ!$B$39:$B$758,K$11)+'СЕТ СН'!$F$12+СВЦЭМ!$D$10+'СЕТ СН'!$F$6-'СЕТ СН'!$F$22</f>
        <v>2328.3563913399998</v>
      </c>
      <c r="L21" s="36">
        <f>SUMIFS(СВЦЭМ!$C$39:$C$758,СВЦЭМ!$A$39:$A$758,$A21,СВЦЭМ!$B$39:$B$758,L$11)+'СЕТ СН'!$F$12+СВЦЭМ!$D$10+'СЕТ СН'!$F$6-'СЕТ СН'!$F$22</f>
        <v>2320.4904423600001</v>
      </c>
      <c r="M21" s="36">
        <f>SUMIFS(СВЦЭМ!$C$39:$C$758,СВЦЭМ!$A$39:$A$758,$A21,СВЦЭМ!$B$39:$B$758,M$11)+'СЕТ СН'!$F$12+СВЦЭМ!$D$10+'СЕТ СН'!$F$6-'СЕТ СН'!$F$22</f>
        <v>2342.7819433999998</v>
      </c>
      <c r="N21" s="36">
        <f>SUMIFS(СВЦЭМ!$C$39:$C$758,СВЦЭМ!$A$39:$A$758,$A21,СВЦЭМ!$B$39:$B$758,N$11)+'СЕТ СН'!$F$12+СВЦЭМ!$D$10+'СЕТ СН'!$F$6-'СЕТ СН'!$F$22</f>
        <v>2317.7783511500002</v>
      </c>
      <c r="O21" s="36">
        <f>SUMIFS(СВЦЭМ!$C$39:$C$758,СВЦЭМ!$A$39:$A$758,$A21,СВЦЭМ!$B$39:$B$758,O$11)+'СЕТ СН'!$F$12+СВЦЭМ!$D$10+'СЕТ СН'!$F$6-'СЕТ СН'!$F$22</f>
        <v>2319.7567720500001</v>
      </c>
      <c r="P21" s="36">
        <f>SUMIFS(СВЦЭМ!$C$39:$C$758,СВЦЭМ!$A$39:$A$758,$A21,СВЦЭМ!$B$39:$B$758,P$11)+'СЕТ СН'!$F$12+СВЦЭМ!$D$10+'СЕТ СН'!$F$6-'СЕТ СН'!$F$22</f>
        <v>2334.2696551299996</v>
      </c>
      <c r="Q21" s="36">
        <f>SUMIFS(СВЦЭМ!$C$39:$C$758,СВЦЭМ!$A$39:$A$758,$A21,СВЦЭМ!$B$39:$B$758,Q$11)+'СЕТ СН'!$F$12+СВЦЭМ!$D$10+'СЕТ СН'!$F$6-'СЕТ СН'!$F$22</f>
        <v>2336.8495239499998</v>
      </c>
      <c r="R21" s="36">
        <f>SUMIFS(СВЦЭМ!$C$39:$C$758,СВЦЭМ!$A$39:$A$758,$A21,СВЦЭМ!$B$39:$B$758,R$11)+'СЕТ СН'!$F$12+СВЦЭМ!$D$10+'СЕТ СН'!$F$6-'СЕТ СН'!$F$22</f>
        <v>2339.11547045</v>
      </c>
      <c r="S21" s="36">
        <f>SUMIFS(СВЦЭМ!$C$39:$C$758,СВЦЭМ!$A$39:$A$758,$A21,СВЦЭМ!$B$39:$B$758,S$11)+'СЕТ СН'!$F$12+СВЦЭМ!$D$10+'СЕТ СН'!$F$6-'СЕТ СН'!$F$22</f>
        <v>2334.5325210199999</v>
      </c>
      <c r="T21" s="36">
        <f>SUMIFS(СВЦЭМ!$C$39:$C$758,СВЦЭМ!$A$39:$A$758,$A21,СВЦЭМ!$B$39:$B$758,T$11)+'СЕТ СН'!$F$12+СВЦЭМ!$D$10+'СЕТ СН'!$F$6-'СЕТ СН'!$F$22</f>
        <v>2318.3736898299999</v>
      </c>
      <c r="U21" s="36">
        <f>SUMIFS(СВЦЭМ!$C$39:$C$758,СВЦЭМ!$A$39:$A$758,$A21,СВЦЭМ!$B$39:$B$758,U$11)+'СЕТ СН'!$F$12+СВЦЭМ!$D$10+'СЕТ СН'!$F$6-'СЕТ СН'!$F$22</f>
        <v>2300.9802794099996</v>
      </c>
      <c r="V21" s="36">
        <f>SUMIFS(СВЦЭМ!$C$39:$C$758,СВЦЭМ!$A$39:$A$758,$A21,СВЦЭМ!$B$39:$B$758,V$11)+'СЕТ СН'!$F$12+СВЦЭМ!$D$10+'СЕТ СН'!$F$6-'СЕТ СН'!$F$22</f>
        <v>2283.0091399799999</v>
      </c>
      <c r="W21" s="36">
        <f>SUMIFS(СВЦЭМ!$C$39:$C$758,СВЦЭМ!$A$39:$A$758,$A21,СВЦЭМ!$B$39:$B$758,W$11)+'СЕТ СН'!$F$12+СВЦЭМ!$D$10+'СЕТ СН'!$F$6-'СЕТ СН'!$F$22</f>
        <v>2302.09677986</v>
      </c>
      <c r="X21" s="36">
        <f>SUMIFS(СВЦЭМ!$C$39:$C$758,СВЦЭМ!$A$39:$A$758,$A21,СВЦЭМ!$B$39:$B$758,X$11)+'СЕТ СН'!$F$12+СВЦЭМ!$D$10+'СЕТ СН'!$F$6-'СЕТ СН'!$F$22</f>
        <v>2419.0836717799998</v>
      </c>
      <c r="Y21" s="36">
        <f>SUMIFS(СВЦЭМ!$C$39:$C$758,СВЦЭМ!$A$39:$A$758,$A21,СВЦЭМ!$B$39:$B$758,Y$11)+'СЕТ СН'!$F$12+СВЦЭМ!$D$10+'СЕТ СН'!$F$6-'СЕТ СН'!$F$22</f>
        <v>2493.1481993100001</v>
      </c>
    </row>
    <row r="22" spans="1:25" ht="15.75" x14ac:dyDescent="0.2">
      <c r="A22" s="35">
        <f t="shared" si="0"/>
        <v>45546</v>
      </c>
      <c r="B22" s="36">
        <f>SUMIFS(СВЦЭМ!$C$39:$C$758,СВЦЭМ!$A$39:$A$758,$A22,СВЦЭМ!$B$39:$B$758,B$11)+'СЕТ СН'!$F$12+СВЦЭМ!$D$10+'СЕТ СН'!$F$6-'СЕТ СН'!$F$22</f>
        <v>2493.4174679099997</v>
      </c>
      <c r="C22" s="36">
        <f>SUMIFS(СВЦЭМ!$C$39:$C$758,СВЦЭМ!$A$39:$A$758,$A22,СВЦЭМ!$B$39:$B$758,C$11)+'СЕТ СН'!$F$12+СВЦЭМ!$D$10+'СЕТ СН'!$F$6-'СЕТ СН'!$F$22</f>
        <v>2544.9708773499997</v>
      </c>
      <c r="D22" s="36">
        <f>SUMIFS(СВЦЭМ!$C$39:$C$758,СВЦЭМ!$A$39:$A$758,$A22,СВЦЭМ!$B$39:$B$758,D$11)+'СЕТ СН'!$F$12+СВЦЭМ!$D$10+'СЕТ СН'!$F$6-'СЕТ СН'!$F$22</f>
        <v>2590.1128326399999</v>
      </c>
      <c r="E22" s="36">
        <f>SUMIFS(СВЦЭМ!$C$39:$C$758,СВЦЭМ!$A$39:$A$758,$A22,СВЦЭМ!$B$39:$B$758,E$11)+'СЕТ СН'!$F$12+СВЦЭМ!$D$10+'СЕТ СН'!$F$6-'СЕТ СН'!$F$22</f>
        <v>2599.66736545</v>
      </c>
      <c r="F22" s="36">
        <f>SUMIFS(СВЦЭМ!$C$39:$C$758,СВЦЭМ!$A$39:$A$758,$A22,СВЦЭМ!$B$39:$B$758,F$11)+'СЕТ СН'!$F$12+СВЦЭМ!$D$10+'СЕТ СН'!$F$6-'СЕТ СН'!$F$22</f>
        <v>2594.5602671799998</v>
      </c>
      <c r="G22" s="36">
        <f>SUMIFS(СВЦЭМ!$C$39:$C$758,СВЦЭМ!$A$39:$A$758,$A22,СВЦЭМ!$B$39:$B$758,G$11)+'СЕТ СН'!$F$12+СВЦЭМ!$D$10+'СЕТ СН'!$F$6-'СЕТ СН'!$F$22</f>
        <v>2607.6623170799999</v>
      </c>
      <c r="H22" s="36">
        <f>SUMIFS(СВЦЭМ!$C$39:$C$758,СВЦЭМ!$A$39:$A$758,$A22,СВЦЭМ!$B$39:$B$758,H$11)+'СЕТ СН'!$F$12+СВЦЭМ!$D$10+'СЕТ СН'!$F$6-'СЕТ СН'!$F$22</f>
        <v>2563.6018009199997</v>
      </c>
      <c r="I22" s="36">
        <f>SUMIFS(СВЦЭМ!$C$39:$C$758,СВЦЭМ!$A$39:$A$758,$A22,СВЦЭМ!$B$39:$B$758,I$11)+'СЕТ СН'!$F$12+СВЦЭМ!$D$10+'СЕТ СН'!$F$6-'СЕТ СН'!$F$22</f>
        <v>2413.7825157699999</v>
      </c>
      <c r="J22" s="36">
        <f>SUMIFS(СВЦЭМ!$C$39:$C$758,СВЦЭМ!$A$39:$A$758,$A22,СВЦЭМ!$B$39:$B$758,J$11)+'СЕТ СН'!$F$12+СВЦЭМ!$D$10+'СЕТ СН'!$F$6-'СЕТ СН'!$F$22</f>
        <v>2345.7423772799998</v>
      </c>
      <c r="K22" s="36">
        <f>SUMIFS(СВЦЭМ!$C$39:$C$758,СВЦЭМ!$A$39:$A$758,$A22,СВЦЭМ!$B$39:$B$758,K$11)+'СЕТ СН'!$F$12+СВЦЭМ!$D$10+'СЕТ СН'!$F$6-'СЕТ СН'!$F$22</f>
        <v>2248.9281111</v>
      </c>
      <c r="L22" s="36">
        <f>SUMIFS(СВЦЭМ!$C$39:$C$758,СВЦЭМ!$A$39:$A$758,$A22,СВЦЭМ!$B$39:$B$758,L$11)+'СЕТ СН'!$F$12+СВЦЭМ!$D$10+'СЕТ СН'!$F$6-'СЕТ СН'!$F$22</f>
        <v>2234.8539424800001</v>
      </c>
      <c r="M22" s="36">
        <f>SUMIFS(СВЦЭМ!$C$39:$C$758,СВЦЭМ!$A$39:$A$758,$A22,СВЦЭМ!$B$39:$B$758,M$11)+'СЕТ СН'!$F$12+СВЦЭМ!$D$10+'СЕТ СН'!$F$6-'СЕТ СН'!$F$22</f>
        <v>2267.2127908799998</v>
      </c>
      <c r="N22" s="36">
        <f>SUMIFS(СВЦЭМ!$C$39:$C$758,СВЦЭМ!$A$39:$A$758,$A22,СВЦЭМ!$B$39:$B$758,N$11)+'СЕТ СН'!$F$12+СВЦЭМ!$D$10+'СЕТ СН'!$F$6-'СЕТ СН'!$F$22</f>
        <v>2239.6238936700001</v>
      </c>
      <c r="O22" s="36">
        <f>SUMIFS(СВЦЭМ!$C$39:$C$758,СВЦЭМ!$A$39:$A$758,$A22,СВЦЭМ!$B$39:$B$758,O$11)+'СЕТ СН'!$F$12+СВЦЭМ!$D$10+'СЕТ СН'!$F$6-'СЕТ СН'!$F$22</f>
        <v>2247.1958210299999</v>
      </c>
      <c r="P22" s="36">
        <f>SUMIFS(СВЦЭМ!$C$39:$C$758,СВЦЭМ!$A$39:$A$758,$A22,СВЦЭМ!$B$39:$B$758,P$11)+'СЕТ СН'!$F$12+СВЦЭМ!$D$10+'СЕТ СН'!$F$6-'СЕТ СН'!$F$22</f>
        <v>2249.41107255</v>
      </c>
      <c r="Q22" s="36">
        <f>SUMIFS(СВЦЭМ!$C$39:$C$758,СВЦЭМ!$A$39:$A$758,$A22,СВЦЭМ!$B$39:$B$758,Q$11)+'СЕТ СН'!$F$12+СВЦЭМ!$D$10+'СЕТ СН'!$F$6-'СЕТ СН'!$F$22</f>
        <v>2249.2407968100001</v>
      </c>
      <c r="R22" s="36">
        <f>SUMIFS(СВЦЭМ!$C$39:$C$758,СВЦЭМ!$A$39:$A$758,$A22,СВЦЭМ!$B$39:$B$758,R$11)+'СЕТ СН'!$F$12+СВЦЭМ!$D$10+'СЕТ СН'!$F$6-'СЕТ СН'!$F$22</f>
        <v>2252.8662670600002</v>
      </c>
      <c r="S22" s="36">
        <f>SUMIFS(СВЦЭМ!$C$39:$C$758,СВЦЭМ!$A$39:$A$758,$A22,СВЦЭМ!$B$39:$B$758,S$11)+'СЕТ СН'!$F$12+СВЦЭМ!$D$10+'СЕТ СН'!$F$6-'СЕТ СН'!$F$22</f>
        <v>2253.5231721599998</v>
      </c>
      <c r="T22" s="36">
        <f>SUMIFS(СВЦЭМ!$C$39:$C$758,СВЦЭМ!$A$39:$A$758,$A22,СВЦЭМ!$B$39:$B$758,T$11)+'СЕТ СН'!$F$12+СВЦЭМ!$D$10+'СЕТ СН'!$F$6-'СЕТ СН'!$F$22</f>
        <v>2213.1680737400002</v>
      </c>
      <c r="U22" s="36">
        <f>SUMIFS(СВЦЭМ!$C$39:$C$758,СВЦЭМ!$A$39:$A$758,$A22,СВЦЭМ!$B$39:$B$758,U$11)+'СЕТ СН'!$F$12+СВЦЭМ!$D$10+'СЕТ СН'!$F$6-'СЕТ СН'!$F$22</f>
        <v>2204.3594204400001</v>
      </c>
      <c r="V22" s="36">
        <f>SUMIFS(СВЦЭМ!$C$39:$C$758,СВЦЭМ!$A$39:$A$758,$A22,СВЦЭМ!$B$39:$B$758,V$11)+'СЕТ СН'!$F$12+СВЦЭМ!$D$10+'СЕТ СН'!$F$6-'СЕТ СН'!$F$22</f>
        <v>2179.4560577399998</v>
      </c>
      <c r="W22" s="36">
        <f>SUMIFS(СВЦЭМ!$C$39:$C$758,СВЦЭМ!$A$39:$A$758,$A22,СВЦЭМ!$B$39:$B$758,W$11)+'СЕТ СН'!$F$12+СВЦЭМ!$D$10+'СЕТ СН'!$F$6-'СЕТ СН'!$F$22</f>
        <v>2195.3339095699998</v>
      </c>
      <c r="X22" s="36">
        <f>SUMIFS(СВЦЭМ!$C$39:$C$758,СВЦЭМ!$A$39:$A$758,$A22,СВЦЭМ!$B$39:$B$758,X$11)+'СЕТ СН'!$F$12+СВЦЭМ!$D$10+'СЕТ СН'!$F$6-'СЕТ СН'!$F$22</f>
        <v>2300.2579072399999</v>
      </c>
      <c r="Y22" s="36">
        <f>SUMIFS(СВЦЭМ!$C$39:$C$758,СВЦЭМ!$A$39:$A$758,$A22,СВЦЭМ!$B$39:$B$758,Y$11)+'СЕТ СН'!$F$12+СВЦЭМ!$D$10+'СЕТ СН'!$F$6-'СЕТ СН'!$F$22</f>
        <v>2395.65222881</v>
      </c>
    </row>
    <row r="23" spans="1:25" ht="15.75" x14ac:dyDescent="0.2">
      <c r="A23" s="35">
        <f t="shared" si="0"/>
        <v>45547</v>
      </c>
      <c r="B23" s="36">
        <f>SUMIFS(СВЦЭМ!$C$39:$C$758,СВЦЭМ!$A$39:$A$758,$A23,СВЦЭМ!$B$39:$B$758,B$11)+'СЕТ СН'!$F$12+СВЦЭМ!$D$10+'СЕТ СН'!$F$6-'СЕТ СН'!$F$22</f>
        <v>2435.13951864</v>
      </c>
      <c r="C23" s="36">
        <f>SUMIFS(СВЦЭМ!$C$39:$C$758,СВЦЭМ!$A$39:$A$758,$A23,СВЦЭМ!$B$39:$B$758,C$11)+'СЕТ СН'!$F$12+СВЦЭМ!$D$10+'СЕТ СН'!$F$6-'СЕТ СН'!$F$22</f>
        <v>2514.6031521099999</v>
      </c>
      <c r="D23" s="36">
        <f>SUMIFS(СВЦЭМ!$C$39:$C$758,СВЦЭМ!$A$39:$A$758,$A23,СВЦЭМ!$B$39:$B$758,D$11)+'СЕТ СН'!$F$12+СВЦЭМ!$D$10+'СЕТ СН'!$F$6-'СЕТ СН'!$F$22</f>
        <v>2569.2395130800001</v>
      </c>
      <c r="E23" s="36">
        <f>SUMIFS(СВЦЭМ!$C$39:$C$758,СВЦЭМ!$A$39:$A$758,$A23,СВЦЭМ!$B$39:$B$758,E$11)+'СЕТ СН'!$F$12+СВЦЭМ!$D$10+'СЕТ СН'!$F$6-'СЕТ СН'!$F$22</f>
        <v>2576.9092416899998</v>
      </c>
      <c r="F23" s="36">
        <f>SUMIFS(СВЦЭМ!$C$39:$C$758,СВЦЭМ!$A$39:$A$758,$A23,СВЦЭМ!$B$39:$B$758,F$11)+'СЕТ СН'!$F$12+СВЦЭМ!$D$10+'СЕТ СН'!$F$6-'СЕТ СН'!$F$22</f>
        <v>2561.5908305600001</v>
      </c>
      <c r="G23" s="36">
        <f>SUMIFS(СВЦЭМ!$C$39:$C$758,СВЦЭМ!$A$39:$A$758,$A23,СВЦЭМ!$B$39:$B$758,G$11)+'СЕТ СН'!$F$12+СВЦЭМ!$D$10+'СЕТ СН'!$F$6-'СЕТ СН'!$F$22</f>
        <v>2561.0515227400001</v>
      </c>
      <c r="H23" s="36">
        <f>SUMIFS(СВЦЭМ!$C$39:$C$758,СВЦЭМ!$A$39:$A$758,$A23,СВЦЭМ!$B$39:$B$758,H$11)+'СЕТ СН'!$F$12+СВЦЭМ!$D$10+'СЕТ СН'!$F$6-'СЕТ СН'!$F$22</f>
        <v>2517.23369641</v>
      </c>
      <c r="I23" s="36">
        <f>SUMIFS(СВЦЭМ!$C$39:$C$758,СВЦЭМ!$A$39:$A$758,$A23,СВЦЭМ!$B$39:$B$758,I$11)+'СЕТ СН'!$F$12+СВЦЭМ!$D$10+'СЕТ СН'!$F$6-'СЕТ СН'!$F$22</f>
        <v>2367.8525331599999</v>
      </c>
      <c r="J23" s="36">
        <f>SUMIFS(СВЦЭМ!$C$39:$C$758,СВЦЭМ!$A$39:$A$758,$A23,СВЦЭМ!$B$39:$B$758,J$11)+'СЕТ СН'!$F$12+СВЦЭМ!$D$10+'СЕТ СН'!$F$6-'СЕТ СН'!$F$22</f>
        <v>2306.6265758999998</v>
      </c>
      <c r="K23" s="36">
        <f>SUMIFS(СВЦЭМ!$C$39:$C$758,СВЦЭМ!$A$39:$A$758,$A23,СВЦЭМ!$B$39:$B$758,K$11)+'СЕТ СН'!$F$12+СВЦЭМ!$D$10+'СЕТ СН'!$F$6-'СЕТ СН'!$F$22</f>
        <v>2229.1328403000002</v>
      </c>
      <c r="L23" s="36">
        <f>SUMIFS(СВЦЭМ!$C$39:$C$758,СВЦЭМ!$A$39:$A$758,$A23,СВЦЭМ!$B$39:$B$758,L$11)+'СЕТ СН'!$F$12+СВЦЭМ!$D$10+'СЕТ СН'!$F$6-'СЕТ СН'!$F$22</f>
        <v>2199.4241616899999</v>
      </c>
      <c r="M23" s="36">
        <f>SUMIFS(СВЦЭМ!$C$39:$C$758,СВЦЭМ!$A$39:$A$758,$A23,СВЦЭМ!$B$39:$B$758,M$11)+'СЕТ СН'!$F$12+СВЦЭМ!$D$10+'СЕТ СН'!$F$6-'СЕТ СН'!$F$22</f>
        <v>2213.5491030799999</v>
      </c>
      <c r="N23" s="36">
        <f>SUMIFS(СВЦЭМ!$C$39:$C$758,СВЦЭМ!$A$39:$A$758,$A23,СВЦЭМ!$B$39:$B$758,N$11)+'СЕТ СН'!$F$12+СВЦЭМ!$D$10+'СЕТ СН'!$F$6-'СЕТ СН'!$F$22</f>
        <v>2226.2481822700001</v>
      </c>
      <c r="O23" s="36">
        <f>SUMIFS(СВЦЭМ!$C$39:$C$758,СВЦЭМ!$A$39:$A$758,$A23,СВЦЭМ!$B$39:$B$758,O$11)+'СЕТ СН'!$F$12+СВЦЭМ!$D$10+'СЕТ СН'!$F$6-'СЕТ СН'!$F$22</f>
        <v>2240.8455044799998</v>
      </c>
      <c r="P23" s="36">
        <f>SUMIFS(СВЦЭМ!$C$39:$C$758,СВЦЭМ!$A$39:$A$758,$A23,СВЦЭМ!$B$39:$B$758,P$11)+'СЕТ СН'!$F$12+СВЦЭМ!$D$10+'СЕТ СН'!$F$6-'СЕТ СН'!$F$22</f>
        <v>2248.5274903300001</v>
      </c>
      <c r="Q23" s="36">
        <f>SUMIFS(СВЦЭМ!$C$39:$C$758,СВЦЭМ!$A$39:$A$758,$A23,СВЦЭМ!$B$39:$B$758,Q$11)+'СЕТ СН'!$F$12+СВЦЭМ!$D$10+'СЕТ СН'!$F$6-'СЕТ СН'!$F$22</f>
        <v>2247.3173885800002</v>
      </c>
      <c r="R23" s="36">
        <f>SUMIFS(СВЦЭМ!$C$39:$C$758,СВЦЭМ!$A$39:$A$758,$A23,СВЦЭМ!$B$39:$B$758,R$11)+'СЕТ СН'!$F$12+СВЦЭМ!$D$10+'СЕТ СН'!$F$6-'СЕТ СН'!$F$22</f>
        <v>2227.77346201</v>
      </c>
      <c r="S23" s="36">
        <f>SUMIFS(СВЦЭМ!$C$39:$C$758,СВЦЭМ!$A$39:$A$758,$A23,СВЦЭМ!$B$39:$B$758,S$11)+'СЕТ СН'!$F$12+СВЦЭМ!$D$10+'СЕТ СН'!$F$6-'СЕТ СН'!$F$22</f>
        <v>2202.15450113</v>
      </c>
      <c r="T23" s="36">
        <f>SUMIFS(СВЦЭМ!$C$39:$C$758,СВЦЭМ!$A$39:$A$758,$A23,СВЦЭМ!$B$39:$B$758,T$11)+'СЕТ СН'!$F$12+СВЦЭМ!$D$10+'СЕТ СН'!$F$6-'СЕТ СН'!$F$22</f>
        <v>2166.1474681499999</v>
      </c>
      <c r="U23" s="36">
        <f>SUMIFS(СВЦЭМ!$C$39:$C$758,СВЦЭМ!$A$39:$A$758,$A23,СВЦЭМ!$B$39:$B$758,U$11)+'СЕТ СН'!$F$12+СВЦЭМ!$D$10+'СЕТ СН'!$F$6-'СЕТ СН'!$F$22</f>
        <v>2168.8945313499999</v>
      </c>
      <c r="V23" s="36">
        <f>SUMIFS(СВЦЭМ!$C$39:$C$758,СВЦЭМ!$A$39:$A$758,$A23,СВЦЭМ!$B$39:$B$758,V$11)+'СЕТ СН'!$F$12+СВЦЭМ!$D$10+'СЕТ СН'!$F$6-'СЕТ СН'!$F$22</f>
        <v>2151.9160189700001</v>
      </c>
      <c r="W23" s="36">
        <f>SUMIFS(СВЦЭМ!$C$39:$C$758,СВЦЭМ!$A$39:$A$758,$A23,СВЦЭМ!$B$39:$B$758,W$11)+'СЕТ СН'!$F$12+СВЦЭМ!$D$10+'СЕТ СН'!$F$6-'СЕТ СН'!$F$22</f>
        <v>2160.2298119400002</v>
      </c>
      <c r="X23" s="36">
        <f>SUMIFS(СВЦЭМ!$C$39:$C$758,СВЦЭМ!$A$39:$A$758,$A23,СВЦЭМ!$B$39:$B$758,X$11)+'СЕТ СН'!$F$12+СВЦЭМ!$D$10+'СЕТ СН'!$F$6-'СЕТ СН'!$F$22</f>
        <v>2280.2871359199999</v>
      </c>
      <c r="Y23" s="36">
        <f>SUMIFS(СВЦЭМ!$C$39:$C$758,СВЦЭМ!$A$39:$A$758,$A23,СВЦЭМ!$B$39:$B$758,Y$11)+'СЕТ СН'!$F$12+СВЦЭМ!$D$10+'СЕТ СН'!$F$6-'СЕТ СН'!$F$22</f>
        <v>2403.4789871600001</v>
      </c>
    </row>
    <row r="24" spans="1:25" ht="15.75" x14ac:dyDescent="0.2">
      <c r="A24" s="35">
        <f t="shared" si="0"/>
        <v>45548</v>
      </c>
      <c r="B24" s="36">
        <f>SUMIFS(СВЦЭМ!$C$39:$C$758,СВЦЭМ!$A$39:$A$758,$A24,СВЦЭМ!$B$39:$B$758,B$11)+'СЕТ СН'!$F$12+СВЦЭМ!$D$10+'СЕТ СН'!$F$6-'СЕТ СН'!$F$22</f>
        <v>2454.3136228799999</v>
      </c>
      <c r="C24" s="36">
        <f>SUMIFS(СВЦЭМ!$C$39:$C$758,СВЦЭМ!$A$39:$A$758,$A24,СВЦЭМ!$B$39:$B$758,C$11)+'СЕТ СН'!$F$12+СВЦЭМ!$D$10+'СЕТ СН'!$F$6-'СЕТ СН'!$F$22</f>
        <v>2522.8724419999999</v>
      </c>
      <c r="D24" s="36">
        <f>SUMIFS(СВЦЭМ!$C$39:$C$758,СВЦЭМ!$A$39:$A$758,$A24,СВЦЭМ!$B$39:$B$758,D$11)+'СЕТ СН'!$F$12+СВЦЭМ!$D$10+'СЕТ СН'!$F$6-'СЕТ СН'!$F$22</f>
        <v>2530.6264342899999</v>
      </c>
      <c r="E24" s="36">
        <f>SUMIFS(СВЦЭМ!$C$39:$C$758,СВЦЭМ!$A$39:$A$758,$A24,СВЦЭМ!$B$39:$B$758,E$11)+'СЕТ СН'!$F$12+СВЦЭМ!$D$10+'СЕТ СН'!$F$6-'СЕТ СН'!$F$22</f>
        <v>2522.9015084799998</v>
      </c>
      <c r="F24" s="36">
        <f>SUMIFS(СВЦЭМ!$C$39:$C$758,СВЦЭМ!$A$39:$A$758,$A24,СВЦЭМ!$B$39:$B$758,F$11)+'СЕТ СН'!$F$12+СВЦЭМ!$D$10+'СЕТ СН'!$F$6-'СЕТ СН'!$F$22</f>
        <v>2522.0134932399997</v>
      </c>
      <c r="G24" s="36">
        <f>SUMIFS(СВЦЭМ!$C$39:$C$758,СВЦЭМ!$A$39:$A$758,$A24,СВЦЭМ!$B$39:$B$758,G$11)+'СЕТ СН'!$F$12+СВЦЭМ!$D$10+'СЕТ СН'!$F$6-'СЕТ СН'!$F$22</f>
        <v>2545.8565655399998</v>
      </c>
      <c r="H24" s="36">
        <f>SUMIFS(СВЦЭМ!$C$39:$C$758,СВЦЭМ!$A$39:$A$758,$A24,СВЦЭМ!$B$39:$B$758,H$11)+'СЕТ СН'!$F$12+СВЦЭМ!$D$10+'СЕТ СН'!$F$6-'СЕТ СН'!$F$22</f>
        <v>2506.6290220000001</v>
      </c>
      <c r="I24" s="36">
        <f>SUMIFS(СВЦЭМ!$C$39:$C$758,СВЦЭМ!$A$39:$A$758,$A24,СВЦЭМ!$B$39:$B$758,I$11)+'СЕТ СН'!$F$12+СВЦЭМ!$D$10+'СЕТ СН'!$F$6-'СЕТ СН'!$F$22</f>
        <v>2371.2251193399998</v>
      </c>
      <c r="J24" s="36">
        <f>SUMIFS(СВЦЭМ!$C$39:$C$758,СВЦЭМ!$A$39:$A$758,$A24,СВЦЭМ!$B$39:$B$758,J$11)+'СЕТ СН'!$F$12+СВЦЭМ!$D$10+'СЕТ СН'!$F$6-'СЕТ СН'!$F$22</f>
        <v>2258.7945631600001</v>
      </c>
      <c r="K24" s="36">
        <f>SUMIFS(СВЦЭМ!$C$39:$C$758,СВЦЭМ!$A$39:$A$758,$A24,СВЦЭМ!$B$39:$B$758,K$11)+'СЕТ СН'!$F$12+СВЦЭМ!$D$10+'СЕТ СН'!$F$6-'СЕТ СН'!$F$22</f>
        <v>2184.5877499100002</v>
      </c>
      <c r="L24" s="36">
        <f>SUMIFS(СВЦЭМ!$C$39:$C$758,СВЦЭМ!$A$39:$A$758,$A24,СВЦЭМ!$B$39:$B$758,L$11)+'СЕТ СН'!$F$12+СВЦЭМ!$D$10+'СЕТ СН'!$F$6-'СЕТ СН'!$F$22</f>
        <v>2144.39056231</v>
      </c>
      <c r="M24" s="36">
        <f>SUMIFS(СВЦЭМ!$C$39:$C$758,СВЦЭМ!$A$39:$A$758,$A24,СВЦЭМ!$B$39:$B$758,M$11)+'СЕТ СН'!$F$12+СВЦЭМ!$D$10+'СЕТ СН'!$F$6-'СЕТ СН'!$F$22</f>
        <v>2139.4315436100001</v>
      </c>
      <c r="N24" s="36">
        <f>SUMIFS(СВЦЭМ!$C$39:$C$758,СВЦЭМ!$A$39:$A$758,$A24,СВЦЭМ!$B$39:$B$758,N$11)+'СЕТ СН'!$F$12+СВЦЭМ!$D$10+'СЕТ СН'!$F$6-'СЕТ СН'!$F$22</f>
        <v>2141.6991720199999</v>
      </c>
      <c r="O24" s="36">
        <f>SUMIFS(СВЦЭМ!$C$39:$C$758,СВЦЭМ!$A$39:$A$758,$A24,СВЦЭМ!$B$39:$B$758,O$11)+'СЕТ СН'!$F$12+СВЦЭМ!$D$10+'СЕТ СН'!$F$6-'СЕТ СН'!$F$22</f>
        <v>2151.3259062500001</v>
      </c>
      <c r="P24" s="36">
        <f>SUMIFS(СВЦЭМ!$C$39:$C$758,СВЦЭМ!$A$39:$A$758,$A24,СВЦЭМ!$B$39:$B$758,P$11)+'СЕТ СН'!$F$12+СВЦЭМ!$D$10+'СЕТ СН'!$F$6-'СЕТ СН'!$F$22</f>
        <v>2147.3864840299998</v>
      </c>
      <c r="Q24" s="36">
        <f>SUMIFS(СВЦЭМ!$C$39:$C$758,СВЦЭМ!$A$39:$A$758,$A24,СВЦЭМ!$B$39:$B$758,Q$11)+'СЕТ СН'!$F$12+СВЦЭМ!$D$10+'СЕТ СН'!$F$6-'СЕТ СН'!$F$22</f>
        <v>2181.0781410899999</v>
      </c>
      <c r="R24" s="36">
        <f>SUMIFS(СВЦЭМ!$C$39:$C$758,СВЦЭМ!$A$39:$A$758,$A24,СВЦЭМ!$B$39:$B$758,R$11)+'СЕТ СН'!$F$12+СВЦЭМ!$D$10+'СЕТ СН'!$F$6-'СЕТ СН'!$F$22</f>
        <v>2171.2620607600002</v>
      </c>
      <c r="S24" s="36">
        <f>SUMIFS(СВЦЭМ!$C$39:$C$758,СВЦЭМ!$A$39:$A$758,$A24,СВЦЭМ!$B$39:$B$758,S$11)+'СЕТ СН'!$F$12+СВЦЭМ!$D$10+'СЕТ СН'!$F$6-'СЕТ СН'!$F$22</f>
        <v>2165.74190125</v>
      </c>
      <c r="T24" s="36">
        <f>SUMIFS(СВЦЭМ!$C$39:$C$758,СВЦЭМ!$A$39:$A$758,$A24,СВЦЭМ!$B$39:$B$758,T$11)+'СЕТ СН'!$F$12+СВЦЭМ!$D$10+'СЕТ СН'!$F$6-'СЕТ СН'!$F$22</f>
        <v>2142.1481804599998</v>
      </c>
      <c r="U24" s="36">
        <f>SUMIFS(СВЦЭМ!$C$39:$C$758,СВЦЭМ!$A$39:$A$758,$A24,СВЦЭМ!$B$39:$B$758,U$11)+'СЕТ СН'!$F$12+СВЦЭМ!$D$10+'СЕТ СН'!$F$6-'СЕТ СН'!$F$22</f>
        <v>2140.8938141899998</v>
      </c>
      <c r="V24" s="36">
        <f>SUMIFS(СВЦЭМ!$C$39:$C$758,СВЦЭМ!$A$39:$A$758,$A24,СВЦЭМ!$B$39:$B$758,V$11)+'СЕТ СН'!$F$12+СВЦЭМ!$D$10+'СЕТ СН'!$F$6-'СЕТ СН'!$F$22</f>
        <v>2129.5547827999999</v>
      </c>
      <c r="W24" s="36">
        <f>SUMIFS(СВЦЭМ!$C$39:$C$758,СВЦЭМ!$A$39:$A$758,$A24,СВЦЭМ!$B$39:$B$758,W$11)+'СЕТ СН'!$F$12+СВЦЭМ!$D$10+'СЕТ СН'!$F$6-'СЕТ СН'!$F$22</f>
        <v>2156.83629939</v>
      </c>
      <c r="X24" s="36">
        <f>SUMIFS(СВЦЭМ!$C$39:$C$758,СВЦЭМ!$A$39:$A$758,$A24,СВЦЭМ!$B$39:$B$758,X$11)+'СЕТ СН'!$F$12+СВЦЭМ!$D$10+'СЕТ СН'!$F$6-'СЕТ СН'!$F$22</f>
        <v>2232.5932910500001</v>
      </c>
      <c r="Y24" s="36">
        <f>SUMIFS(СВЦЭМ!$C$39:$C$758,СВЦЭМ!$A$39:$A$758,$A24,СВЦЭМ!$B$39:$B$758,Y$11)+'СЕТ СН'!$F$12+СВЦЭМ!$D$10+'СЕТ СН'!$F$6-'СЕТ СН'!$F$22</f>
        <v>2307.9218844099996</v>
      </c>
    </row>
    <row r="25" spans="1:25" ht="15.75" x14ac:dyDescent="0.2">
      <c r="A25" s="35">
        <f t="shared" si="0"/>
        <v>45549</v>
      </c>
      <c r="B25" s="36">
        <f>SUMIFS(СВЦЭМ!$C$39:$C$758,СВЦЭМ!$A$39:$A$758,$A25,СВЦЭМ!$B$39:$B$758,B$11)+'СЕТ СН'!$F$12+СВЦЭМ!$D$10+'СЕТ СН'!$F$6-'СЕТ СН'!$F$22</f>
        <v>2485.0047576699999</v>
      </c>
      <c r="C25" s="36">
        <f>SUMIFS(СВЦЭМ!$C$39:$C$758,СВЦЭМ!$A$39:$A$758,$A25,СВЦЭМ!$B$39:$B$758,C$11)+'СЕТ СН'!$F$12+СВЦЭМ!$D$10+'СЕТ СН'!$F$6-'СЕТ СН'!$F$22</f>
        <v>2484.0656251699997</v>
      </c>
      <c r="D25" s="36">
        <f>SUMIFS(СВЦЭМ!$C$39:$C$758,СВЦЭМ!$A$39:$A$758,$A25,СВЦЭМ!$B$39:$B$758,D$11)+'СЕТ СН'!$F$12+СВЦЭМ!$D$10+'СЕТ СН'!$F$6-'СЕТ СН'!$F$22</f>
        <v>2568.5777122</v>
      </c>
      <c r="E25" s="36">
        <f>SUMIFS(СВЦЭМ!$C$39:$C$758,СВЦЭМ!$A$39:$A$758,$A25,СВЦЭМ!$B$39:$B$758,E$11)+'СЕТ СН'!$F$12+СВЦЭМ!$D$10+'СЕТ СН'!$F$6-'СЕТ СН'!$F$22</f>
        <v>2540.75084711</v>
      </c>
      <c r="F25" s="36">
        <f>SUMIFS(СВЦЭМ!$C$39:$C$758,СВЦЭМ!$A$39:$A$758,$A25,СВЦЭМ!$B$39:$B$758,F$11)+'СЕТ СН'!$F$12+СВЦЭМ!$D$10+'СЕТ СН'!$F$6-'СЕТ СН'!$F$22</f>
        <v>2574.0833519299999</v>
      </c>
      <c r="G25" s="36">
        <f>SUMIFS(СВЦЭМ!$C$39:$C$758,СВЦЭМ!$A$39:$A$758,$A25,СВЦЭМ!$B$39:$B$758,G$11)+'СЕТ СН'!$F$12+СВЦЭМ!$D$10+'СЕТ СН'!$F$6-'СЕТ СН'!$F$22</f>
        <v>2575.2295567799997</v>
      </c>
      <c r="H25" s="36">
        <f>SUMIFS(СВЦЭМ!$C$39:$C$758,СВЦЭМ!$A$39:$A$758,$A25,СВЦЭМ!$B$39:$B$758,H$11)+'СЕТ СН'!$F$12+СВЦЭМ!$D$10+'СЕТ СН'!$F$6-'СЕТ СН'!$F$22</f>
        <v>2590.4007317000001</v>
      </c>
      <c r="I25" s="36">
        <f>SUMIFS(СВЦЭМ!$C$39:$C$758,СВЦЭМ!$A$39:$A$758,$A25,СВЦЭМ!$B$39:$B$758,I$11)+'СЕТ СН'!$F$12+СВЦЭМ!$D$10+'СЕТ СН'!$F$6-'СЕТ СН'!$F$22</f>
        <v>2515.36447847</v>
      </c>
      <c r="J25" s="36">
        <f>SUMIFS(СВЦЭМ!$C$39:$C$758,СВЦЭМ!$A$39:$A$758,$A25,СВЦЭМ!$B$39:$B$758,J$11)+'СЕТ СН'!$F$12+СВЦЭМ!$D$10+'СЕТ СН'!$F$6-'СЕТ СН'!$F$22</f>
        <v>2335.2808321799998</v>
      </c>
      <c r="K25" s="36">
        <f>SUMIFS(СВЦЭМ!$C$39:$C$758,СВЦЭМ!$A$39:$A$758,$A25,СВЦЭМ!$B$39:$B$758,K$11)+'СЕТ СН'!$F$12+СВЦЭМ!$D$10+'СЕТ СН'!$F$6-'СЕТ СН'!$F$22</f>
        <v>2209.2600795100002</v>
      </c>
      <c r="L25" s="36">
        <f>SUMIFS(СВЦЭМ!$C$39:$C$758,СВЦЭМ!$A$39:$A$758,$A25,СВЦЭМ!$B$39:$B$758,L$11)+'СЕТ СН'!$F$12+СВЦЭМ!$D$10+'СЕТ СН'!$F$6-'СЕТ СН'!$F$22</f>
        <v>2140.1913702500001</v>
      </c>
      <c r="M25" s="36">
        <f>SUMIFS(СВЦЭМ!$C$39:$C$758,СВЦЭМ!$A$39:$A$758,$A25,СВЦЭМ!$B$39:$B$758,M$11)+'СЕТ СН'!$F$12+СВЦЭМ!$D$10+'СЕТ СН'!$F$6-'СЕТ СН'!$F$22</f>
        <v>2128.7622745899998</v>
      </c>
      <c r="N25" s="36">
        <f>SUMIFS(СВЦЭМ!$C$39:$C$758,СВЦЭМ!$A$39:$A$758,$A25,СВЦЭМ!$B$39:$B$758,N$11)+'СЕТ СН'!$F$12+СВЦЭМ!$D$10+'СЕТ СН'!$F$6-'СЕТ СН'!$F$22</f>
        <v>2137.20989022</v>
      </c>
      <c r="O25" s="36">
        <f>SUMIFS(СВЦЭМ!$C$39:$C$758,СВЦЭМ!$A$39:$A$758,$A25,СВЦЭМ!$B$39:$B$758,O$11)+'СЕТ СН'!$F$12+СВЦЭМ!$D$10+'СЕТ СН'!$F$6-'СЕТ СН'!$F$22</f>
        <v>2162.6971794800002</v>
      </c>
      <c r="P25" s="36">
        <f>SUMIFS(СВЦЭМ!$C$39:$C$758,СВЦЭМ!$A$39:$A$758,$A25,СВЦЭМ!$B$39:$B$758,P$11)+'СЕТ СН'!$F$12+СВЦЭМ!$D$10+'СЕТ СН'!$F$6-'СЕТ СН'!$F$22</f>
        <v>2166.79316505</v>
      </c>
      <c r="Q25" s="36">
        <f>SUMIFS(СВЦЭМ!$C$39:$C$758,СВЦЭМ!$A$39:$A$758,$A25,СВЦЭМ!$B$39:$B$758,Q$11)+'СЕТ СН'!$F$12+СВЦЭМ!$D$10+'СЕТ СН'!$F$6-'СЕТ СН'!$F$22</f>
        <v>2169.96092056</v>
      </c>
      <c r="R25" s="36">
        <f>SUMIFS(СВЦЭМ!$C$39:$C$758,СВЦЭМ!$A$39:$A$758,$A25,СВЦЭМ!$B$39:$B$758,R$11)+'СЕТ СН'!$F$12+СВЦЭМ!$D$10+'СЕТ СН'!$F$6-'СЕТ СН'!$F$22</f>
        <v>2187.18529051</v>
      </c>
      <c r="S25" s="36">
        <f>SUMIFS(СВЦЭМ!$C$39:$C$758,СВЦЭМ!$A$39:$A$758,$A25,СВЦЭМ!$B$39:$B$758,S$11)+'СЕТ СН'!$F$12+СВЦЭМ!$D$10+'СЕТ СН'!$F$6-'СЕТ СН'!$F$22</f>
        <v>2175.8872065300002</v>
      </c>
      <c r="T25" s="36">
        <f>SUMIFS(СВЦЭМ!$C$39:$C$758,СВЦЭМ!$A$39:$A$758,$A25,СВЦЭМ!$B$39:$B$758,T$11)+'СЕТ СН'!$F$12+СВЦЭМ!$D$10+'СЕТ СН'!$F$6-'СЕТ СН'!$F$22</f>
        <v>2156.72515019</v>
      </c>
      <c r="U25" s="36">
        <f>SUMIFS(СВЦЭМ!$C$39:$C$758,СВЦЭМ!$A$39:$A$758,$A25,СВЦЭМ!$B$39:$B$758,U$11)+'СЕТ СН'!$F$12+СВЦЭМ!$D$10+'СЕТ СН'!$F$6-'СЕТ СН'!$F$22</f>
        <v>2142.6065087000002</v>
      </c>
      <c r="V25" s="36">
        <f>SUMIFS(СВЦЭМ!$C$39:$C$758,СВЦЭМ!$A$39:$A$758,$A25,СВЦЭМ!$B$39:$B$758,V$11)+'СЕТ СН'!$F$12+СВЦЭМ!$D$10+'СЕТ СН'!$F$6-'СЕТ СН'!$F$22</f>
        <v>2148.53932807</v>
      </c>
      <c r="W25" s="36">
        <f>SUMIFS(СВЦЭМ!$C$39:$C$758,СВЦЭМ!$A$39:$A$758,$A25,СВЦЭМ!$B$39:$B$758,W$11)+'СЕТ СН'!$F$12+СВЦЭМ!$D$10+'СЕТ СН'!$F$6-'СЕТ СН'!$F$22</f>
        <v>2173.6980793299999</v>
      </c>
      <c r="X25" s="36">
        <f>SUMIFS(СВЦЭМ!$C$39:$C$758,СВЦЭМ!$A$39:$A$758,$A25,СВЦЭМ!$B$39:$B$758,X$11)+'СЕТ СН'!$F$12+СВЦЭМ!$D$10+'СЕТ СН'!$F$6-'СЕТ СН'!$F$22</f>
        <v>2244.31244758</v>
      </c>
      <c r="Y25" s="36">
        <f>SUMIFS(СВЦЭМ!$C$39:$C$758,СВЦЭМ!$A$39:$A$758,$A25,СВЦЭМ!$B$39:$B$758,Y$11)+'СЕТ СН'!$F$12+СВЦЭМ!$D$10+'СЕТ СН'!$F$6-'СЕТ СН'!$F$22</f>
        <v>2358.4748152100001</v>
      </c>
    </row>
    <row r="26" spans="1:25" ht="15.75" x14ac:dyDescent="0.2">
      <c r="A26" s="35">
        <f t="shared" si="0"/>
        <v>45550</v>
      </c>
      <c r="B26" s="36">
        <f>SUMIFS(СВЦЭМ!$C$39:$C$758,СВЦЭМ!$A$39:$A$758,$A26,СВЦЭМ!$B$39:$B$758,B$11)+'СЕТ СН'!$F$12+СВЦЭМ!$D$10+'СЕТ СН'!$F$6-'СЕТ СН'!$F$22</f>
        <v>2455.5159930099999</v>
      </c>
      <c r="C26" s="36">
        <f>SUMIFS(СВЦЭМ!$C$39:$C$758,СВЦЭМ!$A$39:$A$758,$A26,СВЦЭМ!$B$39:$B$758,C$11)+'СЕТ СН'!$F$12+СВЦЭМ!$D$10+'СЕТ СН'!$F$6-'СЕТ СН'!$F$22</f>
        <v>2559.5125562600001</v>
      </c>
      <c r="D26" s="36">
        <f>SUMIFS(СВЦЭМ!$C$39:$C$758,СВЦЭМ!$A$39:$A$758,$A26,СВЦЭМ!$B$39:$B$758,D$11)+'СЕТ СН'!$F$12+СВЦЭМ!$D$10+'СЕТ СН'!$F$6-'СЕТ СН'!$F$22</f>
        <v>2545.5803853299999</v>
      </c>
      <c r="E26" s="36">
        <f>SUMIFS(СВЦЭМ!$C$39:$C$758,СВЦЭМ!$A$39:$A$758,$A26,СВЦЭМ!$B$39:$B$758,E$11)+'СЕТ СН'!$F$12+СВЦЭМ!$D$10+'СЕТ СН'!$F$6-'СЕТ СН'!$F$22</f>
        <v>2530.3952667999997</v>
      </c>
      <c r="F26" s="36">
        <f>SUMIFS(СВЦЭМ!$C$39:$C$758,СВЦЭМ!$A$39:$A$758,$A26,СВЦЭМ!$B$39:$B$758,F$11)+'СЕТ СН'!$F$12+СВЦЭМ!$D$10+'СЕТ СН'!$F$6-'СЕТ СН'!$F$22</f>
        <v>2530.43803411</v>
      </c>
      <c r="G26" s="36">
        <f>SUMIFS(СВЦЭМ!$C$39:$C$758,СВЦЭМ!$A$39:$A$758,$A26,СВЦЭМ!$B$39:$B$758,G$11)+'СЕТ СН'!$F$12+СВЦЭМ!$D$10+'СЕТ СН'!$F$6-'СЕТ СН'!$F$22</f>
        <v>2540.7053960099997</v>
      </c>
      <c r="H26" s="36">
        <f>SUMIFS(СВЦЭМ!$C$39:$C$758,СВЦЭМ!$A$39:$A$758,$A26,СВЦЭМ!$B$39:$B$758,H$11)+'СЕТ СН'!$F$12+СВЦЭМ!$D$10+'СЕТ СН'!$F$6-'СЕТ СН'!$F$22</f>
        <v>2572.9812332399997</v>
      </c>
      <c r="I26" s="36">
        <f>SUMIFS(СВЦЭМ!$C$39:$C$758,СВЦЭМ!$A$39:$A$758,$A26,СВЦЭМ!$B$39:$B$758,I$11)+'СЕТ СН'!$F$12+СВЦЭМ!$D$10+'СЕТ СН'!$F$6-'СЕТ СН'!$F$22</f>
        <v>2553.75979138</v>
      </c>
      <c r="J26" s="36">
        <f>SUMIFS(СВЦЭМ!$C$39:$C$758,СВЦЭМ!$A$39:$A$758,$A26,СВЦЭМ!$B$39:$B$758,J$11)+'СЕТ СН'!$F$12+СВЦЭМ!$D$10+'СЕТ СН'!$F$6-'СЕТ СН'!$F$22</f>
        <v>2400.7645391699998</v>
      </c>
      <c r="K26" s="36">
        <f>SUMIFS(СВЦЭМ!$C$39:$C$758,СВЦЭМ!$A$39:$A$758,$A26,СВЦЭМ!$B$39:$B$758,K$11)+'СЕТ СН'!$F$12+СВЦЭМ!$D$10+'СЕТ СН'!$F$6-'СЕТ СН'!$F$22</f>
        <v>2256.68559615</v>
      </c>
      <c r="L26" s="36">
        <f>SUMIFS(СВЦЭМ!$C$39:$C$758,СВЦЭМ!$A$39:$A$758,$A26,СВЦЭМ!$B$39:$B$758,L$11)+'СЕТ СН'!$F$12+СВЦЭМ!$D$10+'СЕТ СН'!$F$6-'СЕТ СН'!$F$22</f>
        <v>2217.1845073200002</v>
      </c>
      <c r="M26" s="36">
        <f>SUMIFS(СВЦЭМ!$C$39:$C$758,СВЦЭМ!$A$39:$A$758,$A26,СВЦЭМ!$B$39:$B$758,M$11)+'СЕТ СН'!$F$12+СВЦЭМ!$D$10+'СЕТ СН'!$F$6-'СЕТ СН'!$F$22</f>
        <v>2204.9028804899999</v>
      </c>
      <c r="N26" s="36">
        <f>SUMIFS(СВЦЭМ!$C$39:$C$758,СВЦЭМ!$A$39:$A$758,$A26,СВЦЭМ!$B$39:$B$758,N$11)+'СЕТ СН'!$F$12+СВЦЭМ!$D$10+'СЕТ СН'!$F$6-'СЕТ СН'!$F$22</f>
        <v>2211.1338079799998</v>
      </c>
      <c r="O26" s="36">
        <f>SUMIFS(СВЦЭМ!$C$39:$C$758,СВЦЭМ!$A$39:$A$758,$A26,СВЦЭМ!$B$39:$B$758,O$11)+'СЕТ СН'!$F$12+СВЦЭМ!$D$10+'СЕТ СН'!$F$6-'СЕТ СН'!$F$22</f>
        <v>2227.24550851</v>
      </c>
      <c r="P26" s="36">
        <f>SUMIFS(СВЦЭМ!$C$39:$C$758,СВЦЭМ!$A$39:$A$758,$A26,СВЦЭМ!$B$39:$B$758,P$11)+'СЕТ СН'!$F$12+СВЦЭМ!$D$10+'СЕТ СН'!$F$6-'СЕТ СН'!$F$22</f>
        <v>2225.7934744200002</v>
      </c>
      <c r="Q26" s="36">
        <f>SUMIFS(СВЦЭМ!$C$39:$C$758,СВЦЭМ!$A$39:$A$758,$A26,СВЦЭМ!$B$39:$B$758,Q$11)+'СЕТ СН'!$F$12+СВЦЭМ!$D$10+'СЕТ СН'!$F$6-'СЕТ СН'!$F$22</f>
        <v>2246.8865034700002</v>
      </c>
      <c r="R26" s="36">
        <f>SUMIFS(СВЦЭМ!$C$39:$C$758,СВЦЭМ!$A$39:$A$758,$A26,СВЦЭМ!$B$39:$B$758,R$11)+'СЕТ СН'!$F$12+СВЦЭМ!$D$10+'СЕТ СН'!$F$6-'СЕТ СН'!$F$22</f>
        <v>2250.4638905199999</v>
      </c>
      <c r="S26" s="36">
        <f>SUMIFS(СВЦЭМ!$C$39:$C$758,СВЦЭМ!$A$39:$A$758,$A26,СВЦЭМ!$B$39:$B$758,S$11)+'СЕТ СН'!$F$12+СВЦЭМ!$D$10+'СЕТ СН'!$F$6-'СЕТ СН'!$F$22</f>
        <v>2220.7659170699999</v>
      </c>
      <c r="T26" s="36">
        <f>SUMIFS(СВЦЭМ!$C$39:$C$758,СВЦЭМ!$A$39:$A$758,$A26,СВЦЭМ!$B$39:$B$758,T$11)+'СЕТ СН'!$F$12+СВЦЭМ!$D$10+'СЕТ СН'!$F$6-'СЕТ СН'!$F$22</f>
        <v>2174.7472418100001</v>
      </c>
      <c r="U26" s="36">
        <f>SUMIFS(СВЦЭМ!$C$39:$C$758,СВЦЭМ!$A$39:$A$758,$A26,СВЦЭМ!$B$39:$B$758,U$11)+'СЕТ СН'!$F$12+СВЦЭМ!$D$10+'СЕТ СН'!$F$6-'СЕТ СН'!$F$22</f>
        <v>2160.78559503</v>
      </c>
      <c r="V26" s="36">
        <f>SUMIFS(СВЦЭМ!$C$39:$C$758,СВЦЭМ!$A$39:$A$758,$A26,СВЦЭМ!$B$39:$B$758,V$11)+'СЕТ СН'!$F$12+СВЦЭМ!$D$10+'СЕТ СН'!$F$6-'СЕТ СН'!$F$22</f>
        <v>2124.3171893399999</v>
      </c>
      <c r="W26" s="36">
        <f>SUMIFS(СВЦЭМ!$C$39:$C$758,СВЦЭМ!$A$39:$A$758,$A26,СВЦЭМ!$B$39:$B$758,W$11)+'СЕТ СН'!$F$12+СВЦЭМ!$D$10+'СЕТ СН'!$F$6-'СЕТ СН'!$F$22</f>
        <v>2143.4758934800002</v>
      </c>
      <c r="X26" s="36">
        <f>SUMIFS(СВЦЭМ!$C$39:$C$758,СВЦЭМ!$A$39:$A$758,$A26,СВЦЭМ!$B$39:$B$758,X$11)+'СЕТ СН'!$F$12+СВЦЭМ!$D$10+'СЕТ СН'!$F$6-'СЕТ СН'!$F$22</f>
        <v>2238.4977962799999</v>
      </c>
      <c r="Y26" s="36">
        <f>SUMIFS(СВЦЭМ!$C$39:$C$758,СВЦЭМ!$A$39:$A$758,$A26,СВЦЭМ!$B$39:$B$758,Y$11)+'СЕТ СН'!$F$12+СВЦЭМ!$D$10+'СЕТ СН'!$F$6-'СЕТ СН'!$F$22</f>
        <v>2271.4567093700002</v>
      </c>
    </row>
    <row r="27" spans="1:25" ht="15.75" x14ac:dyDescent="0.2">
      <c r="A27" s="35">
        <f t="shared" si="0"/>
        <v>45551</v>
      </c>
      <c r="B27" s="36">
        <f>SUMIFS(СВЦЭМ!$C$39:$C$758,СВЦЭМ!$A$39:$A$758,$A27,СВЦЭМ!$B$39:$B$758,B$11)+'СЕТ СН'!$F$12+СВЦЭМ!$D$10+'СЕТ СН'!$F$6-'СЕТ СН'!$F$22</f>
        <v>2449.1570060700001</v>
      </c>
      <c r="C27" s="36">
        <f>SUMIFS(СВЦЭМ!$C$39:$C$758,СВЦЭМ!$A$39:$A$758,$A27,СВЦЭМ!$B$39:$B$758,C$11)+'СЕТ СН'!$F$12+СВЦЭМ!$D$10+'СЕТ СН'!$F$6-'СЕТ СН'!$F$22</f>
        <v>2621.3600493099998</v>
      </c>
      <c r="D27" s="36">
        <f>SUMIFS(СВЦЭМ!$C$39:$C$758,СВЦЭМ!$A$39:$A$758,$A27,СВЦЭМ!$B$39:$B$758,D$11)+'СЕТ СН'!$F$12+СВЦЭМ!$D$10+'СЕТ СН'!$F$6-'СЕТ СН'!$F$22</f>
        <v>2643.1339788199998</v>
      </c>
      <c r="E27" s="36">
        <f>SUMIFS(СВЦЭМ!$C$39:$C$758,СВЦЭМ!$A$39:$A$758,$A27,СВЦЭМ!$B$39:$B$758,E$11)+'СЕТ СН'!$F$12+СВЦЭМ!$D$10+'СЕТ СН'!$F$6-'СЕТ СН'!$F$22</f>
        <v>2645.56247403</v>
      </c>
      <c r="F27" s="36">
        <f>SUMIFS(СВЦЭМ!$C$39:$C$758,СВЦЭМ!$A$39:$A$758,$A27,СВЦЭМ!$B$39:$B$758,F$11)+'СЕТ СН'!$F$12+СВЦЭМ!$D$10+'СЕТ СН'!$F$6-'СЕТ СН'!$F$22</f>
        <v>2623.2993324199997</v>
      </c>
      <c r="G27" s="36">
        <f>SUMIFS(СВЦЭМ!$C$39:$C$758,СВЦЭМ!$A$39:$A$758,$A27,СВЦЭМ!$B$39:$B$758,G$11)+'СЕТ СН'!$F$12+СВЦЭМ!$D$10+'СЕТ СН'!$F$6-'СЕТ СН'!$F$22</f>
        <v>2662.0660715899999</v>
      </c>
      <c r="H27" s="36">
        <f>SUMIFS(СВЦЭМ!$C$39:$C$758,СВЦЭМ!$A$39:$A$758,$A27,СВЦЭМ!$B$39:$B$758,H$11)+'СЕТ СН'!$F$12+СВЦЭМ!$D$10+'СЕТ СН'!$F$6-'СЕТ СН'!$F$22</f>
        <v>2636.0485460599998</v>
      </c>
      <c r="I27" s="36">
        <f>SUMIFS(СВЦЭМ!$C$39:$C$758,СВЦЭМ!$A$39:$A$758,$A27,СВЦЭМ!$B$39:$B$758,I$11)+'СЕТ СН'!$F$12+СВЦЭМ!$D$10+'СЕТ СН'!$F$6-'СЕТ СН'!$F$22</f>
        <v>2467.03758281</v>
      </c>
      <c r="J27" s="36">
        <f>SUMIFS(СВЦЭМ!$C$39:$C$758,СВЦЭМ!$A$39:$A$758,$A27,СВЦЭМ!$B$39:$B$758,J$11)+'СЕТ СН'!$F$12+СВЦЭМ!$D$10+'СЕТ СН'!$F$6-'СЕТ СН'!$F$22</f>
        <v>2398.53816211</v>
      </c>
      <c r="K27" s="36">
        <f>SUMIFS(СВЦЭМ!$C$39:$C$758,СВЦЭМ!$A$39:$A$758,$A27,СВЦЭМ!$B$39:$B$758,K$11)+'СЕТ СН'!$F$12+СВЦЭМ!$D$10+'СЕТ СН'!$F$6-'СЕТ СН'!$F$22</f>
        <v>2297.3698045599999</v>
      </c>
      <c r="L27" s="36">
        <f>SUMIFS(СВЦЭМ!$C$39:$C$758,СВЦЭМ!$A$39:$A$758,$A27,СВЦЭМ!$B$39:$B$758,L$11)+'СЕТ СН'!$F$12+СВЦЭМ!$D$10+'СЕТ СН'!$F$6-'СЕТ СН'!$F$22</f>
        <v>2281.9219683900001</v>
      </c>
      <c r="M27" s="36">
        <f>SUMIFS(СВЦЭМ!$C$39:$C$758,СВЦЭМ!$A$39:$A$758,$A27,СВЦЭМ!$B$39:$B$758,M$11)+'СЕТ СН'!$F$12+СВЦЭМ!$D$10+'СЕТ СН'!$F$6-'СЕТ СН'!$F$22</f>
        <v>2306.9997250699998</v>
      </c>
      <c r="N27" s="36">
        <f>SUMIFS(СВЦЭМ!$C$39:$C$758,СВЦЭМ!$A$39:$A$758,$A27,СВЦЭМ!$B$39:$B$758,N$11)+'СЕТ СН'!$F$12+СВЦЭМ!$D$10+'СЕТ СН'!$F$6-'СЕТ СН'!$F$22</f>
        <v>2309.4225553599999</v>
      </c>
      <c r="O27" s="36">
        <f>SUMIFS(СВЦЭМ!$C$39:$C$758,СВЦЭМ!$A$39:$A$758,$A27,СВЦЭМ!$B$39:$B$758,O$11)+'СЕТ СН'!$F$12+СВЦЭМ!$D$10+'СЕТ СН'!$F$6-'СЕТ СН'!$F$22</f>
        <v>2323.4353219499999</v>
      </c>
      <c r="P27" s="36">
        <f>SUMIFS(СВЦЭМ!$C$39:$C$758,СВЦЭМ!$A$39:$A$758,$A27,СВЦЭМ!$B$39:$B$758,P$11)+'СЕТ СН'!$F$12+СВЦЭМ!$D$10+'СЕТ СН'!$F$6-'СЕТ СН'!$F$22</f>
        <v>2312.1540518499996</v>
      </c>
      <c r="Q27" s="36">
        <f>SUMIFS(СВЦЭМ!$C$39:$C$758,СВЦЭМ!$A$39:$A$758,$A27,СВЦЭМ!$B$39:$B$758,Q$11)+'СЕТ СН'!$F$12+СВЦЭМ!$D$10+'СЕТ СН'!$F$6-'СЕТ СН'!$F$22</f>
        <v>2332.9648677599998</v>
      </c>
      <c r="R27" s="36">
        <f>SUMIFS(СВЦЭМ!$C$39:$C$758,СВЦЭМ!$A$39:$A$758,$A27,СВЦЭМ!$B$39:$B$758,R$11)+'СЕТ СН'!$F$12+СВЦЭМ!$D$10+'СЕТ СН'!$F$6-'СЕТ СН'!$F$22</f>
        <v>2319.9348938100002</v>
      </c>
      <c r="S27" s="36">
        <f>SUMIFS(СВЦЭМ!$C$39:$C$758,СВЦЭМ!$A$39:$A$758,$A27,СВЦЭМ!$B$39:$B$758,S$11)+'СЕТ СН'!$F$12+СВЦЭМ!$D$10+'СЕТ СН'!$F$6-'СЕТ СН'!$F$22</f>
        <v>2302.5311273699999</v>
      </c>
      <c r="T27" s="36">
        <f>SUMIFS(СВЦЭМ!$C$39:$C$758,СВЦЭМ!$A$39:$A$758,$A27,СВЦЭМ!$B$39:$B$758,T$11)+'СЕТ СН'!$F$12+СВЦЭМ!$D$10+'СЕТ СН'!$F$6-'СЕТ СН'!$F$22</f>
        <v>2270.9523185399999</v>
      </c>
      <c r="U27" s="36">
        <f>SUMIFS(СВЦЭМ!$C$39:$C$758,СВЦЭМ!$A$39:$A$758,$A27,СВЦЭМ!$B$39:$B$758,U$11)+'СЕТ СН'!$F$12+СВЦЭМ!$D$10+'СЕТ СН'!$F$6-'СЕТ СН'!$F$22</f>
        <v>2235.1132404800001</v>
      </c>
      <c r="V27" s="36">
        <f>SUMIFS(СВЦЭМ!$C$39:$C$758,СВЦЭМ!$A$39:$A$758,$A27,СВЦЭМ!$B$39:$B$758,V$11)+'СЕТ СН'!$F$12+СВЦЭМ!$D$10+'СЕТ СН'!$F$6-'СЕТ СН'!$F$22</f>
        <v>2224.34820244</v>
      </c>
      <c r="W27" s="36">
        <f>SUMIFS(СВЦЭМ!$C$39:$C$758,СВЦЭМ!$A$39:$A$758,$A27,СВЦЭМ!$B$39:$B$758,W$11)+'СЕТ СН'!$F$12+СВЦЭМ!$D$10+'СЕТ СН'!$F$6-'СЕТ СН'!$F$22</f>
        <v>2272.0387968</v>
      </c>
      <c r="X27" s="36">
        <f>SUMIFS(СВЦЭМ!$C$39:$C$758,СВЦЭМ!$A$39:$A$758,$A27,СВЦЭМ!$B$39:$B$758,X$11)+'СЕТ СН'!$F$12+СВЦЭМ!$D$10+'СЕТ СН'!$F$6-'СЕТ СН'!$F$22</f>
        <v>2359.1049657099998</v>
      </c>
      <c r="Y27" s="36">
        <f>SUMIFS(СВЦЭМ!$C$39:$C$758,СВЦЭМ!$A$39:$A$758,$A27,СВЦЭМ!$B$39:$B$758,Y$11)+'СЕТ СН'!$F$12+СВЦЭМ!$D$10+'СЕТ СН'!$F$6-'СЕТ СН'!$F$22</f>
        <v>2453.0917972299999</v>
      </c>
    </row>
    <row r="28" spans="1:25" ht="15.75" x14ac:dyDescent="0.2">
      <c r="A28" s="35">
        <f t="shared" si="0"/>
        <v>45552</v>
      </c>
      <c r="B28" s="36">
        <f>SUMIFS(СВЦЭМ!$C$39:$C$758,СВЦЭМ!$A$39:$A$758,$A28,СВЦЭМ!$B$39:$B$758,B$11)+'СЕТ СН'!$F$12+СВЦЭМ!$D$10+'СЕТ СН'!$F$6-'СЕТ СН'!$F$22</f>
        <v>2415.3863000399997</v>
      </c>
      <c r="C28" s="36">
        <f>SUMIFS(СВЦЭМ!$C$39:$C$758,СВЦЭМ!$A$39:$A$758,$A28,СВЦЭМ!$B$39:$B$758,C$11)+'СЕТ СН'!$F$12+СВЦЭМ!$D$10+'СЕТ СН'!$F$6-'СЕТ СН'!$F$22</f>
        <v>2515.37921908</v>
      </c>
      <c r="D28" s="36">
        <f>SUMIFS(СВЦЭМ!$C$39:$C$758,СВЦЭМ!$A$39:$A$758,$A28,СВЦЭМ!$B$39:$B$758,D$11)+'СЕТ СН'!$F$12+СВЦЭМ!$D$10+'СЕТ СН'!$F$6-'СЕТ СН'!$F$22</f>
        <v>2580.7140183299998</v>
      </c>
      <c r="E28" s="36">
        <f>SUMIFS(СВЦЭМ!$C$39:$C$758,СВЦЭМ!$A$39:$A$758,$A28,СВЦЭМ!$B$39:$B$758,E$11)+'СЕТ СН'!$F$12+СВЦЭМ!$D$10+'СЕТ СН'!$F$6-'СЕТ СН'!$F$22</f>
        <v>2596.6465856699997</v>
      </c>
      <c r="F28" s="36">
        <f>SUMIFS(СВЦЭМ!$C$39:$C$758,СВЦЭМ!$A$39:$A$758,$A28,СВЦЭМ!$B$39:$B$758,F$11)+'СЕТ СН'!$F$12+СВЦЭМ!$D$10+'СЕТ СН'!$F$6-'СЕТ СН'!$F$22</f>
        <v>2585.16601571</v>
      </c>
      <c r="G28" s="36">
        <f>SUMIFS(СВЦЭМ!$C$39:$C$758,СВЦЭМ!$A$39:$A$758,$A28,СВЦЭМ!$B$39:$B$758,G$11)+'СЕТ СН'!$F$12+СВЦЭМ!$D$10+'СЕТ СН'!$F$6-'СЕТ СН'!$F$22</f>
        <v>2558.7885807799998</v>
      </c>
      <c r="H28" s="36">
        <f>SUMIFS(СВЦЭМ!$C$39:$C$758,СВЦЭМ!$A$39:$A$758,$A28,СВЦЭМ!$B$39:$B$758,H$11)+'СЕТ СН'!$F$12+СВЦЭМ!$D$10+'СЕТ СН'!$F$6-'СЕТ СН'!$F$22</f>
        <v>2472.27895558</v>
      </c>
      <c r="I28" s="36">
        <f>SUMIFS(СВЦЭМ!$C$39:$C$758,СВЦЭМ!$A$39:$A$758,$A28,СВЦЭМ!$B$39:$B$758,I$11)+'СЕТ СН'!$F$12+СВЦЭМ!$D$10+'СЕТ СН'!$F$6-'СЕТ СН'!$F$22</f>
        <v>2303.8467012299998</v>
      </c>
      <c r="J28" s="36">
        <f>SUMIFS(СВЦЭМ!$C$39:$C$758,СВЦЭМ!$A$39:$A$758,$A28,СВЦЭМ!$B$39:$B$758,J$11)+'СЕТ СН'!$F$12+СВЦЭМ!$D$10+'СЕТ СН'!$F$6-'СЕТ СН'!$F$22</f>
        <v>2202.6670442099999</v>
      </c>
      <c r="K28" s="36">
        <f>SUMIFS(СВЦЭМ!$C$39:$C$758,СВЦЭМ!$A$39:$A$758,$A28,СВЦЭМ!$B$39:$B$758,K$11)+'СЕТ СН'!$F$12+СВЦЭМ!$D$10+'СЕТ СН'!$F$6-'СЕТ СН'!$F$22</f>
        <v>2125.4659428099999</v>
      </c>
      <c r="L28" s="36">
        <f>SUMIFS(СВЦЭМ!$C$39:$C$758,СВЦЭМ!$A$39:$A$758,$A28,СВЦЭМ!$B$39:$B$758,L$11)+'СЕТ СН'!$F$12+СВЦЭМ!$D$10+'СЕТ СН'!$F$6-'СЕТ СН'!$F$22</f>
        <v>2177.1576702000002</v>
      </c>
      <c r="M28" s="36">
        <f>SUMIFS(СВЦЭМ!$C$39:$C$758,СВЦЭМ!$A$39:$A$758,$A28,СВЦЭМ!$B$39:$B$758,M$11)+'СЕТ СН'!$F$12+СВЦЭМ!$D$10+'СЕТ СН'!$F$6-'СЕТ СН'!$F$22</f>
        <v>2259.1506972400002</v>
      </c>
      <c r="N28" s="36">
        <f>SUMIFS(СВЦЭМ!$C$39:$C$758,СВЦЭМ!$A$39:$A$758,$A28,СВЦЭМ!$B$39:$B$758,N$11)+'СЕТ СН'!$F$12+СВЦЭМ!$D$10+'СЕТ СН'!$F$6-'СЕТ СН'!$F$22</f>
        <v>2268.7769608200001</v>
      </c>
      <c r="O28" s="36">
        <f>SUMIFS(СВЦЭМ!$C$39:$C$758,СВЦЭМ!$A$39:$A$758,$A28,СВЦЭМ!$B$39:$B$758,O$11)+'СЕТ СН'!$F$12+СВЦЭМ!$D$10+'СЕТ СН'!$F$6-'СЕТ СН'!$F$22</f>
        <v>2244.7837445199998</v>
      </c>
      <c r="P28" s="36">
        <f>SUMIFS(СВЦЭМ!$C$39:$C$758,СВЦЭМ!$A$39:$A$758,$A28,СВЦЭМ!$B$39:$B$758,P$11)+'СЕТ СН'!$F$12+СВЦЭМ!$D$10+'СЕТ СН'!$F$6-'СЕТ СН'!$F$22</f>
        <v>2224.4037451099998</v>
      </c>
      <c r="Q28" s="36">
        <f>SUMIFS(СВЦЭМ!$C$39:$C$758,СВЦЭМ!$A$39:$A$758,$A28,СВЦЭМ!$B$39:$B$758,Q$11)+'СЕТ СН'!$F$12+СВЦЭМ!$D$10+'СЕТ СН'!$F$6-'СЕТ СН'!$F$22</f>
        <v>2249.72749497</v>
      </c>
      <c r="R28" s="36">
        <f>SUMIFS(СВЦЭМ!$C$39:$C$758,СВЦЭМ!$A$39:$A$758,$A28,СВЦЭМ!$B$39:$B$758,R$11)+'СЕТ СН'!$F$12+СВЦЭМ!$D$10+'СЕТ СН'!$F$6-'СЕТ СН'!$F$22</f>
        <v>2292.39014537</v>
      </c>
      <c r="S28" s="36">
        <f>SUMIFS(СВЦЭМ!$C$39:$C$758,СВЦЭМ!$A$39:$A$758,$A28,СВЦЭМ!$B$39:$B$758,S$11)+'СЕТ СН'!$F$12+СВЦЭМ!$D$10+'СЕТ СН'!$F$6-'СЕТ СН'!$F$22</f>
        <v>2273.1304844000001</v>
      </c>
      <c r="T28" s="36">
        <f>SUMIFS(СВЦЭМ!$C$39:$C$758,СВЦЭМ!$A$39:$A$758,$A28,СВЦЭМ!$B$39:$B$758,T$11)+'СЕТ СН'!$F$12+СВЦЭМ!$D$10+'СЕТ СН'!$F$6-'СЕТ СН'!$F$22</f>
        <v>2277.4091110200002</v>
      </c>
      <c r="U28" s="36">
        <f>SUMIFS(СВЦЭМ!$C$39:$C$758,СВЦЭМ!$A$39:$A$758,$A28,СВЦЭМ!$B$39:$B$758,U$11)+'СЕТ СН'!$F$12+СВЦЭМ!$D$10+'СЕТ СН'!$F$6-'СЕТ СН'!$F$22</f>
        <v>2247.4072190100001</v>
      </c>
      <c r="V28" s="36">
        <f>SUMIFS(СВЦЭМ!$C$39:$C$758,СВЦЭМ!$A$39:$A$758,$A28,СВЦЭМ!$B$39:$B$758,V$11)+'СЕТ СН'!$F$12+СВЦЭМ!$D$10+'СЕТ СН'!$F$6-'СЕТ СН'!$F$22</f>
        <v>2250.8900363500002</v>
      </c>
      <c r="W28" s="36">
        <f>SUMIFS(СВЦЭМ!$C$39:$C$758,СВЦЭМ!$A$39:$A$758,$A28,СВЦЭМ!$B$39:$B$758,W$11)+'СЕТ СН'!$F$12+СВЦЭМ!$D$10+'СЕТ СН'!$F$6-'СЕТ СН'!$F$22</f>
        <v>2266.7477602200001</v>
      </c>
      <c r="X28" s="36">
        <f>SUMIFS(СВЦЭМ!$C$39:$C$758,СВЦЭМ!$A$39:$A$758,$A28,СВЦЭМ!$B$39:$B$758,X$11)+'СЕТ СН'!$F$12+СВЦЭМ!$D$10+'СЕТ СН'!$F$6-'СЕТ СН'!$F$22</f>
        <v>2379.2661512699997</v>
      </c>
      <c r="Y28" s="36">
        <f>SUMIFS(СВЦЭМ!$C$39:$C$758,СВЦЭМ!$A$39:$A$758,$A28,СВЦЭМ!$B$39:$B$758,Y$11)+'СЕТ СН'!$F$12+СВЦЭМ!$D$10+'СЕТ СН'!$F$6-'СЕТ СН'!$F$22</f>
        <v>2431.0964197399999</v>
      </c>
    </row>
    <row r="29" spans="1:25" ht="15.75" x14ac:dyDescent="0.2">
      <c r="A29" s="35">
        <f t="shared" si="0"/>
        <v>45553</v>
      </c>
      <c r="B29" s="36">
        <f>SUMIFS(СВЦЭМ!$C$39:$C$758,СВЦЭМ!$A$39:$A$758,$A29,СВЦЭМ!$B$39:$B$758,B$11)+'СЕТ СН'!$F$12+СВЦЭМ!$D$10+'СЕТ СН'!$F$6-'СЕТ СН'!$F$22</f>
        <v>2545.8344348699998</v>
      </c>
      <c r="C29" s="36">
        <f>SUMIFS(СВЦЭМ!$C$39:$C$758,СВЦЭМ!$A$39:$A$758,$A29,СВЦЭМ!$B$39:$B$758,C$11)+'СЕТ СН'!$F$12+СВЦЭМ!$D$10+'СЕТ СН'!$F$6-'СЕТ СН'!$F$22</f>
        <v>2554.9645170899998</v>
      </c>
      <c r="D29" s="36">
        <f>SUMIFS(СВЦЭМ!$C$39:$C$758,СВЦЭМ!$A$39:$A$758,$A29,СВЦЭМ!$B$39:$B$758,D$11)+'СЕТ СН'!$F$12+СВЦЭМ!$D$10+'СЕТ СН'!$F$6-'СЕТ СН'!$F$22</f>
        <v>2506.2085105299998</v>
      </c>
      <c r="E29" s="36">
        <f>SUMIFS(СВЦЭМ!$C$39:$C$758,СВЦЭМ!$A$39:$A$758,$A29,СВЦЭМ!$B$39:$B$758,E$11)+'СЕТ СН'!$F$12+СВЦЭМ!$D$10+'СЕТ СН'!$F$6-'СЕТ СН'!$F$22</f>
        <v>2485.0463969899997</v>
      </c>
      <c r="F29" s="36">
        <f>SUMIFS(СВЦЭМ!$C$39:$C$758,СВЦЭМ!$A$39:$A$758,$A29,СВЦЭМ!$B$39:$B$758,F$11)+'СЕТ СН'!$F$12+СВЦЭМ!$D$10+'СЕТ СН'!$F$6-'СЕТ СН'!$F$22</f>
        <v>2481.5080998599997</v>
      </c>
      <c r="G29" s="36">
        <f>SUMIFS(СВЦЭМ!$C$39:$C$758,СВЦЭМ!$A$39:$A$758,$A29,СВЦЭМ!$B$39:$B$758,G$11)+'СЕТ СН'!$F$12+СВЦЭМ!$D$10+'СЕТ СН'!$F$6-'СЕТ СН'!$F$22</f>
        <v>2516.74497582</v>
      </c>
      <c r="H29" s="36">
        <f>SUMIFS(СВЦЭМ!$C$39:$C$758,СВЦЭМ!$A$39:$A$758,$A29,СВЦЭМ!$B$39:$B$758,H$11)+'СЕТ СН'!$F$12+СВЦЭМ!$D$10+'СЕТ СН'!$F$6-'СЕТ СН'!$F$22</f>
        <v>2605.7609486699998</v>
      </c>
      <c r="I29" s="36">
        <f>SUMIFS(СВЦЭМ!$C$39:$C$758,СВЦЭМ!$A$39:$A$758,$A29,СВЦЭМ!$B$39:$B$758,I$11)+'СЕТ СН'!$F$12+СВЦЭМ!$D$10+'СЕТ СН'!$F$6-'СЕТ СН'!$F$22</f>
        <v>2428.1742505799998</v>
      </c>
      <c r="J29" s="36">
        <f>SUMIFS(СВЦЭМ!$C$39:$C$758,СВЦЭМ!$A$39:$A$758,$A29,СВЦЭМ!$B$39:$B$758,J$11)+'СЕТ СН'!$F$12+СВЦЭМ!$D$10+'СЕТ СН'!$F$6-'СЕТ СН'!$F$22</f>
        <v>2314.7722612899997</v>
      </c>
      <c r="K29" s="36">
        <f>SUMIFS(СВЦЭМ!$C$39:$C$758,СВЦЭМ!$A$39:$A$758,$A29,СВЦЭМ!$B$39:$B$758,K$11)+'СЕТ СН'!$F$12+СВЦЭМ!$D$10+'СЕТ СН'!$F$6-'СЕТ СН'!$F$22</f>
        <v>2249.0870535700001</v>
      </c>
      <c r="L29" s="36">
        <f>SUMIFS(СВЦЭМ!$C$39:$C$758,СВЦЭМ!$A$39:$A$758,$A29,СВЦЭМ!$B$39:$B$758,L$11)+'СЕТ СН'!$F$12+СВЦЭМ!$D$10+'СЕТ СН'!$F$6-'СЕТ СН'!$F$22</f>
        <v>2099.2713751000001</v>
      </c>
      <c r="M29" s="36">
        <f>SUMIFS(СВЦЭМ!$C$39:$C$758,СВЦЭМ!$A$39:$A$758,$A29,СВЦЭМ!$B$39:$B$758,M$11)+'СЕТ СН'!$F$12+СВЦЭМ!$D$10+'СЕТ СН'!$F$6-'СЕТ СН'!$F$22</f>
        <v>2114.3574617099998</v>
      </c>
      <c r="N29" s="36">
        <f>SUMIFS(СВЦЭМ!$C$39:$C$758,СВЦЭМ!$A$39:$A$758,$A29,СВЦЭМ!$B$39:$B$758,N$11)+'СЕТ СН'!$F$12+СВЦЭМ!$D$10+'СЕТ СН'!$F$6-'СЕТ СН'!$F$22</f>
        <v>2095.7351402499999</v>
      </c>
      <c r="O29" s="36">
        <f>SUMIFS(СВЦЭМ!$C$39:$C$758,СВЦЭМ!$A$39:$A$758,$A29,СВЦЭМ!$B$39:$B$758,O$11)+'СЕТ СН'!$F$12+СВЦЭМ!$D$10+'СЕТ СН'!$F$6-'СЕТ СН'!$F$22</f>
        <v>2114.552518</v>
      </c>
      <c r="P29" s="36">
        <f>SUMIFS(СВЦЭМ!$C$39:$C$758,СВЦЭМ!$A$39:$A$758,$A29,СВЦЭМ!$B$39:$B$758,P$11)+'СЕТ СН'!$F$12+СВЦЭМ!$D$10+'СЕТ СН'!$F$6-'СЕТ СН'!$F$22</f>
        <v>2169.4445543699999</v>
      </c>
      <c r="Q29" s="36">
        <f>SUMIFS(СВЦЭМ!$C$39:$C$758,СВЦЭМ!$A$39:$A$758,$A29,СВЦЭМ!$B$39:$B$758,Q$11)+'СЕТ СН'!$F$12+СВЦЭМ!$D$10+'СЕТ СН'!$F$6-'СЕТ СН'!$F$22</f>
        <v>2177.8948985500001</v>
      </c>
      <c r="R29" s="36">
        <f>SUMIFS(СВЦЭМ!$C$39:$C$758,СВЦЭМ!$A$39:$A$758,$A29,СВЦЭМ!$B$39:$B$758,R$11)+'СЕТ СН'!$F$12+СВЦЭМ!$D$10+'СЕТ СН'!$F$6-'СЕТ СН'!$F$22</f>
        <v>2217.2941249199998</v>
      </c>
      <c r="S29" s="36">
        <f>SUMIFS(СВЦЭМ!$C$39:$C$758,СВЦЭМ!$A$39:$A$758,$A29,СВЦЭМ!$B$39:$B$758,S$11)+'СЕТ СН'!$F$12+СВЦЭМ!$D$10+'СЕТ СН'!$F$6-'СЕТ СН'!$F$22</f>
        <v>2164.4049785399998</v>
      </c>
      <c r="T29" s="36">
        <f>SUMIFS(СВЦЭМ!$C$39:$C$758,СВЦЭМ!$A$39:$A$758,$A29,СВЦЭМ!$B$39:$B$758,T$11)+'СЕТ СН'!$F$12+СВЦЭМ!$D$10+'СЕТ СН'!$F$6-'СЕТ СН'!$F$22</f>
        <v>2148.2893069199999</v>
      </c>
      <c r="U29" s="36">
        <f>SUMIFS(СВЦЭМ!$C$39:$C$758,СВЦЭМ!$A$39:$A$758,$A29,СВЦЭМ!$B$39:$B$758,U$11)+'СЕТ СН'!$F$12+СВЦЭМ!$D$10+'СЕТ СН'!$F$6-'СЕТ СН'!$F$22</f>
        <v>2112.4689841899999</v>
      </c>
      <c r="V29" s="36">
        <f>SUMIFS(СВЦЭМ!$C$39:$C$758,СВЦЭМ!$A$39:$A$758,$A29,СВЦЭМ!$B$39:$B$758,V$11)+'СЕТ СН'!$F$12+СВЦЭМ!$D$10+'СЕТ СН'!$F$6-'СЕТ СН'!$F$22</f>
        <v>2178.97270811</v>
      </c>
      <c r="W29" s="36">
        <f>SUMIFS(СВЦЭМ!$C$39:$C$758,СВЦЭМ!$A$39:$A$758,$A29,СВЦЭМ!$B$39:$B$758,W$11)+'СЕТ СН'!$F$12+СВЦЭМ!$D$10+'СЕТ СН'!$F$6-'СЕТ СН'!$F$22</f>
        <v>2198.8293793399998</v>
      </c>
      <c r="X29" s="36">
        <f>SUMIFS(СВЦЭМ!$C$39:$C$758,СВЦЭМ!$A$39:$A$758,$A29,СВЦЭМ!$B$39:$B$758,X$11)+'СЕТ СН'!$F$12+СВЦЭМ!$D$10+'СЕТ СН'!$F$6-'СЕТ СН'!$F$22</f>
        <v>2295.52620682</v>
      </c>
      <c r="Y29" s="36">
        <f>SUMIFS(СВЦЭМ!$C$39:$C$758,СВЦЭМ!$A$39:$A$758,$A29,СВЦЭМ!$B$39:$B$758,Y$11)+'СЕТ СН'!$F$12+СВЦЭМ!$D$10+'СЕТ СН'!$F$6-'СЕТ СН'!$F$22</f>
        <v>2396.14741856</v>
      </c>
    </row>
    <row r="30" spans="1:25" ht="15.75" x14ac:dyDescent="0.2">
      <c r="A30" s="35">
        <f t="shared" si="0"/>
        <v>45554</v>
      </c>
      <c r="B30" s="36">
        <f>SUMIFS(СВЦЭМ!$C$39:$C$758,СВЦЭМ!$A$39:$A$758,$A30,СВЦЭМ!$B$39:$B$758,B$11)+'СЕТ СН'!$F$12+СВЦЭМ!$D$10+'СЕТ СН'!$F$6-'СЕТ СН'!$F$22</f>
        <v>2524.8446227099998</v>
      </c>
      <c r="C30" s="36">
        <f>SUMIFS(СВЦЭМ!$C$39:$C$758,СВЦЭМ!$A$39:$A$758,$A30,СВЦЭМ!$B$39:$B$758,C$11)+'СЕТ СН'!$F$12+СВЦЭМ!$D$10+'СЕТ СН'!$F$6-'СЕТ СН'!$F$22</f>
        <v>2536.8799803399997</v>
      </c>
      <c r="D30" s="36">
        <f>SUMIFS(СВЦЭМ!$C$39:$C$758,СВЦЭМ!$A$39:$A$758,$A30,СВЦЭМ!$B$39:$B$758,D$11)+'СЕТ СН'!$F$12+СВЦЭМ!$D$10+'СЕТ СН'!$F$6-'СЕТ СН'!$F$22</f>
        <v>2506.9982173499998</v>
      </c>
      <c r="E30" s="36">
        <f>SUMIFS(СВЦЭМ!$C$39:$C$758,СВЦЭМ!$A$39:$A$758,$A30,СВЦЭМ!$B$39:$B$758,E$11)+'СЕТ СН'!$F$12+СВЦЭМ!$D$10+'СЕТ СН'!$F$6-'СЕТ СН'!$F$22</f>
        <v>2502.9584475399997</v>
      </c>
      <c r="F30" s="36">
        <f>SUMIFS(СВЦЭМ!$C$39:$C$758,СВЦЭМ!$A$39:$A$758,$A30,СВЦЭМ!$B$39:$B$758,F$11)+'СЕТ СН'!$F$12+СВЦЭМ!$D$10+'СЕТ СН'!$F$6-'СЕТ СН'!$F$22</f>
        <v>2500.45591878</v>
      </c>
      <c r="G30" s="36">
        <f>SUMIFS(СВЦЭМ!$C$39:$C$758,СВЦЭМ!$A$39:$A$758,$A30,СВЦЭМ!$B$39:$B$758,G$11)+'СЕТ СН'!$F$12+СВЦЭМ!$D$10+'СЕТ СН'!$F$6-'СЕТ СН'!$F$22</f>
        <v>2522.4762604499997</v>
      </c>
      <c r="H30" s="36">
        <f>SUMIFS(СВЦЭМ!$C$39:$C$758,СВЦЭМ!$A$39:$A$758,$A30,СВЦЭМ!$B$39:$B$758,H$11)+'СЕТ СН'!$F$12+СВЦЭМ!$D$10+'СЕТ СН'!$F$6-'СЕТ СН'!$F$22</f>
        <v>2531.9526857400001</v>
      </c>
      <c r="I30" s="36">
        <f>SUMIFS(СВЦЭМ!$C$39:$C$758,СВЦЭМ!$A$39:$A$758,$A30,СВЦЭМ!$B$39:$B$758,I$11)+'СЕТ СН'!$F$12+СВЦЭМ!$D$10+'СЕТ СН'!$F$6-'СЕТ СН'!$F$22</f>
        <v>2358.9135361399999</v>
      </c>
      <c r="J30" s="36">
        <f>SUMIFS(СВЦЭМ!$C$39:$C$758,СВЦЭМ!$A$39:$A$758,$A30,СВЦЭМ!$B$39:$B$758,J$11)+'СЕТ СН'!$F$12+СВЦЭМ!$D$10+'СЕТ СН'!$F$6-'СЕТ СН'!$F$22</f>
        <v>2209.5668830300001</v>
      </c>
      <c r="K30" s="36">
        <f>SUMIFS(СВЦЭМ!$C$39:$C$758,СВЦЭМ!$A$39:$A$758,$A30,СВЦЭМ!$B$39:$B$758,K$11)+'СЕТ СН'!$F$12+СВЦЭМ!$D$10+'СЕТ СН'!$F$6-'СЕТ СН'!$F$22</f>
        <v>2164.1425592999999</v>
      </c>
      <c r="L30" s="36">
        <f>SUMIFS(СВЦЭМ!$C$39:$C$758,СВЦЭМ!$A$39:$A$758,$A30,СВЦЭМ!$B$39:$B$758,L$11)+'СЕТ СН'!$F$12+СВЦЭМ!$D$10+'СЕТ СН'!$F$6-'СЕТ СН'!$F$22</f>
        <v>2119.6938562599998</v>
      </c>
      <c r="M30" s="36">
        <f>SUMIFS(СВЦЭМ!$C$39:$C$758,СВЦЭМ!$A$39:$A$758,$A30,СВЦЭМ!$B$39:$B$758,M$11)+'СЕТ СН'!$F$12+СВЦЭМ!$D$10+'СЕТ СН'!$F$6-'СЕТ СН'!$F$22</f>
        <v>2145.4195610400002</v>
      </c>
      <c r="N30" s="36">
        <f>SUMIFS(СВЦЭМ!$C$39:$C$758,СВЦЭМ!$A$39:$A$758,$A30,СВЦЭМ!$B$39:$B$758,N$11)+'СЕТ СН'!$F$12+СВЦЭМ!$D$10+'СЕТ СН'!$F$6-'СЕТ СН'!$F$22</f>
        <v>2144.5322692700001</v>
      </c>
      <c r="O30" s="36">
        <f>SUMIFS(СВЦЭМ!$C$39:$C$758,СВЦЭМ!$A$39:$A$758,$A30,СВЦЭМ!$B$39:$B$758,O$11)+'СЕТ СН'!$F$12+СВЦЭМ!$D$10+'СЕТ СН'!$F$6-'СЕТ СН'!$F$22</f>
        <v>2168.9898128700002</v>
      </c>
      <c r="P30" s="36">
        <f>SUMIFS(СВЦЭМ!$C$39:$C$758,СВЦЭМ!$A$39:$A$758,$A30,СВЦЭМ!$B$39:$B$758,P$11)+'СЕТ СН'!$F$12+СВЦЭМ!$D$10+'СЕТ СН'!$F$6-'СЕТ СН'!$F$22</f>
        <v>2186.85363246</v>
      </c>
      <c r="Q30" s="36">
        <f>SUMIFS(СВЦЭМ!$C$39:$C$758,СВЦЭМ!$A$39:$A$758,$A30,СВЦЭМ!$B$39:$B$758,Q$11)+'СЕТ СН'!$F$12+СВЦЭМ!$D$10+'СЕТ СН'!$F$6-'СЕТ СН'!$F$22</f>
        <v>2170.2236273799999</v>
      </c>
      <c r="R30" s="36">
        <f>SUMIFS(СВЦЭМ!$C$39:$C$758,СВЦЭМ!$A$39:$A$758,$A30,СВЦЭМ!$B$39:$B$758,R$11)+'СЕТ СН'!$F$12+СВЦЭМ!$D$10+'СЕТ СН'!$F$6-'СЕТ СН'!$F$22</f>
        <v>2182.7699608399998</v>
      </c>
      <c r="S30" s="36">
        <f>SUMIFS(СВЦЭМ!$C$39:$C$758,СВЦЭМ!$A$39:$A$758,$A30,СВЦЭМ!$B$39:$B$758,S$11)+'СЕТ СН'!$F$12+СВЦЭМ!$D$10+'СЕТ СН'!$F$6-'СЕТ СН'!$F$22</f>
        <v>2200.1629280799998</v>
      </c>
      <c r="T30" s="36">
        <f>SUMIFS(СВЦЭМ!$C$39:$C$758,СВЦЭМ!$A$39:$A$758,$A30,СВЦЭМ!$B$39:$B$758,T$11)+'СЕТ СН'!$F$12+СВЦЭМ!$D$10+'СЕТ СН'!$F$6-'СЕТ СН'!$F$22</f>
        <v>2189.2815226399998</v>
      </c>
      <c r="U30" s="36">
        <f>SUMIFS(СВЦЭМ!$C$39:$C$758,СВЦЭМ!$A$39:$A$758,$A30,СВЦЭМ!$B$39:$B$758,U$11)+'СЕТ СН'!$F$12+СВЦЭМ!$D$10+'СЕТ СН'!$F$6-'СЕТ СН'!$F$22</f>
        <v>2181.81077882</v>
      </c>
      <c r="V30" s="36">
        <f>SUMIFS(СВЦЭМ!$C$39:$C$758,СВЦЭМ!$A$39:$A$758,$A30,СВЦЭМ!$B$39:$B$758,V$11)+'СЕТ СН'!$F$12+СВЦЭМ!$D$10+'СЕТ СН'!$F$6-'СЕТ СН'!$F$22</f>
        <v>2183.1114302300002</v>
      </c>
      <c r="W30" s="36">
        <f>SUMIFS(СВЦЭМ!$C$39:$C$758,СВЦЭМ!$A$39:$A$758,$A30,СВЦЭМ!$B$39:$B$758,W$11)+'СЕТ СН'!$F$12+СВЦЭМ!$D$10+'СЕТ СН'!$F$6-'СЕТ СН'!$F$22</f>
        <v>2189.5264703500002</v>
      </c>
      <c r="X30" s="36">
        <f>SUMIFS(СВЦЭМ!$C$39:$C$758,СВЦЭМ!$A$39:$A$758,$A30,СВЦЭМ!$B$39:$B$758,X$11)+'СЕТ СН'!$F$12+СВЦЭМ!$D$10+'СЕТ СН'!$F$6-'СЕТ СН'!$F$22</f>
        <v>2276.9201210400001</v>
      </c>
      <c r="Y30" s="36">
        <f>SUMIFS(СВЦЭМ!$C$39:$C$758,СВЦЭМ!$A$39:$A$758,$A30,СВЦЭМ!$B$39:$B$758,Y$11)+'СЕТ СН'!$F$12+СВЦЭМ!$D$10+'СЕТ СН'!$F$6-'СЕТ СН'!$F$22</f>
        <v>2378.58607987</v>
      </c>
    </row>
    <row r="31" spans="1:25" ht="15.75" x14ac:dyDescent="0.2">
      <c r="A31" s="35">
        <f t="shared" si="0"/>
        <v>45555</v>
      </c>
      <c r="B31" s="36">
        <f>SUMIFS(СВЦЭМ!$C$39:$C$758,СВЦЭМ!$A$39:$A$758,$A31,СВЦЭМ!$B$39:$B$758,B$11)+'СЕТ СН'!$F$12+СВЦЭМ!$D$10+'СЕТ СН'!$F$6-'СЕТ СН'!$F$22</f>
        <v>2498.4725322099998</v>
      </c>
      <c r="C31" s="36">
        <f>SUMIFS(СВЦЭМ!$C$39:$C$758,СВЦЭМ!$A$39:$A$758,$A31,СВЦЭМ!$B$39:$B$758,C$11)+'СЕТ СН'!$F$12+СВЦЭМ!$D$10+'СЕТ СН'!$F$6-'СЕТ СН'!$F$22</f>
        <v>2543.0985831499997</v>
      </c>
      <c r="D31" s="36">
        <f>SUMIFS(СВЦЭМ!$C$39:$C$758,СВЦЭМ!$A$39:$A$758,$A31,СВЦЭМ!$B$39:$B$758,D$11)+'СЕТ СН'!$F$12+СВЦЭМ!$D$10+'СЕТ СН'!$F$6-'СЕТ СН'!$F$22</f>
        <v>2517.6597995799998</v>
      </c>
      <c r="E31" s="36">
        <f>SUMIFS(СВЦЭМ!$C$39:$C$758,СВЦЭМ!$A$39:$A$758,$A31,СВЦЭМ!$B$39:$B$758,E$11)+'СЕТ СН'!$F$12+СВЦЭМ!$D$10+'СЕТ СН'!$F$6-'СЕТ СН'!$F$22</f>
        <v>2482.3945451199997</v>
      </c>
      <c r="F31" s="36">
        <f>SUMIFS(СВЦЭМ!$C$39:$C$758,СВЦЭМ!$A$39:$A$758,$A31,СВЦЭМ!$B$39:$B$758,F$11)+'СЕТ СН'!$F$12+СВЦЭМ!$D$10+'СЕТ СН'!$F$6-'СЕТ СН'!$F$22</f>
        <v>2488.6569098199998</v>
      </c>
      <c r="G31" s="36">
        <f>SUMIFS(СВЦЭМ!$C$39:$C$758,СВЦЭМ!$A$39:$A$758,$A31,СВЦЭМ!$B$39:$B$758,G$11)+'СЕТ СН'!$F$12+СВЦЭМ!$D$10+'СЕТ СН'!$F$6-'СЕТ СН'!$F$22</f>
        <v>2533.40432465</v>
      </c>
      <c r="H31" s="36">
        <f>SUMIFS(СВЦЭМ!$C$39:$C$758,СВЦЭМ!$A$39:$A$758,$A31,СВЦЭМ!$B$39:$B$758,H$11)+'СЕТ СН'!$F$12+СВЦЭМ!$D$10+'СЕТ СН'!$F$6-'СЕТ СН'!$F$22</f>
        <v>2614.5372356499997</v>
      </c>
      <c r="I31" s="36">
        <f>SUMIFS(СВЦЭМ!$C$39:$C$758,СВЦЭМ!$A$39:$A$758,$A31,СВЦЭМ!$B$39:$B$758,I$11)+'СЕТ СН'!$F$12+СВЦЭМ!$D$10+'СЕТ СН'!$F$6-'СЕТ СН'!$F$22</f>
        <v>2519.6485640400001</v>
      </c>
      <c r="J31" s="36">
        <f>SUMIFS(СВЦЭМ!$C$39:$C$758,СВЦЭМ!$A$39:$A$758,$A31,СВЦЭМ!$B$39:$B$758,J$11)+'СЕТ СН'!$F$12+СВЦЭМ!$D$10+'СЕТ СН'!$F$6-'СЕТ СН'!$F$22</f>
        <v>2387.0115413099998</v>
      </c>
      <c r="K31" s="36">
        <f>SUMIFS(СВЦЭМ!$C$39:$C$758,СВЦЭМ!$A$39:$A$758,$A31,СВЦЭМ!$B$39:$B$758,K$11)+'СЕТ СН'!$F$12+СВЦЭМ!$D$10+'СЕТ СН'!$F$6-'СЕТ СН'!$F$22</f>
        <v>2335.3552399</v>
      </c>
      <c r="L31" s="36">
        <f>SUMIFS(СВЦЭМ!$C$39:$C$758,СВЦЭМ!$A$39:$A$758,$A31,СВЦЭМ!$B$39:$B$758,L$11)+'СЕТ СН'!$F$12+СВЦЭМ!$D$10+'СЕТ СН'!$F$6-'СЕТ СН'!$F$22</f>
        <v>2296.1466374199999</v>
      </c>
      <c r="M31" s="36">
        <f>SUMIFS(СВЦЭМ!$C$39:$C$758,СВЦЭМ!$A$39:$A$758,$A31,СВЦЭМ!$B$39:$B$758,M$11)+'СЕТ СН'!$F$12+СВЦЭМ!$D$10+'СЕТ СН'!$F$6-'СЕТ СН'!$F$22</f>
        <v>2260.8802012599999</v>
      </c>
      <c r="N31" s="36">
        <f>SUMIFS(СВЦЭМ!$C$39:$C$758,СВЦЭМ!$A$39:$A$758,$A31,СВЦЭМ!$B$39:$B$758,N$11)+'СЕТ СН'!$F$12+СВЦЭМ!$D$10+'СЕТ СН'!$F$6-'СЕТ СН'!$F$22</f>
        <v>2238.65806402</v>
      </c>
      <c r="O31" s="36">
        <f>SUMIFS(СВЦЭМ!$C$39:$C$758,СВЦЭМ!$A$39:$A$758,$A31,СВЦЭМ!$B$39:$B$758,O$11)+'СЕТ СН'!$F$12+СВЦЭМ!$D$10+'СЕТ СН'!$F$6-'СЕТ СН'!$F$22</f>
        <v>2204.1038515999999</v>
      </c>
      <c r="P31" s="36">
        <f>SUMIFS(СВЦЭМ!$C$39:$C$758,СВЦЭМ!$A$39:$A$758,$A31,СВЦЭМ!$B$39:$B$758,P$11)+'СЕТ СН'!$F$12+СВЦЭМ!$D$10+'СЕТ СН'!$F$6-'СЕТ СН'!$F$22</f>
        <v>2202.2175791999998</v>
      </c>
      <c r="Q31" s="36">
        <f>SUMIFS(СВЦЭМ!$C$39:$C$758,СВЦЭМ!$A$39:$A$758,$A31,СВЦЭМ!$B$39:$B$758,Q$11)+'СЕТ СН'!$F$12+СВЦЭМ!$D$10+'СЕТ СН'!$F$6-'СЕТ СН'!$F$22</f>
        <v>2224.4340000299999</v>
      </c>
      <c r="R31" s="36">
        <f>SUMIFS(СВЦЭМ!$C$39:$C$758,СВЦЭМ!$A$39:$A$758,$A31,СВЦЭМ!$B$39:$B$758,R$11)+'СЕТ СН'!$F$12+СВЦЭМ!$D$10+'СЕТ СН'!$F$6-'СЕТ СН'!$F$22</f>
        <v>2225.6242145000001</v>
      </c>
      <c r="S31" s="36">
        <f>SUMIFS(СВЦЭМ!$C$39:$C$758,СВЦЭМ!$A$39:$A$758,$A31,СВЦЭМ!$B$39:$B$758,S$11)+'СЕТ СН'!$F$12+СВЦЭМ!$D$10+'СЕТ СН'!$F$6-'СЕТ СН'!$F$22</f>
        <v>2193.7580029599999</v>
      </c>
      <c r="T31" s="36">
        <f>SUMIFS(СВЦЭМ!$C$39:$C$758,СВЦЭМ!$A$39:$A$758,$A31,СВЦЭМ!$B$39:$B$758,T$11)+'СЕТ СН'!$F$12+СВЦЭМ!$D$10+'СЕТ СН'!$F$6-'СЕТ СН'!$F$22</f>
        <v>2193.7803440500002</v>
      </c>
      <c r="U31" s="36">
        <f>SUMIFS(СВЦЭМ!$C$39:$C$758,СВЦЭМ!$A$39:$A$758,$A31,СВЦЭМ!$B$39:$B$758,U$11)+'СЕТ СН'!$F$12+СВЦЭМ!$D$10+'СЕТ СН'!$F$6-'СЕТ СН'!$F$22</f>
        <v>2162.9265951100001</v>
      </c>
      <c r="V31" s="36">
        <f>SUMIFS(СВЦЭМ!$C$39:$C$758,СВЦЭМ!$A$39:$A$758,$A31,СВЦЭМ!$B$39:$B$758,V$11)+'СЕТ СН'!$F$12+СВЦЭМ!$D$10+'СЕТ СН'!$F$6-'СЕТ СН'!$F$22</f>
        <v>2174.9594874999998</v>
      </c>
      <c r="W31" s="36">
        <f>SUMIFS(СВЦЭМ!$C$39:$C$758,СВЦЭМ!$A$39:$A$758,$A31,СВЦЭМ!$B$39:$B$758,W$11)+'СЕТ СН'!$F$12+СВЦЭМ!$D$10+'СЕТ СН'!$F$6-'СЕТ СН'!$F$22</f>
        <v>2170.5738178299998</v>
      </c>
      <c r="X31" s="36">
        <f>SUMIFS(СВЦЭМ!$C$39:$C$758,СВЦЭМ!$A$39:$A$758,$A31,СВЦЭМ!$B$39:$B$758,X$11)+'СЕТ СН'!$F$12+СВЦЭМ!$D$10+'СЕТ СН'!$F$6-'СЕТ СН'!$F$22</f>
        <v>2211.3020398499998</v>
      </c>
      <c r="Y31" s="36">
        <f>SUMIFS(СВЦЭМ!$C$39:$C$758,СВЦЭМ!$A$39:$A$758,$A31,СВЦЭМ!$B$39:$B$758,Y$11)+'СЕТ СН'!$F$12+СВЦЭМ!$D$10+'СЕТ СН'!$F$6-'СЕТ СН'!$F$22</f>
        <v>2319.7220388899996</v>
      </c>
    </row>
    <row r="32" spans="1:25" ht="15.75" x14ac:dyDescent="0.2">
      <c r="A32" s="35">
        <f t="shared" si="0"/>
        <v>45556</v>
      </c>
      <c r="B32" s="36">
        <f>SUMIFS(СВЦЭМ!$C$39:$C$758,СВЦЭМ!$A$39:$A$758,$A32,СВЦЭМ!$B$39:$B$758,B$11)+'СЕТ СН'!$F$12+СВЦЭМ!$D$10+'СЕТ СН'!$F$6-'СЕТ СН'!$F$22</f>
        <v>2409.5683163599997</v>
      </c>
      <c r="C32" s="36">
        <f>SUMIFS(СВЦЭМ!$C$39:$C$758,СВЦЭМ!$A$39:$A$758,$A32,СВЦЭМ!$B$39:$B$758,C$11)+'СЕТ СН'!$F$12+СВЦЭМ!$D$10+'СЕТ СН'!$F$6-'СЕТ СН'!$F$22</f>
        <v>2552.4082197399998</v>
      </c>
      <c r="D32" s="36">
        <f>SUMIFS(СВЦЭМ!$C$39:$C$758,СВЦЭМ!$A$39:$A$758,$A32,СВЦЭМ!$B$39:$B$758,D$11)+'СЕТ СН'!$F$12+СВЦЭМ!$D$10+'СЕТ СН'!$F$6-'СЕТ СН'!$F$22</f>
        <v>2661.4691607999998</v>
      </c>
      <c r="E32" s="36">
        <f>SUMIFS(СВЦЭМ!$C$39:$C$758,СВЦЭМ!$A$39:$A$758,$A32,СВЦЭМ!$B$39:$B$758,E$11)+'СЕТ СН'!$F$12+СВЦЭМ!$D$10+'СЕТ СН'!$F$6-'СЕТ СН'!$F$22</f>
        <v>2713.2715030599998</v>
      </c>
      <c r="F32" s="36">
        <f>SUMIFS(СВЦЭМ!$C$39:$C$758,СВЦЭМ!$A$39:$A$758,$A32,СВЦЭМ!$B$39:$B$758,F$11)+'СЕТ СН'!$F$12+СВЦЭМ!$D$10+'СЕТ СН'!$F$6-'СЕТ СН'!$F$22</f>
        <v>2724.6216367799998</v>
      </c>
      <c r="G32" s="36">
        <f>SUMIFS(СВЦЭМ!$C$39:$C$758,СВЦЭМ!$A$39:$A$758,$A32,СВЦЭМ!$B$39:$B$758,G$11)+'СЕТ СН'!$F$12+СВЦЭМ!$D$10+'СЕТ СН'!$F$6-'СЕТ СН'!$F$22</f>
        <v>2697.08663884</v>
      </c>
      <c r="H32" s="36">
        <f>SUMIFS(СВЦЭМ!$C$39:$C$758,СВЦЭМ!$A$39:$A$758,$A32,СВЦЭМ!$B$39:$B$758,H$11)+'СЕТ СН'!$F$12+СВЦЭМ!$D$10+'СЕТ СН'!$F$6-'СЕТ СН'!$F$22</f>
        <v>2626.2449843700001</v>
      </c>
      <c r="I32" s="36">
        <f>SUMIFS(СВЦЭМ!$C$39:$C$758,СВЦЭМ!$A$39:$A$758,$A32,СВЦЭМ!$B$39:$B$758,I$11)+'СЕТ СН'!$F$12+СВЦЭМ!$D$10+'СЕТ СН'!$F$6-'СЕТ СН'!$F$22</f>
        <v>2525.25416176</v>
      </c>
      <c r="J32" s="36">
        <f>SUMIFS(СВЦЭМ!$C$39:$C$758,СВЦЭМ!$A$39:$A$758,$A32,СВЦЭМ!$B$39:$B$758,J$11)+'СЕТ СН'!$F$12+СВЦЭМ!$D$10+'СЕТ СН'!$F$6-'СЕТ СН'!$F$22</f>
        <v>2377.1527014799999</v>
      </c>
      <c r="K32" s="36">
        <f>SUMIFS(СВЦЭМ!$C$39:$C$758,СВЦЭМ!$A$39:$A$758,$A32,СВЦЭМ!$B$39:$B$758,K$11)+'СЕТ СН'!$F$12+СВЦЭМ!$D$10+'СЕТ СН'!$F$6-'СЕТ СН'!$F$22</f>
        <v>2257.6179859099998</v>
      </c>
      <c r="L32" s="36">
        <f>SUMIFS(СВЦЭМ!$C$39:$C$758,СВЦЭМ!$A$39:$A$758,$A32,СВЦЭМ!$B$39:$B$758,L$11)+'СЕТ СН'!$F$12+СВЦЭМ!$D$10+'СЕТ СН'!$F$6-'СЕТ СН'!$F$22</f>
        <v>2198.1800932000001</v>
      </c>
      <c r="M32" s="36">
        <f>SUMIFS(СВЦЭМ!$C$39:$C$758,СВЦЭМ!$A$39:$A$758,$A32,СВЦЭМ!$B$39:$B$758,M$11)+'СЕТ СН'!$F$12+СВЦЭМ!$D$10+'СЕТ СН'!$F$6-'СЕТ СН'!$F$22</f>
        <v>2208.1477593599998</v>
      </c>
      <c r="N32" s="36">
        <f>SUMIFS(СВЦЭМ!$C$39:$C$758,СВЦЭМ!$A$39:$A$758,$A32,СВЦЭМ!$B$39:$B$758,N$11)+'СЕТ СН'!$F$12+СВЦЭМ!$D$10+'СЕТ СН'!$F$6-'СЕТ СН'!$F$22</f>
        <v>2217.4526153500001</v>
      </c>
      <c r="O32" s="36">
        <f>SUMIFS(СВЦЭМ!$C$39:$C$758,СВЦЭМ!$A$39:$A$758,$A32,СВЦЭМ!$B$39:$B$758,O$11)+'СЕТ СН'!$F$12+СВЦЭМ!$D$10+'СЕТ СН'!$F$6-'СЕТ СН'!$F$22</f>
        <v>2246.2948898200002</v>
      </c>
      <c r="P32" s="36">
        <f>SUMIFS(СВЦЭМ!$C$39:$C$758,СВЦЭМ!$A$39:$A$758,$A32,СВЦЭМ!$B$39:$B$758,P$11)+'СЕТ СН'!$F$12+СВЦЭМ!$D$10+'СЕТ СН'!$F$6-'СЕТ СН'!$F$22</f>
        <v>2276.5782106299998</v>
      </c>
      <c r="Q32" s="36">
        <f>SUMIFS(СВЦЭМ!$C$39:$C$758,СВЦЭМ!$A$39:$A$758,$A32,СВЦЭМ!$B$39:$B$758,Q$11)+'СЕТ СН'!$F$12+СВЦЭМ!$D$10+'СЕТ СН'!$F$6-'СЕТ СН'!$F$22</f>
        <v>2286.99797287</v>
      </c>
      <c r="R32" s="36">
        <f>SUMIFS(СВЦЭМ!$C$39:$C$758,СВЦЭМ!$A$39:$A$758,$A32,СВЦЭМ!$B$39:$B$758,R$11)+'СЕТ СН'!$F$12+СВЦЭМ!$D$10+'СЕТ СН'!$F$6-'СЕТ СН'!$F$22</f>
        <v>2264.9223050400001</v>
      </c>
      <c r="S32" s="36">
        <f>SUMIFS(СВЦЭМ!$C$39:$C$758,СВЦЭМ!$A$39:$A$758,$A32,СВЦЭМ!$B$39:$B$758,S$11)+'СЕТ СН'!$F$12+СВЦЭМ!$D$10+'СЕТ СН'!$F$6-'СЕТ СН'!$F$22</f>
        <v>2234.9162003699998</v>
      </c>
      <c r="T32" s="36">
        <f>SUMIFS(СВЦЭМ!$C$39:$C$758,СВЦЭМ!$A$39:$A$758,$A32,СВЦЭМ!$B$39:$B$758,T$11)+'СЕТ СН'!$F$12+СВЦЭМ!$D$10+'СЕТ СН'!$F$6-'СЕТ СН'!$F$22</f>
        <v>2204.4390306199998</v>
      </c>
      <c r="U32" s="36">
        <f>SUMIFS(СВЦЭМ!$C$39:$C$758,СВЦЭМ!$A$39:$A$758,$A32,СВЦЭМ!$B$39:$B$758,U$11)+'СЕТ СН'!$F$12+СВЦЭМ!$D$10+'СЕТ СН'!$F$6-'СЕТ СН'!$F$22</f>
        <v>2175.7550074800001</v>
      </c>
      <c r="V32" s="36">
        <f>SUMIFS(СВЦЭМ!$C$39:$C$758,СВЦЭМ!$A$39:$A$758,$A32,СВЦЭМ!$B$39:$B$758,V$11)+'СЕТ СН'!$F$12+СВЦЭМ!$D$10+'СЕТ СН'!$F$6-'СЕТ СН'!$F$22</f>
        <v>2267.7791299400001</v>
      </c>
      <c r="W32" s="36">
        <f>SUMIFS(СВЦЭМ!$C$39:$C$758,СВЦЭМ!$A$39:$A$758,$A32,СВЦЭМ!$B$39:$B$758,W$11)+'СЕТ СН'!$F$12+СВЦЭМ!$D$10+'СЕТ СН'!$F$6-'СЕТ СН'!$F$22</f>
        <v>2294.0723665300002</v>
      </c>
      <c r="X32" s="36">
        <f>SUMIFS(СВЦЭМ!$C$39:$C$758,СВЦЭМ!$A$39:$A$758,$A32,СВЦЭМ!$B$39:$B$758,X$11)+'СЕТ СН'!$F$12+СВЦЭМ!$D$10+'СЕТ СН'!$F$6-'СЕТ СН'!$F$22</f>
        <v>2387.75569094</v>
      </c>
      <c r="Y32" s="36">
        <f>SUMIFS(СВЦЭМ!$C$39:$C$758,СВЦЭМ!$A$39:$A$758,$A32,СВЦЭМ!$B$39:$B$758,Y$11)+'СЕТ СН'!$F$12+СВЦЭМ!$D$10+'СЕТ СН'!$F$6-'СЕТ СН'!$F$22</f>
        <v>2500.85248942</v>
      </c>
    </row>
    <row r="33" spans="1:25" ht="15.75" x14ac:dyDescent="0.2">
      <c r="A33" s="35">
        <f t="shared" si="0"/>
        <v>45557</v>
      </c>
      <c r="B33" s="36">
        <f>SUMIFS(СВЦЭМ!$C$39:$C$758,СВЦЭМ!$A$39:$A$758,$A33,СВЦЭМ!$B$39:$B$758,B$11)+'СЕТ СН'!$F$12+СВЦЭМ!$D$10+'СЕТ СН'!$F$6-'СЕТ СН'!$F$22</f>
        <v>2477.3428392199999</v>
      </c>
      <c r="C33" s="36">
        <f>SUMIFS(СВЦЭМ!$C$39:$C$758,СВЦЭМ!$A$39:$A$758,$A33,СВЦЭМ!$B$39:$B$758,C$11)+'СЕТ СН'!$F$12+СВЦЭМ!$D$10+'СЕТ СН'!$F$6-'СЕТ СН'!$F$22</f>
        <v>2583.7754510099999</v>
      </c>
      <c r="D33" s="36">
        <f>SUMIFS(СВЦЭМ!$C$39:$C$758,СВЦЭМ!$A$39:$A$758,$A33,СВЦЭМ!$B$39:$B$758,D$11)+'СЕТ СН'!$F$12+СВЦЭМ!$D$10+'СЕТ СН'!$F$6-'СЕТ СН'!$F$22</f>
        <v>2662.0026115400001</v>
      </c>
      <c r="E33" s="36">
        <f>SUMIFS(СВЦЭМ!$C$39:$C$758,СВЦЭМ!$A$39:$A$758,$A33,СВЦЭМ!$B$39:$B$758,E$11)+'СЕТ СН'!$F$12+СВЦЭМ!$D$10+'СЕТ СН'!$F$6-'СЕТ СН'!$F$22</f>
        <v>2661.6450426799997</v>
      </c>
      <c r="F33" s="36">
        <f>SUMIFS(СВЦЭМ!$C$39:$C$758,СВЦЭМ!$A$39:$A$758,$A33,СВЦЭМ!$B$39:$B$758,F$11)+'СЕТ СН'!$F$12+СВЦЭМ!$D$10+'СЕТ СН'!$F$6-'СЕТ СН'!$F$22</f>
        <v>2662.4842561199998</v>
      </c>
      <c r="G33" s="36">
        <f>SUMIFS(СВЦЭМ!$C$39:$C$758,СВЦЭМ!$A$39:$A$758,$A33,СВЦЭМ!$B$39:$B$758,G$11)+'СЕТ СН'!$F$12+СВЦЭМ!$D$10+'СЕТ СН'!$F$6-'СЕТ СН'!$F$22</f>
        <v>2636.5866201700001</v>
      </c>
      <c r="H33" s="36">
        <f>SUMIFS(СВЦЭМ!$C$39:$C$758,СВЦЭМ!$A$39:$A$758,$A33,СВЦЭМ!$B$39:$B$758,H$11)+'СЕТ СН'!$F$12+СВЦЭМ!$D$10+'СЕТ СН'!$F$6-'СЕТ СН'!$F$22</f>
        <v>2594.7637399999999</v>
      </c>
      <c r="I33" s="36">
        <f>SUMIFS(СВЦЭМ!$C$39:$C$758,СВЦЭМ!$A$39:$A$758,$A33,СВЦЭМ!$B$39:$B$758,I$11)+'СЕТ СН'!$F$12+СВЦЭМ!$D$10+'СЕТ СН'!$F$6-'СЕТ СН'!$F$22</f>
        <v>2522.0979294599997</v>
      </c>
      <c r="J33" s="36">
        <f>SUMIFS(СВЦЭМ!$C$39:$C$758,СВЦЭМ!$A$39:$A$758,$A33,СВЦЭМ!$B$39:$B$758,J$11)+'СЕТ СН'!$F$12+СВЦЭМ!$D$10+'СЕТ СН'!$F$6-'СЕТ СН'!$F$22</f>
        <v>2372.5413095099998</v>
      </c>
      <c r="K33" s="36">
        <f>SUMIFS(СВЦЭМ!$C$39:$C$758,СВЦЭМ!$A$39:$A$758,$A33,СВЦЭМ!$B$39:$B$758,K$11)+'СЕТ СН'!$F$12+СВЦЭМ!$D$10+'СЕТ СН'!$F$6-'СЕТ СН'!$F$22</f>
        <v>2252.5434497699998</v>
      </c>
      <c r="L33" s="36">
        <f>SUMIFS(СВЦЭМ!$C$39:$C$758,СВЦЭМ!$A$39:$A$758,$A33,СВЦЭМ!$B$39:$B$758,L$11)+'СЕТ СН'!$F$12+СВЦЭМ!$D$10+'СЕТ СН'!$F$6-'СЕТ СН'!$F$22</f>
        <v>2172.16298654</v>
      </c>
      <c r="M33" s="36">
        <f>SUMIFS(СВЦЭМ!$C$39:$C$758,СВЦЭМ!$A$39:$A$758,$A33,СВЦЭМ!$B$39:$B$758,M$11)+'СЕТ СН'!$F$12+СВЦЭМ!$D$10+'СЕТ СН'!$F$6-'СЕТ СН'!$F$22</f>
        <v>2211.41716339</v>
      </c>
      <c r="N33" s="36">
        <f>SUMIFS(СВЦЭМ!$C$39:$C$758,СВЦЭМ!$A$39:$A$758,$A33,СВЦЭМ!$B$39:$B$758,N$11)+'СЕТ СН'!$F$12+СВЦЭМ!$D$10+'СЕТ СН'!$F$6-'СЕТ СН'!$F$22</f>
        <v>2221.2678347900001</v>
      </c>
      <c r="O33" s="36">
        <f>SUMIFS(СВЦЭМ!$C$39:$C$758,СВЦЭМ!$A$39:$A$758,$A33,СВЦЭМ!$B$39:$B$758,O$11)+'СЕТ СН'!$F$12+СВЦЭМ!$D$10+'СЕТ СН'!$F$6-'СЕТ СН'!$F$22</f>
        <v>2252.1095669800002</v>
      </c>
      <c r="P33" s="36">
        <f>SUMIFS(СВЦЭМ!$C$39:$C$758,СВЦЭМ!$A$39:$A$758,$A33,СВЦЭМ!$B$39:$B$758,P$11)+'СЕТ СН'!$F$12+СВЦЭМ!$D$10+'СЕТ СН'!$F$6-'СЕТ СН'!$F$22</f>
        <v>2258.44104333</v>
      </c>
      <c r="Q33" s="36">
        <f>SUMIFS(СВЦЭМ!$C$39:$C$758,СВЦЭМ!$A$39:$A$758,$A33,СВЦЭМ!$B$39:$B$758,Q$11)+'СЕТ СН'!$F$12+СВЦЭМ!$D$10+'СЕТ СН'!$F$6-'СЕТ СН'!$F$22</f>
        <v>2281.3205754800001</v>
      </c>
      <c r="R33" s="36">
        <f>SUMIFS(СВЦЭМ!$C$39:$C$758,СВЦЭМ!$A$39:$A$758,$A33,СВЦЭМ!$B$39:$B$758,R$11)+'СЕТ СН'!$F$12+СВЦЭМ!$D$10+'СЕТ СН'!$F$6-'СЕТ СН'!$F$22</f>
        <v>2306.4650252199999</v>
      </c>
      <c r="S33" s="36">
        <f>SUMIFS(СВЦЭМ!$C$39:$C$758,СВЦЭМ!$A$39:$A$758,$A33,СВЦЭМ!$B$39:$B$758,S$11)+'СЕТ СН'!$F$12+СВЦЭМ!$D$10+'СЕТ СН'!$F$6-'СЕТ СН'!$F$22</f>
        <v>2269.9566925399999</v>
      </c>
      <c r="T33" s="36">
        <f>SUMIFS(СВЦЭМ!$C$39:$C$758,СВЦЭМ!$A$39:$A$758,$A33,СВЦЭМ!$B$39:$B$758,T$11)+'СЕТ СН'!$F$12+СВЦЭМ!$D$10+'СЕТ СН'!$F$6-'СЕТ СН'!$F$22</f>
        <v>2209.8136061700002</v>
      </c>
      <c r="U33" s="36">
        <f>SUMIFS(СВЦЭМ!$C$39:$C$758,СВЦЭМ!$A$39:$A$758,$A33,СВЦЭМ!$B$39:$B$758,U$11)+'СЕТ СН'!$F$12+СВЦЭМ!$D$10+'СЕТ СН'!$F$6-'СЕТ СН'!$F$22</f>
        <v>2174.7276841799999</v>
      </c>
      <c r="V33" s="36">
        <f>SUMIFS(СВЦЭМ!$C$39:$C$758,СВЦЭМ!$A$39:$A$758,$A33,СВЦЭМ!$B$39:$B$758,V$11)+'СЕТ СН'!$F$12+СВЦЭМ!$D$10+'СЕТ СН'!$F$6-'СЕТ СН'!$F$22</f>
        <v>2148.9663172800001</v>
      </c>
      <c r="W33" s="36">
        <f>SUMIFS(СВЦЭМ!$C$39:$C$758,СВЦЭМ!$A$39:$A$758,$A33,СВЦЭМ!$B$39:$B$758,W$11)+'СЕТ СН'!$F$12+СВЦЭМ!$D$10+'СЕТ СН'!$F$6-'СЕТ СН'!$F$22</f>
        <v>2167.8948071700001</v>
      </c>
      <c r="X33" s="36">
        <f>SUMIFS(СВЦЭМ!$C$39:$C$758,СВЦЭМ!$A$39:$A$758,$A33,СВЦЭМ!$B$39:$B$758,X$11)+'СЕТ СН'!$F$12+СВЦЭМ!$D$10+'СЕТ СН'!$F$6-'СЕТ СН'!$F$22</f>
        <v>2271.9493273399999</v>
      </c>
      <c r="Y33" s="36">
        <f>SUMIFS(СВЦЭМ!$C$39:$C$758,СВЦЭМ!$A$39:$A$758,$A33,СВЦЭМ!$B$39:$B$758,Y$11)+'СЕТ СН'!$F$12+СВЦЭМ!$D$10+'СЕТ СН'!$F$6-'СЕТ СН'!$F$22</f>
        <v>2399.2145041700001</v>
      </c>
    </row>
    <row r="34" spans="1:25" ht="15.75" x14ac:dyDescent="0.2">
      <c r="A34" s="35">
        <f t="shared" si="0"/>
        <v>45558</v>
      </c>
      <c r="B34" s="36">
        <f>SUMIFS(СВЦЭМ!$C$39:$C$758,СВЦЭМ!$A$39:$A$758,$A34,СВЦЭМ!$B$39:$B$758,B$11)+'СЕТ СН'!$F$12+СВЦЭМ!$D$10+'СЕТ СН'!$F$6-'СЕТ СН'!$F$22</f>
        <v>2566.8596470899997</v>
      </c>
      <c r="C34" s="36">
        <f>SUMIFS(СВЦЭМ!$C$39:$C$758,СВЦЭМ!$A$39:$A$758,$A34,СВЦЭМ!$B$39:$B$758,C$11)+'СЕТ СН'!$F$12+СВЦЭМ!$D$10+'СЕТ СН'!$F$6-'СЕТ СН'!$F$22</f>
        <v>2692.2180518099999</v>
      </c>
      <c r="D34" s="36">
        <f>SUMIFS(СВЦЭМ!$C$39:$C$758,СВЦЭМ!$A$39:$A$758,$A34,СВЦЭМ!$B$39:$B$758,D$11)+'СЕТ СН'!$F$12+СВЦЭМ!$D$10+'СЕТ СН'!$F$6-'СЕТ СН'!$F$22</f>
        <v>2676.6939976399999</v>
      </c>
      <c r="E34" s="36">
        <f>SUMIFS(СВЦЭМ!$C$39:$C$758,СВЦЭМ!$A$39:$A$758,$A34,СВЦЭМ!$B$39:$B$758,E$11)+'СЕТ СН'!$F$12+СВЦЭМ!$D$10+'СЕТ СН'!$F$6-'СЕТ СН'!$F$22</f>
        <v>2668.54210805</v>
      </c>
      <c r="F34" s="36">
        <f>SUMIFS(СВЦЭМ!$C$39:$C$758,СВЦЭМ!$A$39:$A$758,$A34,СВЦЭМ!$B$39:$B$758,F$11)+'СЕТ СН'!$F$12+СВЦЭМ!$D$10+'СЕТ СН'!$F$6-'СЕТ СН'!$F$22</f>
        <v>2673.0539312000001</v>
      </c>
      <c r="G34" s="36">
        <f>SUMIFS(СВЦЭМ!$C$39:$C$758,СВЦЭМ!$A$39:$A$758,$A34,СВЦЭМ!$B$39:$B$758,G$11)+'СЕТ СН'!$F$12+СВЦЭМ!$D$10+'СЕТ СН'!$F$6-'СЕТ СН'!$F$22</f>
        <v>2681.4509146299997</v>
      </c>
      <c r="H34" s="36">
        <f>SUMIFS(СВЦЭМ!$C$39:$C$758,СВЦЭМ!$A$39:$A$758,$A34,СВЦЭМ!$B$39:$B$758,H$11)+'СЕТ СН'!$F$12+СВЦЭМ!$D$10+'СЕТ СН'!$F$6-'СЕТ СН'!$F$22</f>
        <v>2526.39943907</v>
      </c>
      <c r="I34" s="36">
        <f>SUMIFS(СВЦЭМ!$C$39:$C$758,СВЦЭМ!$A$39:$A$758,$A34,СВЦЭМ!$B$39:$B$758,I$11)+'СЕТ СН'!$F$12+СВЦЭМ!$D$10+'СЕТ СН'!$F$6-'СЕТ СН'!$F$22</f>
        <v>2418.1220539299998</v>
      </c>
      <c r="J34" s="36">
        <f>SUMIFS(СВЦЭМ!$C$39:$C$758,СВЦЭМ!$A$39:$A$758,$A34,СВЦЭМ!$B$39:$B$758,J$11)+'СЕТ СН'!$F$12+СВЦЭМ!$D$10+'СЕТ СН'!$F$6-'СЕТ СН'!$F$22</f>
        <v>2369.21884748</v>
      </c>
      <c r="K34" s="36">
        <f>SUMIFS(СВЦЭМ!$C$39:$C$758,СВЦЭМ!$A$39:$A$758,$A34,СВЦЭМ!$B$39:$B$758,K$11)+'СЕТ СН'!$F$12+СВЦЭМ!$D$10+'СЕТ СН'!$F$6-'СЕТ СН'!$F$22</f>
        <v>2327.43181542</v>
      </c>
      <c r="L34" s="36">
        <f>SUMIFS(СВЦЭМ!$C$39:$C$758,СВЦЭМ!$A$39:$A$758,$A34,СВЦЭМ!$B$39:$B$758,L$11)+'СЕТ СН'!$F$12+СВЦЭМ!$D$10+'СЕТ СН'!$F$6-'СЕТ СН'!$F$22</f>
        <v>2319.8727791199999</v>
      </c>
      <c r="M34" s="36">
        <f>SUMIFS(СВЦЭМ!$C$39:$C$758,СВЦЭМ!$A$39:$A$758,$A34,СВЦЭМ!$B$39:$B$758,M$11)+'СЕТ СН'!$F$12+СВЦЭМ!$D$10+'СЕТ СН'!$F$6-'СЕТ СН'!$F$22</f>
        <v>2344.1269729999999</v>
      </c>
      <c r="N34" s="36">
        <f>SUMIFS(СВЦЭМ!$C$39:$C$758,СВЦЭМ!$A$39:$A$758,$A34,СВЦЭМ!$B$39:$B$758,N$11)+'СЕТ СН'!$F$12+СВЦЭМ!$D$10+'СЕТ СН'!$F$6-'СЕТ СН'!$F$22</f>
        <v>2338.9546683999997</v>
      </c>
      <c r="O34" s="36">
        <f>SUMIFS(СВЦЭМ!$C$39:$C$758,СВЦЭМ!$A$39:$A$758,$A34,СВЦЭМ!$B$39:$B$758,O$11)+'СЕТ СН'!$F$12+СВЦЭМ!$D$10+'СЕТ СН'!$F$6-'СЕТ СН'!$F$22</f>
        <v>2313.9390489699999</v>
      </c>
      <c r="P34" s="36">
        <f>SUMIFS(СВЦЭМ!$C$39:$C$758,СВЦЭМ!$A$39:$A$758,$A34,СВЦЭМ!$B$39:$B$758,P$11)+'СЕТ СН'!$F$12+СВЦЭМ!$D$10+'СЕТ СН'!$F$6-'СЕТ СН'!$F$22</f>
        <v>2339.16095258</v>
      </c>
      <c r="Q34" s="36">
        <f>SUMIFS(СВЦЭМ!$C$39:$C$758,СВЦЭМ!$A$39:$A$758,$A34,СВЦЭМ!$B$39:$B$758,Q$11)+'СЕТ СН'!$F$12+СВЦЭМ!$D$10+'СЕТ СН'!$F$6-'СЕТ СН'!$F$22</f>
        <v>2377.6823820199997</v>
      </c>
      <c r="R34" s="36">
        <f>SUMIFS(СВЦЭМ!$C$39:$C$758,СВЦЭМ!$A$39:$A$758,$A34,СВЦЭМ!$B$39:$B$758,R$11)+'СЕТ СН'!$F$12+СВЦЭМ!$D$10+'СЕТ СН'!$F$6-'СЕТ СН'!$F$22</f>
        <v>2408.7494684099997</v>
      </c>
      <c r="S34" s="36">
        <f>SUMIFS(СВЦЭМ!$C$39:$C$758,СВЦЭМ!$A$39:$A$758,$A34,СВЦЭМ!$B$39:$B$758,S$11)+'СЕТ СН'!$F$12+СВЦЭМ!$D$10+'СЕТ СН'!$F$6-'СЕТ СН'!$F$22</f>
        <v>2396.99954454</v>
      </c>
      <c r="T34" s="36">
        <f>SUMIFS(СВЦЭМ!$C$39:$C$758,СВЦЭМ!$A$39:$A$758,$A34,СВЦЭМ!$B$39:$B$758,T$11)+'СЕТ СН'!$F$12+СВЦЭМ!$D$10+'СЕТ СН'!$F$6-'СЕТ СН'!$F$22</f>
        <v>2324.3631950899999</v>
      </c>
      <c r="U34" s="36">
        <f>SUMIFS(СВЦЭМ!$C$39:$C$758,СВЦЭМ!$A$39:$A$758,$A34,СВЦЭМ!$B$39:$B$758,U$11)+'СЕТ СН'!$F$12+СВЦЭМ!$D$10+'СЕТ СН'!$F$6-'СЕТ СН'!$F$22</f>
        <v>2280.1046020399999</v>
      </c>
      <c r="V34" s="36">
        <f>SUMIFS(СВЦЭМ!$C$39:$C$758,СВЦЭМ!$A$39:$A$758,$A34,СВЦЭМ!$B$39:$B$758,V$11)+'СЕТ СН'!$F$12+СВЦЭМ!$D$10+'СЕТ СН'!$F$6-'СЕТ СН'!$F$22</f>
        <v>2281.63845795</v>
      </c>
      <c r="W34" s="36">
        <f>SUMIFS(СВЦЭМ!$C$39:$C$758,СВЦЭМ!$A$39:$A$758,$A34,СВЦЭМ!$B$39:$B$758,W$11)+'СЕТ СН'!$F$12+СВЦЭМ!$D$10+'СЕТ СН'!$F$6-'СЕТ СН'!$F$22</f>
        <v>2314.26328973</v>
      </c>
      <c r="X34" s="36">
        <f>SUMIFS(СВЦЭМ!$C$39:$C$758,СВЦЭМ!$A$39:$A$758,$A34,СВЦЭМ!$B$39:$B$758,X$11)+'СЕТ СН'!$F$12+СВЦЭМ!$D$10+'СЕТ СН'!$F$6-'СЕТ СН'!$F$22</f>
        <v>2361.44217755</v>
      </c>
      <c r="Y34" s="36">
        <f>SUMIFS(СВЦЭМ!$C$39:$C$758,СВЦЭМ!$A$39:$A$758,$A34,СВЦЭМ!$B$39:$B$758,Y$11)+'СЕТ СН'!$F$12+СВЦЭМ!$D$10+'СЕТ СН'!$F$6-'СЕТ СН'!$F$22</f>
        <v>2414.9425005799999</v>
      </c>
    </row>
    <row r="35" spans="1:25" ht="15.75" x14ac:dyDescent="0.2">
      <c r="A35" s="35">
        <f t="shared" si="0"/>
        <v>45559</v>
      </c>
      <c r="B35" s="36">
        <f>SUMIFS(СВЦЭМ!$C$39:$C$758,СВЦЭМ!$A$39:$A$758,$A35,СВЦЭМ!$B$39:$B$758,B$11)+'СЕТ СН'!$F$12+СВЦЭМ!$D$10+'СЕТ СН'!$F$6-'СЕТ СН'!$F$22</f>
        <v>2521.7318263799998</v>
      </c>
      <c r="C35" s="36">
        <f>SUMIFS(СВЦЭМ!$C$39:$C$758,СВЦЭМ!$A$39:$A$758,$A35,СВЦЭМ!$B$39:$B$758,C$11)+'СЕТ СН'!$F$12+СВЦЭМ!$D$10+'СЕТ СН'!$F$6-'СЕТ СН'!$F$22</f>
        <v>2569.2569953100001</v>
      </c>
      <c r="D35" s="36">
        <f>SUMIFS(СВЦЭМ!$C$39:$C$758,СВЦЭМ!$A$39:$A$758,$A35,СВЦЭМ!$B$39:$B$758,D$11)+'СЕТ СН'!$F$12+СВЦЭМ!$D$10+'СЕТ СН'!$F$6-'СЕТ СН'!$F$22</f>
        <v>2628.81775922</v>
      </c>
      <c r="E35" s="36">
        <f>SUMIFS(СВЦЭМ!$C$39:$C$758,СВЦЭМ!$A$39:$A$758,$A35,СВЦЭМ!$B$39:$B$758,E$11)+'СЕТ СН'!$F$12+СВЦЭМ!$D$10+'СЕТ СН'!$F$6-'СЕТ СН'!$F$22</f>
        <v>2661.47598208</v>
      </c>
      <c r="F35" s="36">
        <f>SUMIFS(СВЦЭМ!$C$39:$C$758,СВЦЭМ!$A$39:$A$758,$A35,СВЦЭМ!$B$39:$B$758,F$11)+'СЕТ СН'!$F$12+СВЦЭМ!$D$10+'СЕТ СН'!$F$6-'СЕТ СН'!$F$22</f>
        <v>2658.5080325399999</v>
      </c>
      <c r="G35" s="36">
        <f>SUMIFS(СВЦЭМ!$C$39:$C$758,СВЦЭМ!$A$39:$A$758,$A35,СВЦЭМ!$B$39:$B$758,G$11)+'СЕТ СН'!$F$12+СВЦЭМ!$D$10+'СЕТ СН'!$F$6-'СЕТ СН'!$F$22</f>
        <v>2617.5989170600001</v>
      </c>
      <c r="H35" s="36">
        <f>SUMIFS(СВЦЭМ!$C$39:$C$758,СВЦЭМ!$A$39:$A$758,$A35,СВЦЭМ!$B$39:$B$758,H$11)+'СЕТ СН'!$F$12+СВЦЭМ!$D$10+'СЕТ СН'!$F$6-'СЕТ СН'!$F$22</f>
        <v>2514.73017777</v>
      </c>
      <c r="I35" s="36">
        <f>SUMIFS(СВЦЭМ!$C$39:$C$758,СВЦЭМ!$A$39:$A$758,$A35,СВЦЭМ!$B$39:$B$758,I$11)+'СЕТ СН'!$F$12+СВЦЭМ!$D$10+'СЕТ СН'!$F$6-'СЕТ СН'!$F$22</f>
        <v>2348.7685379699997</v>
      </c>
      <c r="J35" s="36">
        <f>SUMIFS(СВЦЭМ!$C$39:$C$758,СВЦЭМ!$A$39:$A$758,$A35,СВЦЭМ!$B$39:$B$758,J$11)+'СЕТ СН'!$F$12+СВЦЭМ!$D$10+'СЕТ СН'!$F$6-'СЕТ СН'!$F$22</f>
        <v>2271.05273429</v>
      </c>
      <c r="K35" s="36">
        <f>SUMIFS(СВЦЭМ!$C$39:$C$758,СВЦЭМ!$A$39:$A$758,$A35,СВЦЭМ!$B$39:$B$758,K$11)+'СЕТ СН'!$F$12+СВЦЭМ!$D$10+'СЕТ СН'!$F$6-'СЕТ СН'!$F$22</f>
        <v>2239.2276708499999</v>
      </c>
      <c r="L35" s="36">
        <f>SUMIFS(СВЦЭМ!$C$39:$C$758,СВЦЭМ!$A$39:$A$758,$A35,СВЦЭМ!$B$39:$B$758,L$11)+'СЕТ СН'!$F$12+СВЦЭМ!$D$10+'СЕТ СН'!$F$6-'СЕТ СН'!$F$22</f>
        <v>2273.25905027</v>
      </c>
      <c r="M35" s="36">
        <f>SUMIFS(СВЦЭМ!$C$39:$C$758,СВЦЭМ!$A$39:$A$758,$A35,СВЦЭМ!$B$39:$B$758,M$11)+'СЕТ СН'!$F$12+СВЦЭМ!$D$10+'СЕТ СН'!$F$6-'СЕТ СН'!$F$22</f>
        <v>2300.9401727899999</v>
      </c>
      <c r="N35" s="36">
        <f>SUMIFS(СВЦЭМ!$C$39:$C$758,СВЦЭМ!$A$39:$A$758,$A35,СВЦЭМ!$B$39:$B$758,N$11)+'СЕТ СН'!$F$12+СВЦЭМ!$D$10+'СЕТ СН'!$F$6-'СЕТ СН'!$F$22</f>
        <v>2329.81327057</v>
      </c>
      <c r="O35" s="36">
        <f>SUMIFS(СВЦЭМ!$C$39:$C$758,СВЦЭМ!$A$39:$A$758,$A35,СВЦЭМ!$B$39:$B$758,O$11)+'СЕТ СН'!$F$12+СВЦЭМ!$D$10+'СЕТ СН'!$F$6-'СЕТ СН'!$F$22</f>
        <v>2323.1337261899998</v>
      </c>
      <c r="P35" s="36">
        <f>SUMIFS(СВЦЭМ!$C$39:$C$758,СВЦЭМ!$A$39:$A$758,$A35,СВЦЭМ!$B$39:$B$758,P$11)+'СЕТ СН'!$F$12+СВЦЭМ!$D$10+'СЕТ СН'!$F$6-'СЕТ СН'!$F$22</f>
        <v>2330.0554205199996</v>
      </c>
      <c r="Q35" s="36">
        <f>SUMIFS(СВЦЭМ!$C$39:$C$758,СВЦЭМ!$A$39:$A$758,$A35,СВЦЭМ!$B$39:$B$758,Q$11)+'СЕТ СН'!$F$12+СВЦЭМ!$D$10+'СЕТ СН'!$F$6-'СЕТ СН'!$F$22</f>
        <v>2359.23382932</v>
      </c>
      <c r="R35" s="36">
        <f>SUMIFS(СВЦЭМ!$C$39:$C$758,СВЦЭМ!$A$39:$A$758,$A35,СВЦЭМ!$B$39:$B$758,R$11)+'СЕТ СН'!$F$12+СВЦЭМ!$D$10+'СЕТ СН'!$F$6-'СЕТ СН'!$F$22</f>
        <v>2349.0049462100001</v>
      </c>
      <c r="S35" s="36">
        <f>SUMIFS(СВЦЭМ!$C$39:$C$758,СВЦЭМ!$A$39:$A$758,$A35,СВЦЭМ!$B$39:$B$758,S$11)+'СЕТ СН'!$F$12+СВЦЭМ!$D$10+'СЕТ СН'!$F$6-'СЕТ СН'!$F$22</f>
        <v>2314.2271977599999</v>
      </c>
      <c r="T35" s="36">
        <f>SUMIFS(СВЦЭМ!$C$39:$C$758,СВЦЭМ!$A$39:$A$758,$A35,СВЦЭМ!$B$39:$B$758,T$11)+'СЕТ СН'!$F$12+СВЦЭМ!$D$10+'СЕТ СН'!$F$6-'СЕТ СН'!$F$22</f>
        <v>2254.4526619100002</v>
      </c>
      <c r="U35" s="36">
        <f>SUMIFS(СВЦЭМ!$C$39:$C$758,СВЦЭМ!$A$39:$A$758,$A35,СВЦЭМ!$B$39:$B$758,U$11)+'СЕТ СН'!$F$12+СВЦЭМ!$D$10+'СЕТ СН'!$F$6-'СЕТ СН'!$F$22</f>
        <v>2233.9504684499998</v>
      </c>
      <c r="V35" s="36">
        <f>SUMIFS(СВЦЭМ!$C$39:$C$758,СВЦЭМ!$A$39:$A$758,$A35,СВЦЭМ!$B$39:$B$758,V$11)+'СЕТ СН'!$F$12+СВЦЭМ!$D$10+'СЕТ СН'!$F$6-'СЕТ СН'!$F$22</f>
        <v>2209.6161520999999</v>
      </c>
      <c r="W35" s="36">
        <f>SUMIFS(СВЦЭМ!$C$39:$C$758,СВЦЭМ!$A$39:$A$758,$A35,СВЦЭМ!$B$39:$B$758,W$11)+'СЕТ СН'!$F$12+СВЦЭМ!$D$10+'СЕТ СН'!$F$6-'СЕТ СН'!$F$22</f>
        <v>2189.7450207000002</v>
      </c>
      <c r="X35" s="36">
        <f>SUMIFS(СВЦЭМ!$C$39:$C$758,СВЦЭМ!$A$39:$A$758,$A35,СВЦЭМ!$B$39:$B$758,X$11)+'СЕТ СН'!$F$12+СВЦЭМ!$D$10+'СЕТ СН'!$F$6-'СЕТ СН'!$F$22</f>
        <v>2262.2849835299999</v>
      </c>
      <c r="Y35" s="36">
        <f>SUMIFS(СВЦЭМ!$C$39:$C$758,СВЦЭМ!$A$39:$A$758,$A35,СВЦЭМ!$B$39:$B$758,Y$11)+'СЕТ СН'!$F$12+СВЦЭМ!$D$10+'СЕТ СН'!$F$6-'СЕТ СН'!$F$22</f>
        <v>2338.04311074</v>
      </c>
    </row>
    <row r="36" spans="1:25" ht="15.75" x14ac:dyDescent="0.2">
      <c r="A36" s="35">
        <f t="shared" si="0"/>
        <v>45560</v>
      </c>
      <c r="B36" s="36">
        <f>SUMIFS(СВЦЭМ!$C$39:$C$758,СВЦЭМ!$A$39:$A$758,$A36,СВЦЭМ!$B$39:$B$758,B$11)+'СЕТ СН'!$F$12+СВЦЭМ!$D$10+'СЕТ СН'!$F$6-'СЕТ СН'!$F$22</f>
        <v>2409.3060260399998</v>
      </c>
      <c r="C36" s="36">
        <f>SUMIFS(СВЦЭМ!$C$39:$C$758,СВЦЭМ!$A$39:$A$758,$A36,СВЦЭМ!$B$39:$B$758,C$11)+'СЕТ СН'!$F$12+СВЦЭМ!$D$10+'СЕТ СН'!$F$6-'СЕТ СН'!$F$22</f>
        <v>2469.8064492799999</v>
      </c>
      <c r="D36" s="36">
        <f>SUMIFS(СВЦЭМ!$C$39:$C$758,СВЦЭМ!$A$39:$A$758,$A36,СВЦЭМ!$B$39:$B$758,D$11)+'СЕТ СН'!$F$12+СВЦЭМ!$D$10+'СЕТ СН'!$F$6-'СЕТ СН'!$F$22</f>
        <v>2608.6692726900001</v>
      </c>
      <c r="E36" s="36">
        <f>SUMIFS(СВЦЭМ!$C$39:$C$758,СВЦЭМ!$A$39:$A$758,$A36,СВЦЭМ!$B$39:$B$758,E$11)+'СЕТ СН'!$F$12+СВЦЭМ!$D$10+'СЕТ СН'!$F$6-'СЕТ СН'!$F$22</f>
        <v>2640.3049314599998</v>
      </c>
      <c r="F36" s="36">
        <f>SUMIFS(СВЦЭМ!$C$39:$C$758,СВЦЭМ!$A$39:$A$758,$A36,СВЦЭМ!$B$39:$B$758,F$11)+'СЕТ СН'!$F$12+СВЦЭМ!$D$10+'СЕТ СН'!$F$6-'СЕТ СН'!$F$22</f>
        <v>2636.3530977400001</v>
      </c>
      <c r="G36" s="36">
        <f>SUMIFS(СВЦЭМ!$C$39:$C$758,СВЦЭМ!$A$39:$A$758,$A36,СВЦЭМ!$B$39:$B$758,G$11)+'СЕТ СН'!$F$12+СВЦЭМ!$D$10+'СЕТ СН'!$F$6-'СЕТ СН'!$F$22</f>
        <v>2577.73709005</v>
      </c>
      <c r="H36" s="36">
        <f>SUMIFS(СВЦЭМ!$C$39:$C$758,СВЦЭМ!$A$39:$A$758,$A36,СВЦЭМ!$B$39:$B$758,H$11)+'СЕТ СН'!$F$12+СВЦЭМ!$D$10+'СЕТ СН'!$F$6-'СЕТ СН'!$F$22</f>
        <v>2494.6081172199997</v>
      </c>
      <c r="I36" s="36">
        <f>SUMIFS(СВЦЭМ!$C$39:$C$758,СВЦЭМ!$A$39:$A$758,$A36,СВЦЭМ!$B$39:$B$758,I$11)+'СЕТ СН'!$F$12+СВЦЭМ!$D$10+'СЕТ СН'!$F$6-'СЕТ СН'!$F$22</f>
        <v>2353.40323287</v>
      </c>
      <c r="J36" s="36">
        <f>SUMIFS(СВЦЭМ!$C$39:$C$758,СВЦЭМ!$A$39:$A$758,$A36,СВЦЭМ!$B$39:$B$758,J$11)+'СЕТ СН'!$F$12+СВЦЭМ!$D$10+'СЕТ СН'!$F$6-'СЕТ СН'!$F$22</f>
        <v>2314.7368743500001</v>
      </c>
      <c r="K36" s="36">
        <f>SUMIFS(СВЦЭМ!$C$39:$C$758,СВЦЭМ!$A$39:$A$758,$A36,СВЦЭМ!$B$39:$B$758,K$11)+'СЕТ СН'!$F$12+СВЦЭМ!$D$10+'СЕТ СН'!$F$6-'СЕТ СН'!$F$22</f>
        <v>2273.2855858600001</v>
      </c>
      <c r="L36" s="36">
        <f>SUMIFS(СВЦЭМ!$C$39:$C$758,СВЦЭМ!$A$39:$A$758,$A36,СВЦЭМ!$B$39:$B$758,L$11)+'СЕТ СН'!$F$12+СВЦЭМ!$D$10+'СЕТ СН'!$F$6-'СЕТ СН'!$F$22</f>
        <v>2256.53453433</v>
      </c>
      <c r="M36" s="36">
        <f>SUMIFS(СВЦЭМ!$C$39:$C$758,СВЦЭМ!$A$39:$A$758,$A36,СВЦЭМ!$B$39:$B$758,M$11)+'СЕТ СН'!$F$12+СВЦЭМ!$D$10+'СЕТ СН'!$F$6-'СЕТ СН'!$F$22</f>
        <v>2284.4345233099998</v>
      </c>
      <c r="N36" s="36">
        <f>SUMIFS(СВЦЭМ!$C$39:$C$758,СВЦЭМ!$A$39:$A$758,$A36,СВЦЭМ!$B$39:$B$758,N$11)+'СЕТ СН'!$F$12+СВЦЭМ!$D$10+'СЕТ СН'!$F$6-'СЕТ СН'!$F$22</f>
        <v>2317.8998592799999</v>
      </c>
      <c r="O36" s="36">
        <f>SUMIFS(СВЦЭМ!$C$39:$C$758,СВЦЭМ!$A$39:$A$758,$A36,СВЦЭМ!$B$39:$B$758,O$11)+'СЕТ СН'!$F$12+СВЦЭМ!$D$10+'СЕТ СН'!$F$6-'СЕТ СН'!$F$22</f>
        <v>2338.6338984200002</v>
      </c>
      <c r="P36" s="36">
        <f>SUMIFS(СВЦЭМ!$C$39:$C$758,СВЦЭМ!$A$39:$A$758,$A36,СВЦЭМ!$B$39:$B$758,P$11)+'СЕТ СН'!$F$12+СВЦЭМ!$D$10+'СЕТ СН'!$F$6-'СЕТ СН'!$F$22</f>
        <v>2349.37024105</v>
      </c>
      <c r="Q36" s="36">
        <f>SUMIFS(СВЦЭМ!$C$39:$C$758,СВЦЭМ!$A$39:$A$758,$A36,СВЦЭМ!$B$39:$B$758,Q$11)+'СЕТ СН'!$F$12+СВЦЭМ!$D$10+'СЕТ СН'!$F$6-'СЕТ СН'!$F$22</f>
        <v>2356.04797353</v>
      </c>
      <c r="R36" s="36">
        <f>SUMIFS(СВЦЭМ!$C$39:$C$758,СВЦЭМ!$A$39:$A$758,$A36,СВЦЭМ!$B$39:$B$758,R$11)+'СЕТ СН'!$F$12+СВЦЭМ!$D$10+'СЕТ СН'!$F$6-'СЕТ СН'!$F$22</f>
        <v>2367.78385979</v>
      </c>
      <c r="S36" s="36">
        <f>SUMIFS(СВЦЭМ!$C$39:$C$758,СВЦЭМ!$A$39:$A$758,$A36,СВЦЭМ!$B$39:$B$758,S$11)+'СЕТ СН'!$F$12+СВЦЭМ!$D$10+'СЕТ СН'!$F$6-'СЕТ СН'!$F$22</f>
        <v>2329.3589115899999</v>
      </c>
      <c r="T36" s="36">
        <f>SUMIFS(СВЦЭМ!$C$39:$C$758,СВЦЭМ!$A$39:$A$758,$A36,СВЦЭМ!$B$39:$B$758,T$11)+'СЕТ СН'!$F$12+СВЦЭМ!$D$10+'СЕТ СН'!$F$6-'СЕТ СН'!$F$22</f>
        <v>2275.44332932</v>
      </c>
      <c r="U36" s="36">
        <f>SUMIFS(СВЦЭМ!$C$39:$C$758,СВЦЭМ!$A$39:$A$758,$A36,СВЦЭМ!$B$39:$B$758,U$11)+'СЕТ СН'!$F$12+СВЦЭМ!$D$10+'СЕТ СН'!$F$6-'СЕТ СН'!$F$22</f>
        <v>2204.32540586</v>
      </c>
      <c r="V36" s="36">
        <f>SUMIFS(СВЦЭМ!$C$39:$C$758,СВЦЭМ!$A$39:$A$758,$A36,СВЦЭМ!$B$39:$B$758,V$11)+'СЕТ СН'!$F$12+СВЦЭМ!$D$10+'СЕТ СН'!$F$6-'СЕТ СН'!$F$22</f>
        <v>2186.3003852400002</v>
      </c>
      <c r="W36" s="36">
        <f>SUMIFS(СВЦЭМ!$C$39:$C$758,СВЦЭМ!$A$39:$A$758,$A36,СВЦЭМ!$B$39:$B$758,W$11)+'СЕТ СН'!$F$12+СВЦЭМ!$D$10+'СЕТ СН'!$F$6-'СЕТ СН'!$F$22</f>
        <v>2215.4329293800001</v>
      </c>
      <c r="X36" s="36">
        <f>SUMIFS(СВЦЭМ!$C$39:$C$758,СВЦЭМ!$A$39:$A$758,$A36,СВЦЭМ!$B$39:$B$758,X$11)+'СЕТ СН'!$F$12+СВЦЭМ!$D$10+'СЕТ СН'!$F$6-'СЕТ СН'!$F$22</f>
        <v>2288.95605961</v>
      </c>
      <c r="Y36" s="36">
        <f>SUMIFS(СВЦЭМ!$C$39:$C$758,СВЦЭМ!$A$39:$A$758,$A36,СВЦЭМ!$B$39:$B$758,Y$11)+'СЕТ СН'!$F$12+СВЦЭМ!$D$10+'СЕТ СН'!$F$6-'СЕТ СН'!$F$22</f>
        <v>2388.2790988399997</v>
      </c>
    </row>
    <row r="37" spans="1:25" ht="15.75" x14ac:dyDescent="0.2">
      <c r="A37" s="35">
        <f t="shared" si="0"/>
        <v>45561</v>
      </c>
      <c r="B37" s="36">
        <f>SUMIFS(СВЦЭМ!$C$39:$C$758,СВЦЭМ!$A$39:$A$758,$A37,СВЦЭМ!$B$39:$B$758,B$11)+'СЕТ СН'!$F$12+СВЦЭМ!$D$10+'СЕТ СН'!$F$6-'СЕТ СН'!$F$22</f>
        <v>2542.1537503099999</v>
      </c>
      <c r="C37" s="36">
        <f>SUMIFS(СВЦЭМ!$C$39:$C$758,СВЦЭМ!$A$39:$A$758,$A37,СВЦЭМ!$B$39:$B$758,C$11)+'СЕТ СН'!$F$12+СВЦЭМ!$D$10+'СЕТ СН'!$F$6-'СЕТ СН'!$F$22</f>
        <v>2623.6521851899997</v>
      </c>
      <c r="D37" s="36">
        <f>SUMIFS(СВЦЭМ!$C$39:$C$758,СВЦЭМ!$A$39:$A$758,$A37,СВЦЭМ!$B$39:$B$758,D$11)+'СЕТ СН'!$F$12+СВЦЭМ!$D$10+'СЕТ СН'!$F$6-'СЕТ СН'!$F$22</f>
        <v>2669.7618059299998</v>
      </c>
      <c r="E37" s="36">
        <f>SUMIFS(СВЦЭМ!$C$39:$C$758,СВЦЭМ!$A$39:$A$758,$A37,СВЦЭМ!$B$39:$B$758,E$11)+'СЕТ СН'!$F$12+СВЦЭМ!$D$10+'СЕТ СН'!$F$6-'СЕТ СН'!$F$22</f>
        <v>2679.8638249999999</v>
      </c>
      <c r="F37" s="36">
        <f>SUMIFS(СВЦЭМ!$C$39:$C$758,СВЦЭМ!$A$39:$A$758,$A37,СВЦЭМ!$B$39:$B$758,F$11)+'СЕТ СН'!$F$12+СВЦЭМ!$D$10+'СЕТ СН'!$F$6-'СЕТ СН'!$F$22</f>
        <v>2677.2022606400001</v>
      </c>
      <c r="G37" s="36">
        <f>SUMIFS(СВЦЭМ!$C$39:$C$758,СВЦЭМ!$A$39:$A$758,$A37,СВЦЭМ!$B$39:$B$758,G$11)+'СЕТ СН'!$F$12+СВЦЭМ!$D$10+'СЕТ СН'!$F$6-'СЕТ СН'!$F$22</f>
        <v>2643.3665398200001</v>
      </c>
      <c r="H37" s="36">
        <f>SUMIFS(СВЦЭМ!$C$39:$C$758,СВЦЭМ!$A$39:$A$758,$A37,СВЦЭМ!$B$39:$B$758,H$11)+'СЕТ СН'!$F$12+СВЦЭМ!$D$10+'СЕТ СН'!$F$6-'СЕТ СН'!$F$22</f>
        <v>2568.6481304899999</v>
      </c>
      <c r="I37" s="36">
        <f>SUMIFS(СВЦЭМ!$C$39:$C$758,СВЦЭМ!$A$39:$A$758,$A37,СВЦЭМ!$B$39:$B$758,I$11)+'СЕТ СН'!$F$12+СВЦЭМ!$D$10+'СЕТ СН'!$F$6-'СЕТ СН'!$F$22</f>
        <v>2438.05921597</v>
      </c>
      <c r="J37" s="36">
        <f>SUMIFS(СВЦЭМ!$C$39:$C$758,СВЦЭМ!$A$39:$A$758,$A37,СВЦЭМ!$B$39:$B$758,J$11)+'СЕТ СН'!$F$12+СВЦЭМ!$D$10+'СЕТ СН'!$F$6-'СЕТ СН'!$F$22</f>
        <v>2378.30917064</v>
      </c>
      <c r="K37" s="36">
        <f>SUMIFS(СВЦЭМ!$C$39:$C$758,СВЦЭМ!$A$39:$A$758,$A37,СВЦЭМ!$B$39:$B$758,K$11)+'СЕТ СН'!$F$12+СВЦЭМ!$D$10+'СЕТ СН'!$F$6-'СЕТ СН'!$F$22</f>
        <v>2326.9132546800001</v>
      </c>
      <c r="L37" s="36">
        <f>SUMIFS(СВЦЭМ!$C$39:$C$758,СВЦЭМ!$A$39:$A$758,$A37,СВЦЭМ!$B$39:$B$758,L$11)+'СЕТ СН'!$F$12+СВЦЭМ!$D$10+'СЕТ СН'!$F$6-'СЕТ СН'!$F$22</f>
        <v>2331.2965819199999</v>
      </c>
      <c r="M37" s="36">
        <f>SUMIFS(СВЦЭМ!$C$39:$C$758,СВЦЭМ!$A$39:$A$758,$A37,СВЦЭМ!$B$39:$B$758,M$11)+'СЕТ СН'!$F$12+СВЦЭМ!$D$10+'СЕТ СН'!$F$6-'СЕТ СН'!$F$22</f>
        <v>2381.6997354699997</v>
      </c>
      <c r="N37" s="36">
        <f>SUMIFS(СВЦЭМ!$C$39:$C$758,СВЦЭМ!$A$39:$A$758,$A37,СВЦЭМ!$B$39:$B$758,N$11)+'СЕТ СН'!$F$12+СВЦЭМ!$D$10+'СЕТ СН'!$F$6-'СЕТ СН'!$F$22</f>
        <v>2404.6220227599997</v>
      </c>
      <c r="O37" s="36">
        <f>SUMIFS(СВЦЭМ!$C$39:$C$758,СВЦЭМ!$A$39:$A$758,$A37,СВЦЭМ!$B$39:$B$758,O$11)+'СЕТ СН'!$F$12+СВЦЭМ!$D$10+'СЕТ СН'!$F$6-'СЕТ СН'!$F$22</f>
        <v>2423.03256328</v>
      </c>
      <c r="P37" s="36">
        <f>SUMIFS(СВЦЭМ!$C$39:$C$758,СВЦЭМ!$A$39:$A$758,$A37,СВЦЭМ!$B$39:$B$758,P$11)+'СЕТ СН'!$F$12+СВЦЭМ!$D$10+'СЕТ СН'!$F$6-'СЕТ СН'!$F$22</f>
        <v>2440.9847310299997</v>
      </c>
      <c r="Q37" s="36">
        <f>SUMIFS(СВЦЭМ!$C$39:$C$758,СВЦЭМ!$A$39:$A$758,$A37,СВЦЭМ!$B$39:$B$758,Q$11)+'СЕТ СН'!$F$12+СВЦЭМ!$D$10+'СЕТ СН'!$F$6-'СЕТ СН'!$F$22</f>
        <v>2473.7067147399998</v>
      </c>
      <c r="R37" s="36">
        <f>SUMIFS(СВЦЭМ!$C$39:$C$758,СВЦЭМ!$A$39:$A$758,$A37,СВЦЭМ!$B$39:$B$758,R$11)+'СЕТ СН'!$F$12+СВЦЭМ!$D$10+'СЕТ СН'!$F$6-'СЕТ СН'!$F$22</f>
        <v>2442.3764531299998</v>
      </c>
      <c r="S37" s="36">
        <f>SUMIFS(СВЦЭМ!$C$39:$C$758,СВЦЭМ!$A$39:$A$758,$A37,СВЦЭМ!$B$39:$B$758,S$11)+'СЕТ СН'!$F$12+СВЦЭМ!$D$10+'СЕТ СН'!$F$6-'СЕТ СН'!$F$22</f>
        <v>2387.2412989300001</v>
      </c>
      <c r="T37" s="36">
        <f>SUMIFS(СВЦЭМ!$C$39:$C$758,СВЦЭМ!$A$39:$A$758,$A37,СВЦЭМ!$B$39:$B$758,T$11)+'СЕТ СН'!$F$12+СВЦЭМ!$D$10+'СЕТ СН'!$F$6-'СЕТ СН'!$F$22</f>
        <v>2367.32402705</v>
      </c>
      <c r="U37" s="36">
        <f>SUMIFS(СВЦЭМ!$C$39:$C$758,СВЦЭМ!$A$39:$A$758,$A37,СВЦЭМ!$B$39:$B$758,U$11)+'СЕТ СН'!$F$12+СВЦЭМ!$D$10+'СЕТ СН'!$F$6-'СЕТ СН'!$F$22</f>
        <v>2249.68385416</v>
      </c>
      <c r="V37" s="36">
        <f>SUMIFS(СВЦЭМ!$C$39:$C$758,СВЦЭМ!$A$39:$A$758,$A37,СВЦЭМ!$B$39:$B$758,V$11)+'СЕТ СН'!$F$12+СВЦЭМ!$D$10+'СЕТ СН'!$F$6-'СЕТ СН'!$F$22</f>
        <v>2238.1419762999999</v>
      </c>
      <c r="W37" s="36">
        <f>SUMIFS(СВЦЭМ!$C$39:$C$758,СВЦЭМ!$A$39:$A$758,$A37,СВЦЭМ!$B$39:$B$758,W$11)+'СЕТ СН'!$F$12+СВЦЭМ!$D$10+'СЕТ СН'!$F$6-'СЕТ СН'!$F$22</f>
        <v>2284.2013156100002</v>
      </c>
      <c r="X37" s="36">
        <f>SUMIFS(СВЦЭМ!$C$39:$C$758,СВЦЭМ!$A$39:$A$758,$A37,СВЦЭМ!$B$39:$B$758,X$11)+'СЕТ СН'!$F$12+СВЦЭМ!$D$10+'СЕТ СН'!$F$6-'СЕТ СН'!$F$22</f>
        <v>2406.3271597099997</v>
      </c>
      <c r="Y37" s="36">
        <f>SUMIFS(СВЦЭМ!$C$39:$C$758,СВЦЭМ!$A$39:$A$758,$A37,СВЦЭМ!$B$39:$B$758,Y$11)+'СЕТ СН'!$F$12+СВЦЭМ!$D$10+'СЕТ СН'!$F$6-'СЕТ СН'!$F$22</f>
        <v>2541.1212447299999</v>
      </c>
    </row>
    <row r="38" spans="1:25" ht="15.75" x14ac:dyDescent="0.2">
      <c r="A38" s="35">
        <f t="shared" si="0"/>
        <v>45562</v>
      </c>
      <c r="B38" s="36">
        <f>SUMIFS(СВЦЭМ!$C$39:$C$758,СВЦЭМ!$A$39:$A$758,$A38,СВЦЭМ!$B$39:$B$758,B$11)+'СЕТ СН'!$F$12+СВЦЭМ!$D$10+'СЕТ СН'!$F$6-'СЕТ СН'!$F$22</f>
        <v>2391.4073315199998</v>
      </c>
      <c r="C38" s="36">
        <f>SUMIFS(СВЦЭМ!$C$39:$C$758,СВЦЭМ!$A$39:$A$758,$A38,СВЦЭМ!$B$39:$B$758,C$11)+'СЕТ СН'!$F$12+СВЦЭМ!$D$10+'СЕТ СН'!$F$6-'СЕТ СН'!$F$22</f>
        <v>2321.86350034</v>
      </c>
      <c r="D38" s="36">
        <f>SUMIFS(СВЦЭМ!$C$39:$C$758,СВЦЭМ!$A$39:$A$758,$A38,СВЦЭМ!$B$39:$B$758,D$11)+'СЕТ СН'!$F$12+СВЦЭМ!$D$10+'СЕТ СН'!$F$6-'СЕТ СН'!$F$22</f>
        <v>2301.8947294</v>
      </c>
      <c r="E38" s="36">
        <f>SUMIFS(СВЦЭМ!$C$39:$C$758,СВЦЭМ!$A$39:$A$758,$A38,СВЦЭМ!$B$39:$B$758,E$11)+'СЕТ СН'!$F$12+СВЦЭМ!$D$10+'СЕТ СН'!$F$6-'СЕТ СН'!$F$22</f>
        <v>2314.4380195399999</v>
      </c>
      <c r="F38" s="36">
        <f>SUMIFS(СВЦЭМ!$C$39:$C$758,СВЦЭМ!$A$39:$A$758,$A38,СВЦЭМ!$B$39:$B$758,F$11)+'СЕТ СН'!$F$12+СВЦЭМ!$D$10+'СЕТ СН'!$F$6-'СЕТ СН'!$F$22</f>
        <v>2311.1120679799997</v>
      </c>
      <c r="G38" s="36">
        <f>SUMIFS(СВЦЭМ!$C$39:$C$758,СВЦЭМ!$A$39:$A$758,$A38,СВЦЭМ!$B$39:$B$758,G$11)+'СЕТ СН'!$F$12+СВЦЭМ!$D$10+'СЕТ СН'!$F$6-'СЕТ СН'!$F$22</f>
        <v>2298.30626635</v>
      </c>
      <c r="H38" s="36">
        <f>SUMIFS(СВЦЭМ!$C$39:$C$758,СВЦЭМ!$A$39:$A$758,$A38,СВЦЭМ!$B$39:$B$758,H$11)+'СЕТ СН'!$F$12+СВЦЭМ!$D$10+'СЕТ СН'!$F$6-'СЕТ СН'!$F$22</f>
        <v>2196.9099989299998</v>
      </c>
      <c r="I38" s="36">
        <f>SUMIFS(СВЦЭМ!$C$39:$C$758,СВЦЭМ!$A$39:$A$758,$A38,СВЦЭМ!$B$39:$B$758,I$11)+'СЕТ СН'!$F$12+СВЦЭМ!$D$10+'СЕТ СН'!$F$6-'СЕТ СН'!$F$22</f>
        <v>2241.7897537399999</v>
      </c>
      <c r="J38" s="36">
        <f>SUMIFS(СВЦЭМ!$C$39:$C$758,СВЦЭМ!$A$39:$A$758,$A38,СВЦЭМ!$B$39:$B$758,J$11)+'СЕТ СН'!$F$12+СВЦЭМ!$D$10+'СЕТ СН'!$F$6-'СЕТ СН'!$F$22</f>
        <v>2267.1000274899998</v>
      </c>
      <c r="K38" s="36">
        <f>SUMIFS(СВЦЭМ!$C$39:$C$758,СВЦЭМ!$A$39:$A$758,$A38,СВЦЭМ!$B$39:$B$758,K$11)+'СЕТ СН'!$F$12+СВЦЭМ!$D$10+'СЕТ СН'!$F$6-'СЕТ СН'!$F$22</f>
        <v>2223.13708163</v>
      </c>
      <c r="L38" s="36">
        <f>SUMIFS(СВЦЭМ!$C$39:$C$758,СВЦЭМ!$A$39:$A$758,$A38,СВЦЭМ!$B$39:$B$758,L$11)+'СЕТ СН'!$F$12+СВЦЭМ!$D$10+'СЕТ СН'!$F$6-'СЕТ СН'!$F$22</f>
        <v>2223.32911504</v>
      </c>
      <c r="M38" s="36">
        <f>SUMIFS(СВЦЭМ!$C$39:$C$758,СВЦЭМ!$A$39:$A$758,$A38,СВЦЭМ!$B$39:$B$758,M$11)+'СЕТ СН'!$F$12+СВЦЭМ!$D$10+'СЕТ СН'!$F$6-'СЕТ СН'!$F$22</f>
        <v>2217.3359017900002</v>
      </c>
      <c r="N38" s="36">
        <f>SUMIFS(СВЦЭМ!$C$39:$C$758,СВЦЭМ!$A$39:$A$758,$A38,СВЦЭМ!$B$39:$B$758,N$11)+'СЕТ СН'!$F$12+СВЦЭМ!$D$10+'СЕТ СН'!$F$6-'СЕТ СН'!$F$22</f>
        <v>2263.8649850100001</v>
      </c>
      <c r="O38" s="36">
        <f>SUMIFS(СВЦЭМ!$C$39:$C$758,СВЦЭМ!$A$39:$A$758,$A38,СВЦЭМ!$B$39:$B$758,O$11)+'СЕТ СН'!$F$12+СВЦЭМ!$D$10+'СЕТ СН'!$F$6-'СЕТ СН'!$F$22</f>
        <v>2267.58493662</v>
      </c>
      <c r="P38" s="36">
        <f>SUMIFS(СВЦЭМ!$C$39:$C$758,СВЦЭМ!$A$39:$A$758,$A38,СВЦЭМ!$B$39:$B$758,P$11)+'СЕТ СН'!$F$12+СВЦЭМ!$D$10+'СЕТ СН'!$F$6-'СЕТ СН'!$F$22</f>
        <v>2276.0223975499998</v>
      </c>
      <c r="Q38" s="36">
        <f>SUMIFS(СВЦЭМ!$C$39:$C$758,СВЦЭМ!$A$39:$A$758,$A38,СВЦЭМ!$B$39:$B$758,Q$11)+'СЕТ СН'!$F$12+СВЦЭМ!$D$10+'СЕТ СН'!$F$6-'СЕТ СН'!$F$22</f>
        <v>2286.1523371899998</v>
      </c>
      <c r="R38" s="36">
        <f>SUMIFS(СВЦЭМ!$C$39:$C$758,СВЦЭМ!$A$39:$A$758,$A38,СВЦЭМ!$B$39:$B$758,R$11)+'СЕТ СН'!$F$12+СВЦЭМ!$D$10+'СЕТ СН'!$F$6-'СЕТ СН'!$F$22</f>
        <v>2285.63383484</v>
      </c>
      <c r="S38" s="36">
        <f>SUMIFS(СВЦЭМ!$C$39:$C$758,СВЦЭМ!$A$39:$A$758,$A38,СВЦЭМ!$B$39:$B$758,S$11)+'СЕТ СН'!$F$12+СВЦЭМ!$D$10+'СЕТ СН'!$F$6-'СЕТ СН'!$F$22</f>
        <v>2268.6375750000002</v>
      </c>
      <c r="T38" s="36">
        <f>SUMIFS(СВЦЭМ!$C$39:$C$758,СВЦЭМ!$A$39:$A$758,$A38,СВЦЭМ!$B$39:$B$758,T$11)+'СЕТ СН'!$F$12+СВЦЭМ!$D$10+'СЕТ СН'!$F$6-'СЕТ СН'!$F$22</f>
        <v>2092.2334013300001</v>
      </c>
      <c r="U38" s="36">
        <f>SUMIFS(СВЦЭМ!$C$39:$C$758,СВЦЭМ!$A$39:$A$758,$A38,СВЦЭМ!$B$39:$B$758,U$11)+'СЕТ СН'!$F$12+СВЦЭМ!$D$10+'СЕТ СН'!$F$6-'СЕТ СН'!$F$22</f>
        <v>2225.45405768</v>
      </c>
      <c r="V38" s="36">
        <f>SUMIFS(СВЦЭМ!$C$39:$C$758,СВЦЭМ!$A$39:$A$758,$A38,СВЦЭМ!$B$39:$B$758,V$11)+'СЕТ СН'!$F$12+СВЦЭМ!$D$10+'СЕТ СН'!$F$6-'СЕТ СН'!$F$22</f>
        <v>2141.2684110199998</v>
      </c>
      <c r="W38" s="36">
        <f>SUMIFS(СВЦЭМ!$C$39:$C$758,СВЦЭМ!$A$39:$A$758,$A38,СВЦЭМ!$B$39:$B$758,W$11)+'СЕТ СН'!$F$12+СВЦЭМ!$D$10+'СЕТ СН'!$F$6-'СЕТ СН'!$F$22</f>
        <v>2210.4897053499999</v>
      </c>
      <c r="X38" s="36">
        <f>SUMIFS(СВЦЭМ!$C$39:$C$758,СВЦЭМ!$A$39:$A$758,$A38,СВЦЭМ!$B$39:$B$758,X$11)+'СЕТ СН'!$F$12+СВЦЭМ!$D$10+'СЕТ СН'!$F$6-'СЕТ СН'!$F$22</f>
        <v>2233.2594495100002</v>
      </c>
      <c r="Y38" s="36">
        <f>SUMIFS(СВЦЭМ!$C$39:$C$758,СВЦЭМ!$A$39:$A$758,$A38,СВЦЭМ!$B$39:$B$758,Y$11)+'СЕТ СН'!$F$12+СВЦЭМ!$D$10+'СЕТ СН'!$F$6-'СЕТ СН'!$F$22</f>
        <v>2276.4343845899998</v>
      </c>
    </row>
    <row r="39" spans="1:25" ht="15.75" x14ac:dyDescent="0.2">
      <c r="A39" s="35">
        <f t="shared" si="0"/>
        <v>45563</v>
      </c>
      <c r="B39" s="36">
        <f>SUMIFS(СВЦЭМ!$C$39:$C$758,СВЦЭМ!$A$39:$A$758,$A39,СВЦЭМ!$B$39:$B$758,B$11)+'СЕТ СН'!$F$12+СВЦЭМ!$D$10+'СЕТ СН'!$F$6-'СЕТ СН'!$F$22</f>
        <v>2375.2369906999998</v>
      </c>
      <c r="C39" s="36">
        <f>SUMIFS(СВЦЭМ!$C$39:$C$758,СВЦЭМ!$A$39:$A$758,$A39,СВЦЭМ!$B$39:$B$758,C$11)+'СЕТ СН'!$F$12+СВЦЭМ!$D$10+'СЕТ СН'!$F$6-'СЕТ СН'!$F$22</f>
        <v>2451.9212101399999</v>
      </c>
      <c r="D39" s="36">
        <f>SUMIFS(СВЦЭМ!$C$39:$C$758,СВЦЭМ!$A$39:$A$758,$A39,СВЦЭМ!$B$39:$B$758,D$11)+'СЕТ СН'!$F$12+СВЦЭМ!$D$10+'СЕТ СН'!$F$6-'СЕТ СН'!$F$22</f>
        <v>2489.6632040099998</v>
      </c>
      <c r="E39" s="36">
        <f>SUMIFS(СВЦЭМ!$C$39:$C$758,СВЦЭМ!$A$39:$A$758,$A39,СВЦЭМ!$B$39:$B$758,E$11)+'СЕТ СН'!$F$12+СВЦЭМ!$D$10+'СЕТ СН'!$F$6-'СЕТ СН'!$F$22</f>
        <v>2521.1265776199998</v>
      </c>
      <c r="F39" s="36">
        <f>SUMIFS(СВЦЭМ!$C$39:$C$758,СВЦЭМ!$A$39:$A$758,$A39,СВЦЭМ!$B$39:$B$758,F$11)+'СЕТ СН'!$F$12+СВЦЭМ!$D$10+'СЕТ СН'!$F$6-'СЕТ СН'!$F$22</f>
        <v>2521.8624321899997</v>
      </c>
      <c r="G39" s="36">
        <f>SUMIFS(СВЦЭМ!$C$39:$C$758,СВЦЭМ!$A$39:$A$758,$A39,СВЦЭМ!$B$39:$B$758,G$11)+'СЕТ СН'!$F$12+СВЦЭМ!$D$10+'СЕТ СН'!$F$6-'СЕТ СН'!$F$22</f>
        <v>2491.1103598499999</v>
      </c>
      <c r="H39" s="36">
        <f>SUMIFS(СВЦЭМ!$C$39:$C$758,СВЦЭМ!$A$39:$A$758,$A39,СВЦЭМ!$B$39:$B$758,H$11)+'СЕТ СН'!$F$12+СВЦЭМ!$D$10+'СЕТ СН'!$F$6-'СЕТ СН'!$F$22</f>
        <v>2468.42429954</v>
      </c>
      <c r="I39" s="36">
        <f>SUMIFS(СВЦЭМ!$C$39:$C$758,СВЦЭМ!$A$39:$A$758,$A39,СВЦЭМ!$B$39:$B$758,I$11)+'СЕТ СН'!$F$12+СВЦЭМ!$D$10+'СЕТ СН'!$F$6-'СЕТ СН'!$F$22</f>
        <v>2396.6151688999998</v>
      </c>
      <c r="J39" s="36">
        <f>SUMIFS(СВЦЭМ!$C$39:$C$758,СВЦЭМ!$A$39:$A$758,$A39,СВЦЭМ!$B$39:$B$758,J$11)+'СЕТ СН'!$F$12+СВЦЭМ!$D$10+'СЕТ СН'!$F$6-'СЕТ СН'!$F$22</f>
        <v>2319.1445896699997</v>
      </c>
      <c r="K39" s="36">
        <f>SUMIFS(СВЦЭМ!$C$39:$C$758,СВЦЭМ!$A$39:$A$758,$A39,СВЦЭМ!$B$39:$B$758,K$11)+'СЕТ СН'!$F$12+СВЦЭМ!$D$10+'СЕТ СН'!$F$6-'СЕТ СН'!$F$22</f>
        <v>2231.6470685300001</v>
      </c>
      <c r="L39" s="36">
        <f>SUMIFS(СВЦЭМ!$C$39:$C$758,СВЦЭМ!$A$39:$A$758,$A39,СВЦЭМ!$B$39:$B$758,L$11)+'СЕТ СН'!$F$12+СВЦЭМ!$D$10+'СЕТ СН'!$F$6-'СЕТ СН'!$F$22</f>
        <v>2227.2401505600001</v>
      </c>
      <c r="M39" s="36">
        <f>SUMIFS(СВЦЭМ!$C$39:$C$758,СВЦЭМ!$A$39:$A$758,$A39,СВЦЭМ!$B$39:$B$758,M$11)+'СЕТ СН'!$F$12+СВЦЭМ!$D$10+'СЕТ СН'!$F$6-'СЕТ СН'!$F$22</f>
        <v>2249.8093551400002</v>
      </c>
      <c r="N39" s="36">
        <f>SUMIFS(СВЦЭМ!$C$39:$C$758,СВЦЭМ!$A$39:$A$758,$A39,СВЦЭМ!$B$39:$B$758,N$11)+'СЕТ СН'!$F$12+СВЦЭМ!$D$10+'СЕТ СН'!$F$6-'СЕТ СН'!$F$22</f>
        <v>2269.34568218</v>
      </c>
      <c r="O39" s="36">
        <f>SUMIFS(СВЦЭМ!$C$39:$C$758,СВЦЭМ!$A$39:$A$758,$A39,СВЦЭМ!$B$39:$B$758,O$11)+'СЕТ СН'!$F$12+СВЦЭМ!$D$10+'СЕТ СН'!$F$6-'СЕТ СН'!$F$22</f>
        <v>2310.0886555999996</v>
      </c>
      <c r="P39" s="36">
        <f>SUMIFS(СВЦЭМ!$C$39:$C$758,СВЦЭМ!$A$39:$A$758,$A39,СВЦЭМ!$B$39:$B$758,P$11)+'СЕТ СН'!$F$12+СВЦЭМ!$D$10+'СЕТ СН'!$F$6-'СЕТ СН'!$F$22</f>
        <v>2338.1765325799997</v>
      </c>
      <c r="Q39" s="36">
        <f>SUMIFS(СВЦЭМ!$C$39:$C$758,СВЦЭМ!$A$39:$A$758,$A39,СВЦЭМ!$B$39:$B$758,Q$11)+'СЕТ СН'!$F$12+СВЦЭМ!$D$10+'СЕТ СН'!$F$6-'СЕТ СН'!$F$22</f>
        <v>2339.3649706199999</v>
      </c>
      <c r="R39" s="36">
        <f>SUMIFS(СВЦЭМ!$C$39:$C$758,СВЦЭМ!$A$39:$A$758,$A39,СВЦЭМ!$B$39:$B$758,R$11)+'СЕТ СН'!$F$12+СВЦЭМ!$D$10+'СЕТ СН'!$F$6-'СЕТ СН'!$F$22</f>
        <v>2349.3895452100001</v>
      </c>
      <c r="S39" s="36">
        <f>SUMIFS(СВЦЭМ!$C$39:$C$758,СВЦЭМ!$A$39:$A$758,$A39,СВЦЭМ!$B$39:$B$758,S$11)+'СЕТ СН'!$F$12+СВЦЭМ!$D$10+'СЕТ СН'!$F$6-'СЕТ СН'!$F$22</f>
        <v>2327.8262356499999</v>
      </c>
      <c r="T39" s="36">
        <f>SUMIFS(СВЦЭМ!$C$39:$C$758,СВЦЭМ!$A$39:$A$758,$A39,СВЦЭМ!$B$39:$B$758,T$11)+'СЕТ СН'!$F$12+СВЦЭМ!$D$10+'СЕТ СН'!$F$6-'СЕТ СН'!$F$22</f>
        <v>2226.8203346199998</v>
      </c>
      <c r="U39" s="36">
        <f>SUMIFS(СВЦЭМ!$C$39:$C$758,СВЦЭМ!$A$39:$A$758,$A39,СВЦЭМ!$B$39:$B$758,U$11)+'СЕТ СН'!$F$12+СВЦЭМ!$D$10+'СЕТ СН'!$F$6-'СЕТ СН'!$F$22</f>
        <v>2143.2371510399998</v>
      </c>
      <c r="V39" s="36">
        <f>SUMIFS(СВЦЭМ!$C$39:$C$758,СВЦЭМ!$A$39:$A$758,$A39,СВЦЭМ!$B$39:$B$758,V$11)+'СЕТ СН'!$F$12+СВЦЭМ!$D$10+'СЕТ СН'!$F$6-'СЕТ СН'!$F$22</f>
        <v>2118.5739520699999</v>
      </c>
      <c r="W39" s="36">
        <f>SUMIFS(СВЦЭМ!$C$39:$C$758,СВЦЭМ!$A$39:$A$758,$A39,СВЦЭМ!$B$39:$B$758,W$11)+'СЕТ СН'!$F$12+СВЦЭМ!$D$10+'СЕТ СН'!$F$6-'СЕТ СН'!$F$22</f>
        <v>2147.3321636700002</v>
      </c>
      <c r="X39" s="36">
        <f>SUMIFS(СВЦЭМ!$C$39:$C$758,СВЦЭМ!$A$39:$A$758,$A39,СВЦЭМ!$B$39:$B$758,X$11)+'СЕТ СН'!$F$12+СВЦЭМ!$D$10+'СЕТ СН'!$F$6-'СЕТ СН'!$F$22</f>
        <v>2225.4574532699999</v>
      </c>
      <c r="Y39" s="36">
        <f>SUMIFS(СВЦЭМ!$C$39:$C$758,СВЦЭМ!$A$39:$A$758,$A39,СВЦЭМ!$B$39:$B$758,Y$11)+'СЕТ СН'!$F$12+СВЦЭМ!$D$10+'СЕТ СН'!$F$6-'СЕТ СН'!$F$22</f>
        <v>2302.6669821599999</v>
      </c>
    </row>
    <row r="40" spans="1:25" ht="15.75" x14ac:dyDescent="0.2">
      <c r="A40" s="35">
        <f t="shared" si="0"/>
        <v>45564</v>
      </c>
      <c r="B40" s="36">
        <f>SUMIFS(СВЦЭМ!$C$39:$C$758,СВЦЭМ!$A$39:$A$758,$A40,СВЦЭМ!$B$39:$B$758,B$11)+'СЕТ СН'!$F$12+СВЦЭМ!$D$10+'СЕТ СН'!$F$6-'СЕТ СН'!$F$22</f>
        <v>2358.3700236899999</v>
      </c>
      <c r="C40" s="36">
        <f>SUMIFS(СВЦЭМ!$C$39:$C$758,СВЦЭМ!$A$39:$A$758,$A40,СВЦЭМ!$B$39:$B$758,C$11)+'СЕТ СН'!$F$12+СВЦЭМ!$D$10+'СЕТ СН'!$F$6-'СЕТ СН'!$F$22</f>
        <v>2433.3847768000001</v>
      </c>
      <c r="D40" s="36">
        <f>SUMIFS(СВЦЭМ!$C$39:$C$758,СВЦЭМ!$A$39:$A$758,$A40,СВЦЭМ!$B$39:$B$758,D$11)+'СЕТ СН'!$F$12+СВЦЭМ!$D$10+'СЕТ СН'!$F$6-'СЕТ СН'!$F$22</f>
        <v>2518.88550747</v>
      </c>
      <c r="E40" s="36">
        <f>SUMIFS(СВЦЭМ!$C$39:$C$758,СВЦЭМ!$A$39:$A$758,$A40,СВЦЭМ!$B$39:$B$758,E$11)+'СЕТ СН'!$F$12+СВЦЭМ!$D$10+'СЕТ СН'!$F$6-'СЕТ СН'!$F$22</f>
        <v>2532.0999888199999</v>
      </c>
      <c r="F40" s="36">
        <f>SUMIFS(СВЦЭМ!$C$39:$C$758,СВЦЭМ!$A$39:$A$758,$A40,СВЦЭМ!$B$39:$B$758,F$11)+'СЕТ СН'!$F$12+СВЦЭМ!$D$10+'СЕТ СН'!$F$6-'СЕТ СН'!$F$22</f>
        <v>2525.7756349299998</v>
      </c>
      <c r="G40" s="36">
        <f>SUMIFS(СВЦЭМ!$C$39:$C$758,СВЦЭМ!$A$39:$A$758,$A40,СВЦЭМ!$B$39:$B$758,G$11)+'СЕТ СН'!$F$12+СВЦЭМ!$D$10+'СЕТ СН'!$F$6-'СЕТ СН'!$F$22</f>
        <v>2520.0555432599999</v>
      </c>
      <c r="H40" s="36">
        <f>SUMIFS(СВЦЭМ!$C$39:$C$758,СВЦЭМ!$A$39:$A$758,$A40,СВЦЭМ!$B$39:$B$758,H$11)+'СЕТ СН'!$F$12+СВЦЭМ!$D$10+'СЕТ СН'!$F$6-'СЕТ СН'!$F$22</f>
        <v>2514.0757805600001</v>
      </c>
      <c r="I40" s="36">
        <f>SUMIFS(СВЦЭМ!$C$39:$C$758,СВЦЭМ!$A$39:$A$758,$A40,СВЦЭМ!$B$39:$B$758,I$11)+'СЕТ СН'!$F$12+СВЦЭМ!$D$10+'СЕТ СН'!$F$6-'СЕТ СН'!$F$22</f>
        <v>2466.3961316899999</v>
      </c>
      <c r="J40" s="36">
        <f>SUMIFS(СВЦЭМ!$C$39:$C$758,СВЦЭМ!$A$39:$A$758,$A40,СВЦЭМ!$B$39:$B$758,J$11)+'СЕТ СН'!$F$12+СВЦЭМ!$D$10+'СЕТ СН'!$F$6-'СЕТ СН'!$F$22</f>
        <v>2337.1218539399997</v>
      </c>
      <c r="K40" s="36">
        <f>SUMIFS(СВЦЭМ!$C$39:$C$758,СВЦЭМ!$A$39:$A$758,$A40,СВЦЭМ!$B$39:$B$758,K$11)+'СЕТ СН'!$F$12+СВЦЭМ!$D$10+'СЕТ СН'!$F$6-'СЕТ СН'!$F$22</f>
        <v>2220.9205193600001</v>
      </c>
      <c r="L40" s="36">
        <f>SUMIFS(СВЦЭМ!$C$39:$C$758,СВЦЭМ!$A$39:$A$758,$A40,СВЦЭМ!$B$39:$B$758,L$11)+'СЕТ СН'!$F$12+СВЦЭМ!$D$10+'СЕТ СН'!$F$6-'СЕТ СН'!$F$22</f>
        <v>2214.9353577900001</v>
      </c>
      <c r="M40" s="36">
        <f>SUMIFS(СВЦЭМ!$C$39:$C$758,СВЦЭМ!$A$39:$A$758,$A40,СВЦЭМ!$B$39:$B$758,M$11)+'СЕТ СН'!$F$12+СВЦЭМ!$D$10+'СЕТ СН'!$F$6-'СЕТ СН'!$F$22</f>
        <v>2220.7923508899999</v>
      </c>
      <c r="N40" s="36">
        <f>SUMIFS(СВЦЭМ!$C$39:$C$758,СВЦЭМ!$A$39:$A$758,$A40,СВЦЭМ!$B$39:$B$758,N$11)+'СЕТ СН'!$F$12+СВЦЭМ!$D$10+'СЕТ СН'!$F$6-'СЕТ СН'!$F$22</f>
        <v>2254.5286036900002</v>
      </c>
      <c r="O40" s="36">
        <f>SUMIFS(СВЦЭМ!$C$39:$C$758,СВЦЭМ!$A$39:$A$758,$A40,СВЦЭМ!$B$39:$B$758,O$11)+'СЕТ СН'!$F$12+СВЦЭМ!$D$10+'СЕТ СН'!$F$6-'СЕТ СН'!$F$22</f>
        <v>2273.8793036100001</v>
      </c>
      <c r="P40" s="36">
        <f>SUMIFS(СВЦЭМ!$C$39:$C$758,СВЦЭМ!$A$39:$A$758,$A40,СВЦЭМ!$B$39:$B$758,P$11)+'СЕТ СН'!$F$12+СВЦЭМ!$D$10+'СЕТ СН'!$F$6-'СЕТ СН'!$F$22</f>
        <v>2298.8860812599996</v>
      </c>
      <c r="Q40" s="36">
        <f>SUMIFS(СВЦЭМ!$C$39:$C$758,СВЦЭМ!$A$39:$A$758,$A40,СВЦЭМ!$B$39:$B$758,Q$11)+'СЕТ СН'!$F$12+СВЦЭМ!$D$10+'СЕТ СН'!$F$6-'СЕТ СН'!$F$22</f>
        <v>2330.3960055299999</v>
      </c>
      <c r="R40" s="36">
        <f>SUMIFS(СВЦЭМ!$C$39:$C$758,СВЦЭМ!$A$39:$A$758,$A40,СВЦЭМ!$B$39:$B$758,R$11)+'СЕТ СН'!$F$12+СВЦЭМ!$D$10+'СЕТ СН'!$F$6-'СЕТ СН'!$F$22</f>
        <v>2319.4942326099999</v>
      </c>
      <c r="S40" s="36">
        <f>SUMIFS(СВЦЭМ!$C$39:$C$758,СВЦЭМ!$A$39:$A$758,$A40,СВЦЭМ!$B$39:$B$758,S$11)+'СЕТ СН'!$F$12+СВЦЭМ!$D$10+'СЕТ СН'!$F$6-'СЕТ СН'!$F$22</f>
        <v>2281.83654566</v>
      </c>
      <c r="T40" s="36">
        <f>SUMIFS(СВЦЭМ!$C$39:$C$758,СВЦЭМ!$A$39:$A$758,$A40,СВЦЭМ!$B$39:$B$758,T$11)+'СЕТ СН'!$F$12+СВЦЭМ!$D$10+'СЕТ СН'!$F$6-'СЕТ СН'!$F$22</f>
        <v>2229.1651788700001</v>
      </c>
      <c r="U40" s="36">
        <f>SUMIFS(СВЦЭМ!$C$39:$C$758,СВЦЭМ!$A$39:$A$758,$A40,СВЦЭМ!$B$39:$B$758,U$11)+'СЕТ СН'!$F$12+СВЦЭМ!$D$10+'СЕТ СН'!$F$6-'СЕТ СН'!$F$22</f>
        <v>2163.14329069</v>
      </c>
      <c r="V40" s="36">
        <f>SUMIFS(СВЦЭМ!$C$39:$C$758,СВЦЭМ!$A$39:$A$758,$A40,СВЦЭМ!$B$39:$B$758,V$11)+'СЕТ СН'!$F$12+СВЦЭМ!$D$10+'СЕТ СН'!$F$6-'СЕТ СН'!$F$22</f>
        <v>2129.1973456400001</v>
      </c>
      <c r="W40" s="36">
        <f>SUMIFS(СВЦЭМ!$C$39:$C$758,СВЦЭМ!$A$39:$A$758,$A40,СВЦЭМ!$B$39:$B$758,W$11)+'СЕТ СН'!$F$12+СВЦЭМ!$D$10+'СЕТ СН'!$F$6-'СЕТ СН'!$F$22</f>
        <v>2165.33477713</v>
      </c>
      <c r="X40" s="36">
        <f>SUMIFS(СВЦЭМ!$C$39:$C$758,СВЦЭМ!$A$39:$A$758,$A40,СВЦЭМ!$B$39:$B$758,X$11)+'СЕТ СН'!$F$12+СВЦЭМ!$D$10+'СЕТ СН'!$F$6-'СЕТ СН'!$F$22</f>
        <v>2222.7928436799998</v>
      </c>
      <c r="Y40" s="36">
        <f>SUMIFS(СВЦЭМ!$C$39:$C$758,СВЦЭМ!$A$39:$A$758,$A40,СВЦЭМ!$B$39:$B$758,Y$11)+'СЕТ СН'!$F$12+СВЦЭМ!$D$10+'СЕТ СН'!$F$6-'СЕТ СН'!$F$22</f>
        <v>2338.3883078700001</v>
      </c>
    </row>
    <row r="41" spans="1:25" ht="15.75" x14ac:dyDescent="0.2">
      <c r="A41" s="35">
        <f t="shared" si="0"/>
        <v>45565</v>
      </c>
      <c r="B41" s="36">
        <f>SUMIFS(СВЦЭМ!$C$39:$C$758,СВЦЭМ!$A$39:$A$758,$A41,СВЦЭМ!$B$39:$B$758,B$11)+'СЕТ СН'!$F$12+СВЦЭМ!$D$10+'СЕТ СН'!$F$6-'СЕТ СН'!$F$22</f>
        <v>2338.0693566</v>
      </c>
      <c r="C41" s="36">
        <f>SUMIFS(СВЦЭМ!$C$39:$C$758,СВЦЭМ!$A$39:$A$758,$A41,СВЦЭМ!$B$39:$B$758,C$11)+'СЕТ СН'!$F$12+СВЦЭМ!$D$10+'СЕТ СН'!$F$6-'СЕТ СН'!$F$22</f>
        <v>2441.5267898500001</v>
      </c>
      <c r="D41" s="36">
        <f>SUMIFS(СВЦЭМ!$C$39:$C$758,СВЦЭМ!$A$39:$A$758,$A41,СВЦЭМ!$B$39:$B$758,D$11)+'СЕТ СН'!$F$12+СВЦЭМ!$D$10+'СЕТ СН'!$F$6-'СЕТ СН'!$F$22</f>
        <v>2515.07593137</v>
      </c>
      <c r="E41" s="36">
        <f>SUMIFS(СВЦЭМ!$C$39:$C$758,СВЦЭМ!$A$39:$A$758,$A41,СВЦЭМ!$B$39:$B$758,E$11)+'СЕТ СН'!$F$12+СВЦЭМ!$D$10+'СЕТ СН'!$F$6-'СЕТ СН'!$F$22</f>
        <v>2525.7990527100001</v>
      </c>
      <c r="F41" s="36">
        <f>SUMIFS(СВЦЭМ!$C$39:$C$758,СВЦЭМ!$A$39:$A$758,$A41,СВЦЭМ!$B$39:$B$758,F$11)+'СЕТ СН'!$F$12+СВЦЭМ!$D$10+'СЕТ СН'!$F$6-'СЕТ СН'!$F$22</f>
        <v>2540.0569183099997</v>
      </c>
      <c r="G41" s="36">
        <f>SUMIFS(СВЦЭМ!$C$39:$C$758,СВЦЭМ!$A$39:$A$758,$A41,СВЦЭМ!$B$39:$B$758,G$11)+'СЕТ СН'!$F$12+СВЦЭМ!$D$10+'СЕТ СН'!$F$6-'СЕТ СН'!$F$22</f>
        <v>2505.7127486099998</v>
      </c>
      <c r="H41" s="36">
        <f>SUMIFS(СВЦЭМ!$C$39:$C$758,СВЦЭМ!$A$39:$A$758,$A41,СВЦЭМ!$B$39:$B$758,H$11)+'СЕТ СН'!$F$12+СВЦЭМ!$D$10+'СЕТ СН'!$F$6-'СЕТ СН'!$F$22</f>
        <v>2457.3516635799997</v>
      </c>
      <c r="I41" s="36">
        <f>SUMIFS(СВЦЭМ!$C$39:$C$758,СВЦЭМ!$A$39:$A$758,$A41,СВЦЭМ!$B$39:$B$758,I$11)+'СЕТ СН'!$F$12+СВЦЭМ!$D$10+'СЕТ СН'!$F$6-'СЕТ СН'!$F$22</f>
        <v>2361.0624394299998</v>
      </c>
      <c r="J41" s="36">
        <f>SUMIFS(СВЦЭМ!$C$39:$C$758,СВЦЭМ!$A$39:$A$758,$A41,СВЦЭМ!$B$39:$B$758,J$11)+'СЕТ СН'!$F$12+СВЦЭМ!$D$10+'СЕТ СН'!$F$6-'СЕТ СН'!$F$22</f>
        <v>2295.5754848500001</v>
      </c>
      <c r="K41" s="36">
        <f>SUMIFS(СВЦЭМ!$C$39:$C$758,СВЦЭМ!$A$39:$A$758,$A41,СВЦЭМ!$B$39:$B$758,K$11)+'СЕТ СН'!$F$12+СВЦЭМ!$D$10+'СЕТ СН'!$F$6-'СЕТ СН'!$F$22</f>
        <v>2212.7856754899999</v>
      </c>
      <c r="L41" s="36">
        <f>SUMIFS(СВЦЭМ!$C$39:$C$758,СВЦЭМ!$A$39:$A$758,$A41,СВЦЭМ!$B$39:$B$758,L$11)+'СЕТ СН'!$F$12+СВЦЭМ!$D$10+'СЕТ СН'!$F$6-'СЕТ СН'!$F$22</f>
        <v>2176.1475196199999</v>
      </c>
      <c r="M41" s="36">
        <f>SUMIFS(СВЦЭМ!$C$39:$C$758,СВЦЭМ!$A$39:$A$758,$A41,СВЦЭМ!$B$39:$B$758,M$11)+'СЕТ СН'!$F$12+СВЦЭМ!$D$10+'СЕТ СН'!$F$6-'СЕТ СН'!$F$22</f>
        <v>2199.72786017</v>
      </c>
      <c r="N41" s="36">
        <f>SUMIFS(СВЦЭМ!$C$39:$C$758,СВЦЭМ!$A$39:$A$758,$A41,СВЦЭМ!$B$39:$B$758,N$11)+'СЕТ СН'!$F$12+СВЦЭМ!$D$10+'СЕТ СН'!$F$6-'СЕТ СН'!$F$22</f>
        <v>2228.3049698</v>
      </c>
      <c r="O41" s="36">
        <f>SUMIFS(СВЦЭМ!$C$39:$C$758,СВЦЭМ!$A$39:$A$758,$A41,СВЦЭМ!$B$39:$B$758,O$11)+'СЕТ СН'!$F$12+СВЦЭМ!$D$10+'СЕТ СН'!$F$6-'СЕТ СН'!$F$22</f>
        <v>2237.2602905099998</v>
      </c>
      <c r="P41" s="36">
        <f>SUMIFS(СВЦЭМ!$C$39:$C$758,СВЦЭМ!$A$39:$A$758,$A41,СВЦЭМ!$B$39:$B$758,P$11)+'СЕТ СН'!$F$12+СВЦЭМ!$D$10+'СЕТ СН'!$F$6-'СЕТ СН'!$F$22</f>
        <v>2252.3587520000001</v>
      </c>
      <c r="Q41" s="36">
        <f>SUMIFS(СВЦЭМ!$C$39:$C$758,СВЦЭМ!$A$39:$A$758,$A41,СВЦЭМ!$B$39:$B$758,Q$11)+'СЕТ СН'!$F$12+СВЦЭМ!$D$10+'СЕТ СН'!$F$6-'СЕТ СН'!$F$22</f>
        <v>2275.0173925600002</v>
      </c>
      <c r="R41" s="36">
        <f>SUMIFS(СВЦЭМ!$C$39:$C$758,СВЦЭМ!$A$39:$A$758,$A41,СВЦЭМ!$B$39:$B$758,R$11)+'СЕТ СН'!$F$12+СВЦЭМ!$D$10+'СЕТ СН'!$F$6-'СЕТ СН'!$F$22</f>
        <v>2274.9220372599998</v>
      </c>
      <c r="S41" s="36">
        <f>SUMIFS(СВЦЭМ!$C$39:$C$758,СВЦЭМ!$A$39:$A$758,$A41,СВЦЭМ!$B$39:$B$758,S$11)+'СЕТ СН'!$F$12+СВЦЭМ!$D$10+'СЕТ СН'!$F$6-'СЕТ СН'!$F$22</f>
        <v>2257.0047534</v>
      </c>
      <c r="T41" s="36">
        <f>SUMIFS(СВЦЭМ!$C$39:$C$758,СВЦЭМ!$A$39:$A$758,$A41,СВЦЭМ!$B$39:$B$758,T$11)+'СЕТ СН'!$F$12+СВЦЭМ!$D$10+'СЕТ СН'!$F$6-'СЕТ СН'!$F$22</f>
        <v>2197.96837749</v>
      </c>
      <c r="U41" s="36">
        <f>SUMIFS(СВЦЭМ!$C$39:$C$758,СВЦЭМ!$A$39:$A$758,$A41,СВЦЭМ!$B$39:$B$758,U$11)+'СЕТ СН'!$F$12+СВЦЭМ!$D$10+'СЕТ СН'!$F$6-'СЕТ СН'!$F$22</f>
        <v>2146.1701470100002</v>
      </c>
      <c r="V41" s="36">
        <f>SUMIFS(СВЦЭМ!$C$39:$C$758,СВЦЭМ!$A$39:$A$758,$A41,СВЦЭМ!$B$39:$B$758,V$11)+'СЕТ СН'!$F$12+СВЦЭМ!$D$10+'СЕТ СН'!$F$6-'СЕТ СН'!$F$22</f>
        <v>2143.7929100000001</v>
      </c>
      <c r="W41" s="36">
        <f>SUMIFS(СВЦЭМ!$C$39:$C$758,СВЦЭМ!$A$39:$A$758,$A41,СВЦЭМ!$B$39:$B$758,W$11)+'СЕТ СН'!$F$12+СВЦЭМ!$D$10+'СЕТ СН'!$F$6-'СЕТ СН'!$F$22</f>
        <v>2174.4369349799999</v>
      </c>
      <c r="X41" s="36">
        <f>SUMIFS(СВЦЭМ!$C$39:$C$758,СВЦЭМ!$A$39:$A$758,$A41,СВЦЭМ!$B$39:$B$758,X$11)+'СЕТ СН'!$F$12+СВЦЭМ!$D$10+'СЕТ СН'!$F$6-'СЕТ СН'!$F$22</f>
        <v>2263.6549176100002</v>
      </c>
      <c r="Y41" s="36">
        <f>SUMIFS(СВЦЭМ!$C$39:$C$758,СВЦЭМ!$A$39:$A$758,$A41,СВЦЭМ!$B$39:$B$758,Y$11)+'СЕТ СН'!$F$12+СВЦЭМ!$D$10+'СЕТ СН'!$F$6-'СЕТ СН'!$F$22</f>
        <v>2262.7203346699998</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8"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5" ht="12.75" customHeight="1" x14ac:dyDescent="0.2">
      <c r="A46" s="139"/>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5" ht="12.75" customHeight="1" x14ac:dyDescent="0.2">
      <c r="A47" s="14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01.09.2024</v>
      </c>
      <c r="B48" s="36">
        <f>SUMIFS(СВЦЭМ!$C$39:$C$758,СВЦЭМ!$A$39:$A$758,$A48,СВЦЭМ!$B$39:$B$758,B$47)+'СЕТ СН'!$G$12+СВЦЭМ!$D$10+'СЕТ СН'!$G$6-'СЕТ СН'!$G$22</f>
        <v>2690.4673582699997</v>
      </c>
      <c r="C48" s="36">
        <f>SUMIFS(СВЦЭМ!$C$39:$C$758,СВЦЭМ!$A$39:$A$758,$A48,СВЦЭМ!$B$39:$B$758,C$47)+'СЕТ СН'!$G$12+СВЦЭМ!$D$10+'СЕТ СН'!$G$6-'СЕТ СН'!$G$22</f>
        <v>2757.3173657499997</v>
      </c>
      <c r="D48" s="36">
        <f>SUMIFS(СВЦЭМ!$C$39:$C$758,СВЦЭМ!$A$39:$A$758,$A48,СВЦЭМ!$B$39:$B$758,D$47)+'СЕТ СН'!$G$12+СВЦЭМ!$D$10+'СЕТ СН'!$G$6-'СЕТ СН'!$G$22</f>
        <v>2838.7496265999998</v>
      </c>
      <c r="E48" s="36">
        <f>SUMIFS(СВЦЭМ!$C$39:$C$758,СВЦЭМ!$A$39:$A$758,$A48,СВЦЭМ!$B$39:$B$758,E$47)+'СЕТ СН'!$G$12+СВЦЭМ!$D$10+'СЕТ СН'!$G$6-'СЕТ СН'!$G$22</f>
        <v>2839.9585838799999</v>
      </c>
      <c r="F48" s="36">
        <f>SUMIFS(СВЦЭМ!$C$39:$C$758,СВЦЭМ!$A$39:$A$758,$A48,СВЦЭМ!$B$39:$B$758,F$47)+'СЕТ СН'!$G$12+СВЦЭМ!$D$10+'СЕТ СН'!$G$6-'СЕТ СН'!$G$22</f>
        <v>2833.5194164</v>
      </c>
      <c r="G48" s="36">
        <f>SUMIFS(СВЦЭМ!$C$39:$C$758,СВЦЭМ!$A$39:$A$758,$A48,СВЦЭМ!$B$39:$B$758,G$47)+'СЕТ СН'!$G$12+СВЦЭМ!$D$10+'СЕТ СН'!$G$6-'СЕТ СН'!$G$22</f>
        <v>2802.76257657</v>
      </c>
      <c r="H48" s="36">
        <f>SUMIFS(СВЦЭМ!$C$39:$C$758,СВЦЭМ!$A$39:$A$758,$A48,СВЦЭМ!$B$39:$B$758,H$47)+'СЕТ СН'!$G$12+СВЦЭМ!$D$10+'СЕТ СН'!$G$6-'СЕТ СН'!$G$22</f>
        <v>2814.5116305699999</v>
      </c>
      <c r="I48" s="36">
        <f>SUMIFS(СВЦЭМ!$C$39:$C$758,СВЦЭМ!$A$39:$A$758,$A48,СВЦЭМ!$B$39:$B$758,I$47)+'СЕТ СН'!$G$12+СВЦЭМ!$D$10+'СЕТ СН'!$G$6-'СЕТ СН'!$G$22</f>
        <v>2751.8793196199999</v>
      </c>
      <c r="J48" s="36">
        <f>SUMIFS(СВЦЭМ!$C$39:$C$758,СВЦЭМ!$A$39:$A$758,$A48,СВЦЭМ!$B$39:$B$758,J$47)+'СЕТ СН'!$G$12+СВЦЭМ!$D$10+'СЕТ СН'!$G$6-'СЕТ СН'!$G$22</f>
        <v>2607.3675287999999</v>
      </c>
      <c r="K48" s="36">
        <f>SUMIFS(СВЦЭМ!$C$39:$C$758,СВЦЭМ!$A$39:$A$758,$A48,СВЦЭМ!$B$39:$B$758,K$47)+'СЕТ СН'!$G$12+СВЦЭМ!$D$10+'СЕТ СН'!$G$6-'СЕТ СН'!$G$22</f>
        <v>2475.8478921199999</v>
      </c>
      <c r="L48" s="36">
        <f>SUMIFS(СВЦЭМ!$C$39:$C$758,СВЦЭМ!$A$39:$A$758,$A48,СВЦЭМ!$B$39:$B$758,L$47)+'СЕТ СН'!$G$12+СВЦЭМ!$D$10+'СЕТ СН'!$G$6-'СЕТ СН'!$G$22</f>
        <v>2396.63579273</v>
      </c>
      <c r="M48" s="36">
        <f>SUMIFS(СВЦЭМ!$C$39:$C$758,СВЦЭМ!$A$39:$A$758,$A48,СВЦЭМ!$B$39:$B$758,M$47)+'СЕТ СН'!$G$12+СВЦЭМ!$D$10+'СЕТ СН'!$G$6-'СЕТ СН'!$G$22</f>
        <v>2369.4019519099998</v>
      </c>
      <c r="N48" s="36">
        <f>SUMIFS(СВЦЭМ!$C$39:$C$758,СВЦЭМ!$A$39:$A$758,$A48,СВЦЭМ!$B$39:$B$758,N$47)+'СЕТ СН'!$G$12+СВЦЭМ!$D$10+'СЕТ СН'!$G$6-'СЕТ СН'!$G$22</f>
        <v>2374.3534602499999</v>
      </c>
      <c r="O48" s="36">
        <f>SUMIFS(СВЦЭМ!$C$39:$C$758,СВЦЭМ!$A$39:$A$758,$A48,СВЦЭМ!$B$39:$B$758,O$47)+'СЕТ СН'!$G$12+СВЦЭМ!$D$10+'СЕТ СН'!$G$6-'СЕТ СН'!$G$22</f>
        <v>2373.6789342799998</v>
      </c>
      <c r="P48" s="36">
        <f>SUMIFS(СВЦЭМ!$C$39:$C$758,СВЦЭМ!$A$39:$A$758,$A48,СВЦЭМ!$B$39:$B$758,P$47)+'СЕТ СН'!$G$12+СВЦЭМ!$D$10+'СЕТ СН'!$G$6-'СЕТ СН'!$G$22</f>
        <v>2372.5752462</v>
      </c>
      <c r="Q48" s="36">
        <f>SUMIFS(СВЦЭМ!$C$39:$C$758,СВЦЭМ!$A$39:$A$758,$A48,СВЦЭМ!$B$39:$B$758,Q$47)+'СЕТ СН'!$G$12+СВЦЭМ!$D$10+'СЕТ СН'!$G$6-'СЕТ СН'!$G$22</f>
        <v>2389.1660410599998</v>
      </c>
      <c r="R48" s="36">
        <f>SUMIFS(СВЦЭМ!$C$39:$C$758,СВЦЭМ!$A$39:$A$758,$A48,СВЦЭМ!$B$39:$B$758,R$47)+'СЕТ СН'!$G$12+СВЦЭМ!$D$10+'СЕТ СН'!$G$6-'СЕТ СН'!$G$22</f>
        <v>2384.2262121200001</v>
      </c>
      <c r="S48" s="36">
        <f>SUMIFS(СВЦЭМ!$C$39:$C$758,СВЦЭМ!$A$39:$A$758,$A48,СВЦЭМ!$B$39:$B$758,S$47)+'СЕТ СН'!$G$12+СВЦЭМ!$D$10+'СЕТ СН'!$G$6-'СЕТ СН'!$G$22</f>
        <v>2362.99844467</v>
      </c>
      <c r="T48" s="36">
        <f>SUMIFS(СВЦЭМ!$C$39:$C$758,СВЦЭМ!$A$39:$A$758,$A48,СВЦЭМ!$B$39:$B$758,T$47)+'СЕТ СН'!$G$12+СВЦЭМ!$D$10+'СЕТ СН'!$G$6-'СЕТ СН'!$G$22</f>
        <v>2333.0602040200001</v>
      </c>
      <c r="U48" s="36">
        <f>SUMIFS(СВЦЭМ!$C$39:$C$758,СВЦЭМ!$A$39:$A$758,$A48,СВЦЭМ!$B$39:$B$758,U$47)+'СЕТ СН'!$G$12+СВЦЭМ!$D$10+'СЕТ СН'!$G$6-'СЕТ СН'!$G$22</f>
        <v>2334.52818832</v>
      </c>
      <c r="V48" s="36">
        <f>SUMIFS(СВЦЭМ!$C$39:$C$758,СВЦЭМ!$A$39:$A$758,$A48,СВЦЭМ!$B$39:$B$758,V$47)+'СЕТ СН'!$G$12+СВЦЭМ!$D$10+'СЕТ СН'!$G$6-'СЕТ СН'!$G$22</f>
        <v>2312.7002478099998</v>
      </c>
      <c r="W48" s="36">
        <f>SUMIFS(СВЦЭМ!$C$39:$C$758,СВЦЭМ!$A$39:$A$758,$A48,СВЦЭМ!$B$39:$B$758,W$47)+'СЕТ СН'!$G$12+СВЦЭМ!$D$10+'СЕТ СН'!$G$6-'СЕТ СН'!$G$22</f>
        <v>2313.91545679</v>
      </c>
      <c r="X48" s="36">
        <f>SUMIFS(СВЦЭМ!$C$39:$C$758,СВЦЭМ!$A$39:$A$758,$A48,СВЦЭМ!$B$39:$B$758,X$47)+'СЕТ СН'!$G$12+СВЦЭМ!$D$10+'СЕТ СН'!$G$6-'СЕТ СН'!$G$22</f>
        <v>2399.5390819599997</v>
      </c>
      <c r="Y48" s="36">
        <f>SUMIFS(СВЦЭМ!$C$39:$C$758,СВЦЭМ!$A$39:$A$758,$A48,СВЦЭМ!$B$39:$B$758,Y$47)+'СЕТ СН'!$G$12+СВЦЭМ!$D$10+'СЕТ СН'!$G$6-'СЕТ СН'!$G$22</f>
        <v>2530.1363508599998</v>
      </c>
    </row>
    <row r="49" spans="1:25" ht="15.75" x14ac:dyDescent="0.2">
      <c r="A49" s="35">
        <f>A48+1</f>
        <v>45537</v>
      </c>
      <c r="B49" s="36">
        <f>SUMIFS(СВЦЭМ!$C$39:$C$758,СВЦЭМ!$A$39:$A$758,$A49,СВЦЭМ!$B$39:$B$758,B$47)+'СЕТ СН'!$G$12+СВЦЭМ!$D$10+'СЕТ СН'!$G$6-'СЕТ СН'!$G$22</f>
        <v>2617.3360640399997</v>
      </c>
      <c r="C49" s="36">
        <f>SUMIFS(СВЦЭМ!$C$39:$C$758,СВЦЭМ!$A$39:$A$758,$A49,СВЦЭМ!$B$39:$B$758,C$47)+'СЕТ СН'!$G$12+СВЦЭМ!$D$10+'СЕТ СН'!$G$6-'СЕТ СН'!$G$22</f>
        <v>2729.54598996</v>
      </c>
      <c r="D49" s="36">
        <f>SUMIFS(СВЦЭМ!$C$39:$C$758,СВЦЭМ!$A$39:$A$758,$A49,СВЦЭМ!$B$39:$B$758,D$47)+'СЕТ СН'!$G$12+СВЦЭМ!$D$10+'СЕТ СН'!$G$6-'СЕТ СН'!$G$22</f>
        <v>2774.5458464099997</v>
      </c>
      <c r="E49" s="36">
        <f>SUMIFS(СВЦЭМ!$C$39:$C$758,СВЦЭМ!$A$39:$A$758,$A49,СВЦЭМ!$B$39:$B$758,E$47)+'СЕТ СН'!$G$12+СВЦЭМ!$D$10+'СЕТ СН'!$G$6-'СЕТ СН'!$G$22</f>
        <v>2784.1510434499996</v>
      </c>
      <c r="F49" s="36">
        <f>SUMIFS(СВЦЭМ!$C$39:$C$758,СВЦЭМ!$A$39:$A$758,$A49,СВЦЭМ!$B$39:$B$758,F$47)+'СЕТ СН'!$G$12+СВЦЭМ!$D$10+'СЕТ СН'!$G$6-'СЕТ СН'!$G$22</f>
        <v>2795.3329055099998</v>
      </c>
      <c r="G49" s="36">
        <f>SUMIFS(СВЦЭМ!$C$39:$C$758,СВЦЭМ!$A$39:$A$758,$A49,СВЦЭМ!$B$39:$B$758,G$47)+'СЕТ СН'!$G$12+СВЦЭМ!$D$10+'СЕТ СН'!$G$6-'СЕТ СН'!$G$22</f>
        <v>2741.9111981699998</v>
      </c>
      <c r="H49" s="36">
        <f>SUMIFS(СВЦЭМ!$C$39:$C$758,СВЦЭМ!$A$39:$A$758,$A49,СВЦЭМ!$B$39:$B$758,H$47)+'СЕТ СН'!$G$12+СВЦЭМ!$D$10+'СЕТ СН'!$G$6-'СЕТ СН'!$G$22</f>
        <v>2726.1029331099999</v>
      </c>
      <c r="I49" s="36">
        <f>SUMIFS(СВЦЭМ!$C$39:$C$758,СВЦЭМ!$A$39:$A$758,$A49,СВЦЭМ!$B$39:$B$758,I$47)+'СЕТ СН'!$G$12+СВЦЭМ!$D$10+'СЕТ СН'!$G$6-'СЕТ СН'!$G$22</f>
        <v>2607.6799172599999</v>
      </c>
      <c r="J49" s="36">
        <f>SUMIFS(СВЦЭМ!$C$39:$C$758,СВЦЭМ!$A$39:$A$758,$A49,СВЦЭМ!$B$39:$B$758,J$47)+'СЕТ СН'!$G$12+СВЦЭМ!$D$10+'СЕТ СН'!$G$6-'СЕТ СН'!$G$22</f>
        <v>2429.1935660499998</v>
      </c>
      <c r="K49" s="36">
        <f>SUMIFS(СВЦЭМ!$C$39:$C$758,СВЦЭМ!$A$39:$A$758,$A49,СВЦЭМ!$B$39:$B$758,K$47)+'СЕТ СН'!$G$12+СВЦЭМ!$D$10+'СЕТ СН'!$G$6-'СЕТ СН'!$G$22</f>
        <v>2321.0580829400001</v>
      </c>
      <c r="L49" s="36">
        <f>SUMIFS(СВЦЭМ!$C$39:$C$758,СВЦЭМ!$A$39:$A$758,$A49,СВЦЭМ!$B$39:$B$758,L$47)+'СЕТ СН'!$G$12+СВЦЭМ!$D$10+'СЕТ СН'!$G$6-'СЕТ СН'!$G$22</f>
        <v>2305.5082084199998</v>
      </c>
      <c r="M49" s="36">
        <f>SUMIFS(СВЦЭМ!$C$39:$C$758,СВЦЭМ!$A$39:$A$758,$A49,СВЦЭМ!$B$39:$B$758,M$47)+'СЕТ СН'!$G$12+СВЦЭМ!$D$10+'СЕТ СН'!$G$6-'СЕТ СН'!$G$22</f>
        <v>2291.6479411</v>
      </c>
      <c r="N49" s="36">
        <f>SUMIFS(СВЦЭМ!$C$39:$C$758,СВЦЭМ!$A$39:$A$758,$A49,СВЦЭМ!$B$39:$B$758,N$47)+'СЕТ СН'!$G$12+СВЦЭМ!$D$10+'СЕТ СН'!$G$6-'СЕТ СН'!$G$22</f>
        <v>2291.8499540799999</v>
      </c>
      <c r="O49" s="36">
        <f>SUMIFS(СВЦЭМ!$C$39:$C$758,СВЦЭМ!$A$39:$A$758,$A49,СВЦЭМ!$B$39:$B$758,O$47)+'СЕТ СН'!$G$12+СВЦЭМ!$D$10+'СЕТ СН'!$G$6-'СЕТ СН'!$G$22</f>
        <v>2297.2828415099998</v>
      </c>
      <c r="P49" s="36">
        <f>SUMIFS(СВЦЭМ!$C$39:$C$758,СВЦЭМ!$A$39:$A$758,$A49,СВЦЭМ!$B$39:$B$758,P$47)+'СЕТ СН'!$G$12+СВЦЭМ!$D$10+'СЕТ СН'!$G$6-'СЕТ СН'!$G$22</f>
        <v>2287.6778328599999</v>
      </c>
      <c r="Q49" s="36">
        <f>SUMIFS(СВЦЭМ!$C$39:$C$758,СВЦЭМ!$A$39:$A$758,$A49,СВЦЭМ!$B$39:$B$758,Q$47)+'СЕТ СН'!$G$12+СВЦЭМ!$D$10+'СЕТ СН'!$G$6-'СЕТ СН'!$G$22</f>
        <v>2289.5184044799998</v>
      </c>
      <c r="R49" s="36">
        <f>SUMIFS(СВЦЭМ!$C$39:$C$758,СВЦЭМ!$A$39:$A$758,$A49,СВЦЭМ!$B$39:$B$758,R$47)+'СЕТ СН'!$G$12+СВЦЭМ!$D$10+'СЕТ СН'!$G$6-'СЕТ СН'!$G$22</f>
        <v>2296.0689620099997</v>
      </c>
      <c r="S49" s="36">
        <f>SUMIFS(СВЦЭМ!$C$39:$C$758,СВЦЭМ!$A$39:$A$758,$A49,СВЦЭМ!$B$39:$B$758,S$47)+'СЕТ СН'!$G$12+СВЦЭМ!$D$10+'СЕТ СН'!$G$6-'СЕТ СН'!$G$22</f>
        <v>2292.1521767700001</v>
      </c>
      <c r="T49" s="36">
        <f>SUMIFS(СВЦЭМ!$C$39:$C$758,СВЦЭМ!$A$39:$A$758,$A49,СВЦЭМ!$B$39:$B$758,T$47)+'СЕТ СН'!$G$12+СВЦЭМ!$D$10+'СЕТ СН'!$G$6-'СЕТ СН'!$G$22</f>
        <v>2274.2918011900001</v>
      </c>
      <c r="U49" s="36">
        <f>SUMIFS(СВЦЭМ!$C$39:$C$758,СВЦЭМ!$A$39:$A$758,$A49,СВЦЭМ!$B$39:$B$758,U$47)+'СЕТ СН'!$G$12+СВЦЭМ!$D$10+'СЕТ СН'!$G$6-'СЕТ СН'!$G$22</f>
        <v>2277.3389479699999</v>
      </c>
      <c r="V49" s="36">
        <f>SUMIFS(СВЦЭМ!$C$39:$C$758,СВЦЭМ!$A$39:$A$758,$A49,СВЦЭМ!$B$39:$B$758,V$47)+'СЕТ СН'!$G$12+СВЦЭМ!$D$10+'СЕТ СН'!$G$6-'СЕТ СН'!$G$22</f>
        <v>2260.60344037</v>
      </c>
      <c r="W49" s="36">
        <f>SUMIFS(СВЦЭМ!$C$39:$C$758,СВЦЭМ!$A$39:$A$758,$A49,СВЦЭМ!$B$39:$B$758,W$47)+'СЕТ СН'!$G$12+СВЦЭМ!$D$10+'СЕТ СН'!$G$6-'СЕТ СН'!$G$22</f>
        <v>2283.7183962399999</v>
      </c>
      <c r="X49" s="36">
        <f>SUMIFS(СВЦЭМ!$C$39:$C$758,СВЦЭМ!$A$39:$A$758,$A49,СВЦЭМ!$B$39:$B$758,X$47)+'СЕТ СН'!$G$12+СВЦЭМ!$D$10+'СЕТ СН'!$G$6-'СЕТ СН'!$G$22</f>
        <v>2374.5341416699998</v>
      </c>
      <c r="Y49" s="36">
        <f>SUMIFS(СВЦЭМ!$C$39:$C$758,СВЦЭМ!$A$39:$A$758,$A49,СВЦЭМ!$B$39:$B$758,Y$47)+'СЕТ СН'!$G$12+СВЦЭМ!$D$10+'СЕТ СН'!$G$6-'СЕТ СН'!$G$22</f>
        <v>2470.0241985899997</v>
      </c>
    </row>
    <row r="50" spans="1:25" ht="15.75" x14ac:dyDescent="0.2">
      <c r="A50" s="35">
        <f t="shared" ref="A50:A77" si="1">A49+1</f>
        <v>45538</v>
      </c>
      <c r="B50" s="36">
        <f>SUMIFS(СВЦЭМ!$C$39:$C$758,СВЦЭМ!$A$39:$A$758,$A50,СВЦЭМ!$B$39:$B$758,B$47)+'СЕТ СН'!$G$12+СВЦЭМ!$D$10+'СЕТ СН'!$G$6-'СЕТ СН'!$G$22</f>
        <v>2602.6548757599999</v>
      </c>
      <c r="C50" s="36">
        <f>SUMIFS(СВЦЭМ!$C$39:$C$758,СВЦЭМ!$A$39:$A$758,$A50,СВЦЭМ!$B$39:$B$758,C$47)+'СЕТ СН'!$G$12+СВЦЭМ!$D$10+'СЕТ СН'!$G$6-'СЕТ СН'!$G$22</f>
        <v>2712.6607053099997</v>
      </c>
      <c r="D50" s="36">
        <f>SUMIFS(СВЦЭМ!$C$39:$C$758,СВЦЭМ!$A$39:$A$758,$A50,СВЦЭМ!$B$39:$B$758,D$47)+'СЕТ СН'!$G$12+СВЦЭМ!$D$10+'СЕТ СН'!$G$6-'СЕТ СН'!$G$22</f>
        <v>2807.8179639</v>
      </c>
      <c r="E50" s="36">
        <f>SUMIFS(СВЦЭМ!$C$39:$C$758,СВЦЭМ!$A$39:$A$758,$A50,СВЦЭМ!$B$39:$B$758,E$47)+'СЕТ СН'!$G$12+СВЦЭМ!$D$10+'СЕТ СН'!$G$6-'СЕТ СН'!$G$22</f>
        <v>2853.0858816</v>
      </c>
      <c r="F50" s="36">
        <f>SUMIFS(СВЦЭМ!$C$39:$C$758,СВЦЭМ!$A$39:$A$758,$A50,СВЦЭМ!$B$39:$B$758,F$47)+'СЕТ СН'!$G$12+СВЦЭМ!$D$10+'СЕТ СН'!$G$6-'СЕТ СН'!$G$22</f>
        <v>2874.5151840999997</v>
      </c>
      <c r="G50" s="36">
        <f>SUMIFS(СВЦЭМ!$C$39:$C$758,СВЦЭМ!$A$39:$A$758,$A50,СВЦЭМ!$B$39:$B$758,G$47)+'СЕТ СН'!$G$12+СВЦЭМ!$D$10+'СЕТ СН'!$G$6-'СЕТ СН'!$G$22</f>
        <v>2886.7361044299996</v>
      </c>
      <c r="H50" s="36">
        <f>SUMIFS(СВЦЭМ!$C$39:$C$758,СВЦЭМ!$A$39:$A$758,$A50,СВЦЭМ!$B$39:$B$758,H$47)+'СЕТ СН'!$G$12+СВЦЭМ!$D$10+'СЕТ СН'!$G$6-'СЕТ СН'!$G$22</f>
        <v>2867.32709561</v>
      </c>
      <c r="I50" s="36">
        <f>SUMIFS(СВЦЭМ!$C$39:$C$758,СВЦЭМ!$A$39:$A$758,$A50,СВЦЭМ!$B$39:$B$758,I$47)+'СЕТ СН'!$G$12+СВЦЭМ!$D$10+'СЕТ СН'!$G$6-'СЕТ СН'!$G$22</f>
        <v>2770.6099576199999</v>
      </c>
      <c r="J50" s="36">
        <f>SUMIFS(СВЦЭМ!$C$39:$C$758,СВЦЭМ!$A$39:$A$758,$A50,СВЦЭМ!$B$39:$B$758,J$47)+'СЕТ СН'!$G$12+СВЦЭМ!$D$10+'СЕТ СН'!$G$6-'СЕТ СН'!$G$22</f>
        <v>2661.3791724299999</v>
      </c>
      <c r="K50" s="36">
        <f>SUMIFS(СВЦЭМ!$C$39:$C$758,СВЦЭМ!$A$39:$A$758,$A50,СВЦЭМ!$B$39:$B$758,K$47)+'СЕТ СН'!$G$12+СВЦЭМ!$D$10+'СЕТ СН'!$G$6-'СЕТ СН'!$G$22</f>
        <v>2545.5834682599998</v>
      </c>
      <c r="L50" s="36">
        <f>SUMIFS(СВЦЭМ!$C$39:$C$758,СВЦЭМ!$A$39:$A$758,$A50,СВЦЭМ!$B$39:$B$758,L$47)+'СЕТ СН'!$G$12+СВЦЭМ!$D$10+'СЕТ СН'!$G$6-'СЕТ СН'!$G$22</f>
        <v>2510.5555905400001</v>
      </c>
      <c r="M50" s="36">
        <f>SUMIFS(СВЦЭМ!$C$39:$C$758,СВЦЭМ!$A$39:$A$758,$A50,СВЦЭМ!$B$39:$B$758,M$47)+'СЕТ СН'!$G$12+СВЦЭМ!$D$10+'СЕТ СН'!$G$6-'СЕТ СН'!$G$22</f>
        <v>2487.6563039399998</v>
      </c>
      <c r="N50" s="36">
        <f>SUMIFS(СВЦЭМ!$C$39:$C$758,СВЦЭМ!$A$39:$A$758,$A50,СВЦЭМ!$B$39:$B$758,N$47)+'СЕТ СН'!$G$12+СВЦЭМ!$D$10+'СЕТ СН'!$G$6-'СЕТ СН'!$G$22</f>
        <v>2459.7935099799997</v>
      </c>
      <c r="O50" s="36">
        <f>SUMIFS(СВЦЭМ!$C$39:$C$758,СВЦЭМ!$A$39:$A$758,$A50,СВЦЭМ!$B$39:$B$758,O$47)+'СЕТ СН'!$G$12+СВЦЭМ!$D$10+'СЕТ СН'!$G$6-'СЕТ СН'!$G$22</f>
        <v>2436.5136942999998</v>
      </c>
      <c r="P50" s="36">
        <f>SUMIFS(СВЦЭМ!$C$39:$C$758,СВЦЭМ!$A$39:$A$758,$A50,СВЦЭМ!$B$39:$B$758,P$47)+'СЕТ СН'!$G$12+СВЦЭМ!$D$10+'СЕТ СН'!$G$6-'СЕТ СН'!$G$22</f>
        <v>2437.5289992600001</v>
      </c>
      <c r="Q50" s="36">
        <f>SUMIFS(СВЦЭМ!$C$39:$C$758,СВЦЭМ!$A$39:$A$758,$A50,СВЦЭМ!$B$39:$B$758,Q$47)+'СЕТ СН'!$G$12+СВЦЭМ!$D$10+'СЕТ СН'!$G$6-'СЕТ СН'!$G$22</f>
        <v>2432.3044881199999</v>
      </c>
      <c r="R50" s="36">
        <f>SUMIFS(СВЦЭМ!$C$39:$C$758,СВЦЭМ!$A$39:$A$758,$A50,СВЦЭМ!$B$39:$B$758,R$47)+'СЕТ СН'!$G$12+СВЦЭМ!$D$10+'СЕТ СН'!$G$6-'СЕТ СН'!$G$22</f>
        <v>2461.1182630399999</v>
      </c>
      <c r="S50" s="36">
        <f>SUMIFS(СВЦЭМ!$C$39:$C$758,СВЦЭМ!$A$39:$A$758,$A50,СВЦЭМ!$B$39:$B$758,S$47)+'СЕТ СН'!$G$12+СВЦЭМ!$D$10+'СЕТ СН'!$G$6-'СЕТ СН'!$G$22</f>
        <v>2448.8070189</v>
      </c>
      <c r="T50" s="36">
        <f>SUMIFS(СВЦЭМ!$C$39:$C$758,СВЦЭМ!$A$39:$A$758,$A50,СВЦЭМ!$B$39:$B$758,T$47)+'СЕТ СН'!$G$12+СВЦЭМ!$D$10+'СЕТ СН'!$G$6-'СЕТ СН'!$G$22</f>
        <v>2444.73694338</v>
      </c>
      <c r="U50" s="36">
        <f>SUMIFS(СВЦЭМ!$C$39:$C$758,СВЦЭМ!$A$39:$A$758,$A50,СВЦЭМ!$B$39:$B$758,U$47)+'СЕТ СН'!$G$12+СВЦЭМ!$D$10+'СЕТ СН'!$G$6-'СЕТ СН'!$G$22</f>
        <v>2469.5364244500001</v>
      </c>
      <c r="V50" s="36">
        <f>SUMIFS(СВЦЭМ!$C$39:$C$758,СВЦЭМ!$A$39:$A$758,$A50,СВЦЭМ!$B$39:$B$758,V$47)+'СЕТ СН'!$G$12+СВЦЭМ!$D$10+'СЕТ СН'!$G$6-'СЕТ СН'!$G$22</f>
        <v>2488.1153654300001</v>
      </c>
      <c r="W50" s="36">
        <f>SUMIFS(СВЦЭМ!$C$39:$C$758,СВЦЭМ!$A$39:$A$758,$A50,СВЦЭМ!$B$39:$B$758,W$47)+'СЕТ СН'!$G$12+СВЦЭМ!$D$10+'СЕТ СН'!$G$6-'СЕТ СН'!$G$22</f>
        <v>2488.3513559600001</v>
      </c>
      <c r="X50" s="36">
        <f>SUMIFS(СВЦЭМ!$C$39:$C$758,СВЦЭМ!$A$39:$A$758,$A50,СВЦЭМ!$B$39:$B$758,X$47)+'СЕТ СН'!$G$12+СВЦЭМ!$D$10+'СЕТ СН'!$G$6-'СЕТ СН'!$G$22</f>
        <v>2594.2238026199998</v>
      </c>
      <c r="Y50" s="36">
        <f>SUMIFS(СВЦЭМ!$C$39:$C$758,СВЦЭМ!$A$39:$A$758,$A50,СВЦЭМ!$B$39:$B$758,Y$47)+'СЕТ СН'!$G$12+СВЦЭМ!$D$10+'СЕТ СН'!$G$6-'СЕТ СН'!$G$22</f>
        <v>2688.96456635</v>
      </c>
    </row>
    <row r="51" spans="1:25" ht="15.75" x14ac:dyDescent="0.2">
      <c r="A51" s="35">
        <f t="shared" si="1"/>
        <v>45539</v>
      </c>
      <c r="B51" s="36">
        <f>SUMIFS(СВЦЭМ!$C$39:$C$758,СВЦЭМ!$A$39:$A$758,$A51,СВЦЭМ!$B$39:$B$758,B$47)+'СЕТ СН'!$G$12+СВЦЭМ!$D$10+'СЕТ СН'!$G$6-'СЕТ СН'!$G$22</f>
        <v>2626.4326415599999</v>
      </c>
      <c r="C51" s="36">
        <f>SUMIFS(СВЦЭМ!$C$39:$C$758,СВЦЭМ!$A$39:$A$758,$A51,СВЦЭМ!$B$39:$B$758,C$47)+'СЕТ СН'!$G$12+СВЦЭМ!$D$10+'СЕТ СН'!$G$6-'СЕТ СН'!$G$22</f>
        <v>2799.67221066</v>
      </c>
      <c r="D51" s="36">
        <f>SUMIFS(СВЦЭМ!$C$39:$C$758,СВЦЭМ!$A$39:$A$758,$A51,СВЦЭМ!$B$39:$B$758,D$47)+'СЕТ СН'!$G$12+СВЦЭМ!$D$10+'СЕТ СН'!$G$6-'СЕТ СН'!$G$22</f>
        <v>2830.8049682599999</v>
      </c>
      <c r="E51" s="36">
        <f>SUMIFS(СВЦЭМ!$C$39:$C$758,СВЦЭМ!$A$39:$A$758,$A51,СВЦЭМ!$B$39:$B$758,E$47)+'СЕТ СН'!$G$12+СВЦЭМ!$D$10+'СЕТ СН'!$G$6-'СЕТ СН'!$G$22</f>
        <v>2813.1870339499997</v>
      </c>
      <c r="F51" s="36">
        <f>SUMIFS(СВЦЭМ!$C$39:$C$758,СВЦЭМ!$A$39:$A$758,$A51,СВЦЭМ!$B$39:$B$758,F$47)+'СЕТ СН'!$G$12+СВЦЭМ!$D$10+'СЕТ СН'!$G$6-'СЕТ СН'!$G$22</f>
        <v>2808.5061230899996</v>
      </c>
      <c r="G51" s="36">
        <f>SUMIFS(СВЦЭМ!$C$39:$C$758,СВЦЭМ!$A$39:$A$758,$A51,СВЦЭМ!$B$39:$B$758,G$47)+'СЕТ СН'!$G$12+СВЦЭМ!$D$10+'СЕТ СН'!$G$6-'СЕТ СН'!$G$22</f>
        <v>2829.4957687299998</v>
      </c>
      <c r="H51" s="36">
        <f>SUMIFS(СВЦЭМ!$C$39:$C$758,СВЦЭМ!$A$39:$A$758,$A51,СВЦЭМ!$B$39:$B$758,H$47)+'СЕТ СН'!$G$12+СВЦЭМ!$D$10+'СЕТ СН'!$G$6-'СЕТ СН'!$G$22</f>
        <v>2844.51625461</v>
      </c>
      <c r="I51" s="36">
        <f>SUMIFS(СВЦЭМ!$C$39:$C$758,СВЦЭМ!$A$39:$A$758,$A51,СВЦЭМ!$B$39:$B$758,I$47)+'СЕТ СН'!$G$12+СВЦЭМ!$D$10+'СЕТ СН'!$G$6-'СЕТ СН'!$G$22</f>
        <v>2680.0403929399999</v>
      </c>
      <c r="J51" s="36">
        <f>SUMIFS(СВЦЭМ!$C$39:$C$758,СВЦЭМ!$A$39:$A$758,$A51,СВЦЭМ!$B$39:$B$758,J$47)+'СЕТ СН'!$G$12+СВЦЭМ!$D$10+'СЕТ СН'!$G$6-'СЕТ СН'!$G$22</f>
        <v>2521.6673150199999</v>
      </c>
      <c r="K51" s="36">
        <f>SUMIFS(СВЦЭМ!$C$39:$C$758,СВЦЭМ!$A$39:$A$758,$A51,СВЦЭМ!$B$39:$B$758,K$47)+'СЕТ СН'!$G$12+СВЦЭМ!$D$10+'СЕТ СН'!$G$6-'СЕТ СН'!$G$22</f>
        <v>2419.2367055499999</v>
      </c>
      <c r="L51" s="36">
        <f>SUMIFS(СВЦЭМ!$C$39:$C$758,СВЦЭМ!$A$39:$A$758,$A51,СВЦЭМ!$B$39:$B$758,L$47)+'СЕТ СН'!$G$12+СВЦЭМ!$D$10+'СЕТ СН'!$G$6-'СЕТ СН'!$G$22</f>
        <v>2433.5834448999999</v>
      </c>
      <c r="M51" s="36">
        <f>SUMIFS(СВЦЭМ!$C$39:$C$758,СВЦЭМ!$A$39:$A$758,$A51,СВЦЭМ!$B$39:$B$758,M$47)+'СЕТ СН'!$G$12+СВЦЭМ!$D$10+'СЕТ СН'!$G$6-'СЕТ СН'!$G$22</f>
        <v>2437.19077311</v>
      </c>
      <c r="N51" s="36">
        <f>SUMIFS(СВЦЭМ!$C$39:$C$758,СВЦЭМ!$A$39:$A$758,$A51,СВЦЭМ!$B$39:$B$758,N$47)+'СЕТ СН'!$G$12+СВЦЭМ!$D$10+'СЕТ СН'!$G$6-'СЕТ СН'!$G$22</f>
        <v>2427.6861442999998</v>
      </c>
      <c r="O51" s="36">
        <f>SUMIFS(СВЦЭМ!$C$39:$C$758,СВЦЭМ!$A$39:$A$758,$A51,СВЦЭМ!$B$39:$B$758,O$47)+'СЕТ СН'!$G$12+СВЦЭМ!$D$10+'СЕТ СН'!$G$6-'СЕТ СН'!$G$22</f>
        <v>2401.20186788</v>
      </c>
      <c r="P51" s="36">
        <f>SUMIFS(СВЦЭМ!$C$39:$C$758,СВЦЭМ!$A$39:$A$758,$A51,СВЦЭМ!$B$39:$B$758,P$47)+'СЕТ СН'!$G$12+СВЦЭМ!$D$10+'СЕТ СН'!$G$6-'СЕТ СН'!$G$22</f>
        <v>2408.9360557999998</v>
      </c>
      <c r="Q51" s="36">
        <f>SUMIFS(СВЦЭМ!$C$39:$C$758,СВЦЭМ!$A$39:$A$758,$A51,СВЦЭМ!$B$39:$B$758,Q$47)+'СЕТ СН'!$G$12+СВЦЭМ!$D$10+'СЕТ СН'!$G$6-'СЕТ СН'!$G$22</f>
        <v>2413.5369123599999</v>
      </c>
      <c r="R51" s="36">
        <f>SUMIFS(СВЦЭМ!$C$39:$C$758,СВЦЭМ!$A$39:$A$758,$A51,СВЦЭМ!$B$39:$B$758,R$47)+'СЕТ СН'!$G$12+СВЦЭМ!$D$10+'СЕТ СН'!$G$6-'СЕТ СН'!$G$22</f>
        <v>2427.6996817200002</v>
      </c>
      <c r="S51" s="36">
        <f>SUMIFS(СВЦЭМ!$C$39:$C$758,СВЦЭМ!$A$39:$A$758,$A51,СВЦЭМ!$B$39:$B$758,S$47)+'СЕТ СН'!$G$12+СВЦЭМ!$D$10+'СЕТ СН'!$G$6-'СЕТ СН'!$G$22</f>
        <v>2402.2386019699998</v>
      </c>
      <c r="T51" s="36">
        <f>SUMIFS(СВЦЭМ!$C$39:$C$758,СВЦЭМ!$A$39:$A$758,$A51,СВЦЭМ!$B$39:$B$758,T$47)+'СЕТ СН'!$G$12+СВЦЭМ!$D$10+'СЕТ СН'!$G$6-'СЕТ СН'!$G$22</f>
        <v>2396.8637517799998</v>
      </c>
      <c r="U51" s="36">
        <f>SUMIFS(СВЦЭМ!$C$39:$C$758,СВЦЭМ!$A$39:$A$758,$A51,СВЦЭМ!$B$39:$B$758,U$47)+'СЕТ СН'!$G$12+СВЦЭМ!$D$10+'СЕТ СН'!$G$6-'СЕТ СН'!$G$22</f>
        <v>2387.8999552300002</v>
      </c>
      <c r="V51" s="36">
        <f>SUMIFS(СВЦЭМ!$C$39:$C$758,СВЦЭМ!$A$39:$A$758,$A51,СВЦЭМ!$B$39:$B$758,V$47)+'СЕТ СН'!$G$12+СВЦЭМ!$D$10+'СЕТ СН'!$G$6-'СЕТ СН'!$G$22</f>
        <v>2385.4815561800001</v>
      </c>
      <c r="W51" s="36">
        <f>SUMIFS(СВЦЭМ!$C$39:$C$758,СВЦЭМ!$A$39:$A$758,$A51,СВЦЭМ!$B$39:$B$758,W$47)+'СЕТ СН'!$G$12+СВЦЭМ!$D$10+'СЕТ СН'!$G$6-'СЕТ СН'!$G$22</f>
        <v>2393.16581718</v>
      </c>
      <c r="X51" s="36">
        <f>SUMIFS(СВЦЭМ!$C$39:$C$758,СВЦЭМ!$A$39:$A$758,$A51,СВЦЭМ!$B$39:$B$758,X$47)+'СЕТ СН'!$G$12+СВЦЭМ!$D$10+'СЕТ СН'!$G$6-'СЕТ СН'!$G$22</f>
        <v>2493.1484088500001</v>
      </c>
      <c r="Y51" s="36">
        <f>SUMIFS(СВЦЭМ!$C$39:$C$758,СВЦЭМ!$A$39:$A$758,$A51,СВЦЭМ!$B$39:$B$758,Y$47)+'СЕТ СН'!$G$12+СВЦЭМ!$D$10+'СЕТ СН'!$G$6-'СЕТ СН'!$G$22</f>
        <v>2597.71460015</v>
      </c>
    </row>
    <row r="52" spans="1:25" ht="15.75" x14ac:dyDescent="0.2">
      <c r="A52" s="35">
        <f t="shared" si="1"/>
        <v>45540</v>
      </c>
      <c r="B52" s="36">
        <f>SUMIFS(СВЦЭМ!$C$39:$C$758,СВЦЭМ!$A$39:$A$758,$A52,СВЦЭМ!$B$39:$B$758,B$47)+'СЕТ СН'!$G$12+СВЦЭМ!$D$10+'СЕТ СН'!$G$6-'СЕТ СН'!$G$22</f>
        <v>2662.9762109099997</v>
      </c>
      <c r="C52" s="36">
        <f>SUMIFS(СВЦЭМ!$C$39:$C$758,СВЦЭМ!$A$39:$A$758,$A52,СВЦЭМ!$B$39:$B$758,C$47)+'СЕТ СН'!$G$12+СВЦЭМ!$D$10+'СЕТ СН'!$G$6-'СЕТ СН'!$G$22</f>
        <v>2672.3949149599998</v>
      </c>
      <c r="D52" s="36">
        <f>SUMIFS(СВЦЭМ!$C$39:$C$758,СВЦЭМ!$A$39:$A$758,$A52,СВЦЭМ!$B$39:$B$758,D$47)+'СЕТ СН'!$G$12+СВЦЭМ!$D$10+'СЕТ СН'!$G$6-'СЕТ СН'!$G$22</f>
        <v>2697.9078964400001</v>
      </c>
      <c r="E52" s="36">
        <f>SUMIFS(СВЦЭМ!$C$39:$C$758,СВЦЭМ!$A$39:$A$758,$A52,СВЦЭМ!$B$39:$B$758,E$47)+'СЕТ СН'!$G$12+СВЦЭМ!$D$10+'СЕТ СН'!$G$6-'СЕТ СН'!$G$22</f>
        <v>2688.4133167800001</v>
      </c>
      <c r="F52" s="36">
        <f>SUMIFS(СВЦЭМ!$C$39:$C$758,СВЦЭМ!$A$39:$A$758,$A52,СВЦЭМ!$B$39:$B$758,F$47)+'СЕТ СН'!$G$12+СВЦЭМ!$D$10+'СЕТ СН'!$G$6-'СЕТ СН'!$G$22</f>
        <v>2688.0091807700001</v>
      </c>
      <c r="G52" s="36">
        <f>SUMIFS(СВЦЭМ!$C$39:$C$758,СВЦЭМ!$A$39:$A$758,$A52,СВЦЭМ!$B$39:$B$758,G$47)+'СЕТ СН'!$G$12+СВЦЭМ!$D$10+'СЕТ СН'!$G$6-'СЕТ СН'!$G$22</f>
        <v>2705.7155816099998</v>
      </c>
      <c r="H52" s="36">
        <f>SUMIFS(СВЦЭМ!$C$39:$C$758,СВЦЭМ!$A$39:$A$758,$A52,СВЦЭМ!$B$39:$B$758,H$47)+'СЕТ СН'!$G$12+СВЦЭМ!$D$10+'СЕТ СН'!$G$6-'СЕТ СН'!$G$22</f>
        <v>2557.4924887099996</v>
      </c>
      <c r="I52" s="36">
        <f>SUMIFS(СВЦЭМ!$C$39:$C$758,СВЦЭМ!$A$39:$A$758,$A52,СВЦЭМ!$B$39:$B$758,I$47)+'СЕТ СН'!$G$12+СВЦЭМ!$D$10+'СЕТ СН'!$G$6-'СЕТ СН'!$G$22</f>
        <v>2593.0887398</v>
      </c>
      <c r="J52" s="36">
        <f>SUMIFS(СВЦЭМ!$C$39:$C$758,СВЦЭМ!$A$39:$A$758,$A52,СВЦЭМ!$B$39:$B$758,J$47)+'СЕТ СН'!$G$12+СВЦЭМ!$D$10+'СЕТ СН'!$G$6-'СЕТ СН'!$G$22</f>
        <v>2376.4026874000001</v>
      </c>
      <c r="K52" s="36">
        <f>SUMIFS(СВЦЭМ!$C$39:$C$758,СВЦЭМ!$A$39:$A$758,$A52,СВЦЭМ!$B$39:$B$758,K$47)+'СЕТ СН'!$G$12+СВЦЭМ!$D$10+'СЕТ СН'!$G$6-'СЕТ СН'!$G$22</f>
        <v>2435.7059202599999</v>
      </c>
      <c r="L52" s="36">
        <f>SUMIFS(СВЦЭМ!$C$39:$C$758,СВЦЭМ!$A$39:$A$758,$A52,СВЦЭМ!$B$39:$B$758,L$47)+'СЕТ СН'!$G$12+СВЦЭМ!$D$10+'СЕТ СН'!$G$6-'СЕТ СН'!$G$22</f>
        <v>2427.8517676000001</v>
      </c>
      <c r="M52" s="36">
        <f>SUMIFS(СВЦЭМ!$C$39:$C$758,СВЦЭМ!$A$39:$A$758,$A52,СВЦЭМ!$B$39:$B$758,M$47)+'СЕТ СН'!$G$12+СВЦЭМ!$D$10+'СЕТ СН'!$G$6-'СЕТ СН'!$G$22</f>
        <v>2465.4036187000002</v>
      </c>
      <c r="N52" s="36">
        <f>SUMIFS(СВЦЭМ!$C$39:$C$758,СВЦЭМ!$A$39:$A$758,$A52,СВЦЭМ!$B$39:$B$758,N$47)+'СЕТ СН'!$G$12+СВЦЭМ!$D$10+'СЕТ СН'!$G$6-'СЕТ СН'!$G$22</f>
        <v>2474.0634873700001</v>
      </c>
      <c r="O52" s="36">
        <f>SUMIFS(СВЦЭМ!$C$39:$C$758,СВЦЭМ!$A$39:$A$758,$A52,СВЦЭМ!$B$39:$B$758,O$47)+'СЕТ СН'!$G$12+СВЦЭМ!$D$10+'СЕТ СН'!$G$6-'СЕТ СН'!$G$22</f>
        <v>2476.8409996</v>
      </c>
      <c r="P52" s="36">
        <f>SUMIFS(СВЦЭМ!$C$39:$C$758,СВЦЭМ!$A$39:$A$758,$A52,СВЦЭМ!$B$39:$B$758,P$47)+'СЕТ СН'!$G$12+СВЦЭМ!$D$10+'СЕТ СН'!$G$6-'СЕТ СН'!$G$22</f>
        <v>2468.6730687999998</v>
      </c>
      <c r="Q52" s="36">
        <f>SUMIFS(СВЦЭМ!$C$39:$C$758,СВЦЭМ!$A$39:$A$758,$A52,СВЦЭМ!$B$39:$B$758,Q$47)+'СЕТ СН'!$G$12+СВЦЭМ!$D$10+'СЕТ СН'!$G$6-'СЕТ СН'!$G$22</f>
        <v>2466.4093655399997</v>
      </c>
      <c r="R52" s="36">
        <f>SUMIFS(СВЦЭМ!$C$39:$C$758,СВЦЭМ!$A$39:$A$758,$A52,СВЦЭМ!$B$39:$B$758,R$47)+'СЕТ СН'!$G$12+СВЦЭМ!$D$10+'СЕТ СН'!$G$6-'СЕТ СН'!$G$22</f>
        <v>2479.3653590899999</v>
      </c>
      <c r="S52" s="36">
        <f>SUMIFS(СВЦЭМ!$C$39:$C$758,СВЦЭМ!$A$39:$A$758,$A52,СВЦЭМ!$B$39:$B$758,S$47)+'СЕТ СН'!$G$12+СВЦЭМ!$D$10+'СЕТ СН'!$G$6-'СЕТ СН'!$G$22</f>
        <v>2458.94501773</v>
      </c>
      <c r="T52" s="36">
        <f>SUMIFS(СВЦЭМ!$C$39:$C$758,СВЦЭМ!$A$39:$A$758,$A52,СВЦЭМ!$B$39:$B$758,T$47)+'СЕТ СН'!$G$12+СВЦЭМ!$D$10+'СЕТ СН'!$G$6-'СЕТ СН'!$G$22</f>
        <v>2443.5339838099999</v>
      </c>
      <c r="U52" s="36">
        <f>SUMIFS(СВЦЭМ!$C$39:$C$758,СВЦЭМ!$A$39:$A$758,$A52,СВЦЭМ!$B$39:$B$758,U$47)+'СЕТ СН'!$G$12+СВЦЭМ!$D$10+'СЕТ СН'!$G$6-'СЕТ СН'!$G$22</f>
        <v>2419.4469383400001</v>
      </c>
      <c r="V52" s="36">
        <f>SUMIFS(СВЦЭМ!$C$39:$C$758,СВЦЭМ!$A$39:$A$758,$A52,СВЦЭМ!$B$39:$B$758,V$47)+'СЕТ СН'!$G$12+СВЦЭМ!$D$10+'СЕТ СН'!$G$6-'СЕТ СН'!$G$22</f>
        <v>2419.3909429800001</v>
      </c>
      <c r="W52" s="36">
        <f>SUMIFS(СВЦЭМ!$C$39:$C$758,СВЦЭМ!$A$39:$A$758,$A52,СВЦЭМ!$B$39:$B$758,W$47)+'СЕТ СН'!$G$12+СВЦЭМ!$D$10+'СЕТ СН'!$G$6-'СЕТ СН'!$G$22</f>
        <v>2428.9425786299998</v>
      </c>
      <c r="X52" s="36">
        <f>SUMIFS(СВЦЭМ!$C$39:$C$758,СВЦЭМ!$A$39:$A$758,$A52,СВЦЭМ!$B$39:$B$758,X$47)+'СЕТ СН'!$G$12+СВЦЭМ!$D$10+'СЕТ СН'!$G$6-'СЕТ СН'!$G$22</f>
        <v>2523.4038370799999</v>
      </c>
      <c r="Y52" s="36">
        <f>SUMIFS(СВЦЭМ!$C$39:$C$758,СВЦЭМ!$A$39:$A$758,$A52,СВЦЭМ!$B$39:$B$758,Y$47)+'СЕТ СН'!$G$12+СВЦЭМ!$D$10+'СЕТ СН'!$G$6-'СЕТ СН'!$G$22</f>
        <v>2652.0351884899997</v>
      </c>
    </row>
    <row r="53" spans="1:25" ht="15.75" x14ac:dyDescent="0.2">
      <c r="A53" s="35">
        <f t="shared" si="1"/>
        <v>45541</v>
      </c>
      <c r="B53" s="36">
        <f>SUMIFS(СВЦЭМ!$C$39:$C$758,СВЦЭМ!$A$39:$A$758,$A53,СВЦЭМ!$B$39:$B$758,B$47)+'СЕТ СН'!$G$12+СВЦЭМ!$D$10+'СЕТ СН'!$G$6-'СЕТ СН'!$G$22</f>
        <v>2693.1318731599999</v>
      </c>
      <c r="C53" s="36">
        <f>SUMIFS(СВЦЭМ!$C$39:$C$758,СВЦЭМ!$A$39:$A$758,$A53,СВЦЭМ!$B$39:$B$758,C$47)+'СЕТ СН'!$G$12+СВЦЭМ!$D$10+'СЕТ СН'!$G$6-'СЕТ СН'!$G$22</f>
        <v>2753.27022945</v>
      </c>
      <c r="D53" s="36">
        <f>SUMIFS(СВЦЭМ!$C$39:$C$758,СВЦЭМ!$A$39:$A$758,$A53,СВЦЭМ!$B$39:$B$758,D$47)+'СЕТ СН'!$G$12+СВЦЭМ!$D$10+'СЕТ СН'!$G$6-'СЕТ СН'!$G$22</f>
        <v>2859.47671433</v>
      </c>
      <c r="E53" s="36">
        <f>SUMIFS(СВЦЭМ!$C$39:$C$758,СВЦЭМ!$A$39:$A$758,$A53,СВЦЭМ!$B$39:$B$758,E$47)+'СЕТ СН'!$G$12+СВЦЭМ!$D$10+'СЕТ СН'!$G$6-'СЕТ СН'!$G$22</f>
        <v>2855.6327942299999</v>
      </c>
      <c r="F53" s="36">
        <f>SUMIFS(СВЦЭМ!$C$39:$C$758,СВЦЭМ!$A$39:$A$758,$A53,СВЦЭМ!$B$39:$B$758,F$47)+'СЕТ СН'!$G$12+СВЦЭМ!$D$10+'СЕТ СН'!$G$6-'СЕТ СН'!$G$22</f>
        <v>2851.6326099599996</v>
      </c>
      <c r="G53" s="36">
        <f>SUMIFS(СВЦЭМ!$C$39:$C$758,СВЦЭМ!$A$39:$A$758,$A53,СВЦЭМ!$B$39:$B$758,G$47)+'СЕТ СН'!$G$12+СВЦЭМ!$D$10+'СЕТ СН'!$G$6-'СЕТ СН'!$G$22</f>
        <v>2847.8527700599998</v>
      </c>
      <c r="H53" s="36">
        <f>SUMIFS(СВЦЭМ!$C$39:$C$758,СВЦЭМ!$A$39:$A$758,$A53,СВЦЭМ!$B$39:$B$758,H$47)+'СЕТ СН'!$G$12+СВЦЭМ!$D$10+'СЕТ СН'!$G$6-'СЕТ СН'!$G$22</f>
        <v>2785.0763535799997</v>
      </c>
      <c r="I53" s="36">
        <f>SUMIFS(СВЦЭМ!$C$39:$C$758,СВЦЭМ!$A$39:$A$758,$A53,СВЦЭМ!$B$39:$B$758,I$47)+'СЕТ СН'!$G$12+СВЦЭМ!$D$10+'СЕТ СН'!$G$6-'СЕТ СН'!$G$22</f>
        <v>2639.19982037</v>
      </c>
      <c r="J53" s="36">
        <f>SUMIFS(СВЦЭМ!$C$39:$C$758,СВЦЭМ!$A$39:$A$758,$A53,СВЦЭМ!$B$39:$B$758,J$47)+'СЕТ СН'!$G$12+СВЦЭМ!$D$10+'СЕТ СН'!$G$6-'СЕТ СН'!$G$22</f>
        <v>2512.8960243199999</v>
      </c>
      <c r="K53" s="36">
        <f>SUMIFS(СВЦЭМ!$C$39:$C$758,СВЦЭМ!$A$39:$A$758,$A53,СВЦЭМ!$B$39:$B$758,K$47)+'СЕТ СН'!$G$12+СВЦЭМ!$D$10+'СЕТ СН'!$G$6-'СЕТ СН'!$G$22</f>
        <v>2452.8480100299998</v>
      </c>
      <c r="L53" s="36">
        <f>SUMIFS(СВЦЭМ!$C$39:$C$758,СВЦЭМ!$A$39:$A$758,$A53,СВЦЭМ!$B$39:$B$758,L$47)+'СЕТ СН'!$G$12+СВЦЭМ!$D$10+'СЕТ СН'!$G$6-'СЕТ СН'!$G$22</f>
        <v>2444.6856128300001</v>
      </c>
      <c r="M53" s="36">
        <f>SUMIFS(СВЦЭМ!$C$39:$C$758,СВЦЭМ!$A$39:$A$758,$A53,СВЦЭМ!$B$39:$B$758,M$47)+'СЕТ СН'!$G$12+СВЦЭМ!$D$10+'СЕТ СН'!$G$6-'СЕТ СН'!$G$22</f>
        <v>2419.1508248999999</v>
      </c>
      <c r="N53" s="36">
        <f>SUMIFS(СВЦЭМ!$C$39:$C$758,СВЦЭМ!$A$39:$A$758,$A53,СВЦЭМ!$B$39:$B$758,N$47)+'СЕТ СН'!$G$12+СВЦЭМ!$D$10+'СЕТ СН'!$G$6-'СЕТ СН'!$G$22</f>
        <v>2400.3323527899997</v>
      </c>
      <c r="O53" s="36">
        <f>SUMIFS(СВЦЭМ!$C$39:$C$758,СВЦЭМ!$A$39:$A$758,$A53,СВЦЭМ!$B$39:$B$758,O$47)+'СЕТ СН'!$G$12+СВЦЭМ!$D$10+'СЕТ СН'!$G$6-'СЕТ СН'!$G$22</f>
        <v>2419.2048035799999</v>
      </c>
      <c r="P53" s="36">
        <f>SUMIFS(СВЦЭМ!$C$39:$C$758,СВЦЭМ!$A$39:$A$758,$A53,СВЦЭМ!$B$39:$B$758,P$47)+'СЕТ СН'!$G$12+СВЦЭМ!$D$10+'СЕТ СН'!$G$6-'СЕТ СН'!$G$22</f>
        <v>2427.6868897199997</v>
      </c>
      <c r="Q53" s="36">
        <f>SUMIFS(СВЦЭМ!$C$39:$C$758,СВЦЭМ!$A$39:$A$758,$A53,СВЦЭМ!$B$39:$B$758,Q$47)+'СЕТ СН'!$G$12+СВЦЭМ!$D$10+'СЕТ СН'!$G$6-'СЕТ СН'!$G$22</f>
        <v>2424.6003035700001</v>
      </c>
      <c r="R53" s="36">
        <f>SUMIFS(СВЦЭМ!$C$39:$C$758,СВЦЭМ!$A$39:$A$758,$A53,СВЦЭМ!$B$39:$B$758,R$47)+'СЕТ СН'!$G$12+СВЦЭМ!$D$10+'СЕТ СН'!$G$6-'СЕТ СН'!$G$22</f>
        <v>2424.7984881500001</v>
      </c>
      <c r="S53" s="36">
        <f>SUMIFS(СВЦЭМ!$C$39:$C$758,СВЦЭМ!$A$39:$A$758,$A53,СВЦЭМ!$B$39:$B$758,S$47)+'СЕТ СН'!$G$12+СВЦЭМ!$D$10+'СЕТ СН'!$G$6-'СЕТ СН'!$G$22</f>
        <v>2411.3305789000001</v>
      </c>
      <c r="T53" s="36">
        <f>SUMIFS(СВЦЭМ!$C$39:$C$758,СВЦЭМ!$A$39:$A$758,$A53,СВЦЭМ!$B$39:$B$758,T$47)+'СЕТ СН'!$G$12+СВЦЭМ!$D$10+'СЕТ СН'!$G$6-'СЕТ СН'!$G$22</f>
        <v>2396.8719894800001</v>
      </c>
      <c r="U53" s="36">
        <f>SUMIFS(СВЦЭМ!$C$39:$C$758,СВЦЭМ!$A$39:$A$758,$A53,СВЦЭМ!$B$39:$B$758,U$47)+'СЕТ СН'!$G$12+СВЦЭМ!$D$10+'СЕТ СН'!$G$6-'СЕТ СН'!$G$22</f>
        <v>2383.7745774499999</v>
      </c>
      <c r="V53" s="36">
        <f>SUMIFS(СВЦЭМ!$C$39:$C$758,СВЦЭМ!$A$39:$A$758,$A53,СВЦЭМ!$B$39:$B$758,V$47)+'СЕТ СН'!$G$12+СВЦЭМ!$D$10+'СЕТ СН'!$G$6-'СЕТ СН'!$G$22</f>
        <v>2380.9346183100001</v>
      </c>
      <c r="W53" s="36">
        <f>SUMIFS(СВЦЭМ!$C$39:$C$758,СВЦЭМ!$A$39:$A$758,$A53,СВЦЭМ!$B$39:$B$758,W$47)+'СЕТ СН'!$G$12+СВЦЭМ!$D$10+'СЕТ СН'!$G$6-'СЕТ СН'!$G$22</f>
        <v>2404.50051712</v>
      </c>
      <c r="X53" s="36">
        <f>SUMIFS(СВЦЭМ!$C$39:$C$758,СВЦЭМ!$A$39:$A$758,$A53,СВЦЭМ!$B$39:$B$758,X$47)+'СЕТ СН'!$G$12+СВЦЭМ!$D$10+'СЕТ СН'!$G$6-'СЕТ СН'!$G$22</f>
        <v>2497.2213247099999</v>
      </c>
      <c r="Y53" s="36">
        <f>SUMIFS(СВЦЭМ!$C$39:$C$758,СВЦЭМ!$A$39:$A$758,$A53,СВЦЭМ!$B$39:$B$758,Y$47)+'СЕТ СН'!$G$12+СВЦЭМ!$D$10+'СЕТ СН'!$G$6-'СЕТ СН'!$G$22</f>
        <v>2625.0572346199997</v>
      </c>
    </row>
    <row r="54" spans="1:25" ht="15.75" x14ac:dyDescent="0.2">
      <c r="A54" s="35">
        <f t="shared" si="1"/>
        <v>45542</v>
      </c>
      <c r="B54" s="36">
        <f>SUMIFS(СВЦЭМ!$C$39:$C$758,СВЦЭМ!$A$39:$A$758,$A54,СВЦЭМ!$B$39:$B$758,B$47)+'СЕТ СН'!$G$12+СВЦЭМ!$D$10+'СЕТ СН'!$G$6-'СЕТ СН'!$G$22</f>
        <v>2704.32261625</v>
      </c>
      <c r="C54" s="36">
        <f>SUMIFS(СВЦЭМ!$C$39:$C$758,СВЦЭМ!$A$39:$A$758,$A54,СВЦЭМ!$B$39:$B$758,C$47)+'СЕТ СН'!$G$12+СВЦЭМ!$D$10+'СЕТ СН'!$G$6-'СЕТ СН'!$G$22</f>
        <v>2665.3922741699998</v>
      </c>
      <c r="D54" s="36">
        <f>SUMIFS(СВЦЭМ!$C$39:$C$758,СВЦЭМ!$A$39:$A$758,$A54,СВЦЭМ!$B$39:$B$758,D$47)+'СЕТ СН'!$G$12+СВЦЭМ!$D$10+'СЕТ СН'!$G$6-'СЕТ СН'!$G$22</f>
        <v>2683.5656065799999</v>
      </c>
      <c r="E54" s="36">
        <f>SUMIFS(СВЦЭМ!$C$39:$C$758,СВЦЭМ!$A$39:$A$758,$A54,СВЦЭМ!$B$39:$B$758,E$47)+'СЕТ СН'!$G$12+СВЦЭМ!$D$10+'СЕТ СН'!$G$6-'СЕТ СН'!$G$22</f>
        <v>2718.3687909999999</v>
      </c>
      <c r="F54" s="36">
        <f>SUMIFS(СВЦЭМ!$C$39:$C$758,СВЦЭМ!$A$39:$A$758,$A54,СВЦЭМ!$B$39:$B$758,F$47)+'СЕТ СН'!$G$12+СВЦЭМ!$D$10+'СЕТ СН'!$G$6-'СЕТ СН'!$G$22</f>
        <v>2707.7666642300001</v>
      </c>
      <c r="G54" s="36">
        <f>SUMIFS(СВЦЭМ!$C$39:$C$758,СВЦЭМ!$A$39:$A$758,$A54,СВЦЭМ!$B$39:$B$758,G$47)+'СЕТ СН'!$G$12+СВЦЭМ!$D$10+'СЕТ СН'!$G$6-'СЕТ СН'!$G$22</f>
        <v>2698.1432841999999</v>
      </c>
      <c r="H54" s="36">
        <f>SUMIFS(СВЦЭМ!$C$39:$C$758,СВЦЭМ!$A$39:$A$758,$A54,СВЦЭМ!$B$39:$B$758,H$47)+'СЕТ СН'!$G$12+СВЦЭМ!$D$10+'СЕТ СН'!$G$6-'СЕТ СН'!$G$22</f>
        <v>2678.7416971099997</v>
      </c>
      <c r="I54" s="36">
        <f>SUMIFS(СВЦЭМ!$C$39:$C$758,СВЦЭМ!$A$39:$A$758,$A54,СВЦЭМ!$B$39:$B$758,I$47)+'СЕТ СН'!$G$12+СВЦЭМ!$D$10+'СЕТ СН'!$G$6-'СЕТ СН'!$G$22</f>
        <v>2584.2202711299997</v>
      </c>
      <c r="J54" s="36">
        <f>SUMIFS(СВЦЭМ!$C$39:$C$758,СВЦЭМ!$A$39:$A$758,$A54,СВЦЭМ!$B$39:$B$758,J$47)+'СЕТ СН'!$G$12+СВЦЭМ!$D$10+'СЕТ СН'!$G$6-'СЕТ СН'!$G$22</f>
        <v>2613.79408865</v>
      </c>
      <c r="K54" s="36">
        <f>SUMIFS(СВЦЭМ!$C$39:$C$758,СВЦЭМ!$A$39:$A$758,$A54,СВЦЭМ!$B$39:$B$758,K$47)+'СЕТ СН'!$G$12+СВЦЭМ!$D$10+'СЕТ СН'!$G$6-'СЕТ СН'!$G$22</f>
        <v>2480.7479220300002</v>
      </c>
      <c r="L54" s="36">
        <f>SUMIFS(СВЦЭМ!$C$39:$C$758,СВЦЭМ!$A$39:$A$758,$A54,СВЦЭМ!$B$39:$B$758,L$47)+'СЕТ СН'!$G$12+СВЦЭМ!$D$10+'СЕТ СН'!$G$6-'СЕТ СН'!$G$22</f>
        <v>2405.4367878100002</v>
      </c>
      <c r="M54" s="36">
        <f>SUMIFS(СВЦЭМ!$C$39:$C$758,СВЦЭМ!$A$39:$A$758,$A54,СВЦЭМ!$B$39:$B$758,M$47)+'СЕТ СН'!$G$12+СВЦЭМ!$D$10+'СЕТ СН'!$G$6-'СЕТ СН'!$G$22</f>
        <v>2398.0229264300001</v>
      </c>
      <c r="N54" s="36">
        <f>SUMIFS(СВЦЭМ!$C$39:$C$758,СВЦЭМ!$A$39:$A$758,$A54,СВЦЭМ!$B$39:$B$758,N$47)+'СЕТ СН'!$G$12+СВЦЭМ!$D$10+'СЕТ СН'!$G$6-'СЕТ СН'!$G$22</f>
        <v>2397.6530901800002</v>
      </c>
      <c r="O54" s="36">
        <f>SUMIFS(СВЦЭМ!$C$39:$C$758,СВЦЭМ!$A$39:$A$758,$A54,СВЦЭМ!$B$39:$B$758,O$47)+'СЕТ СН'!$G$12+СВЦЭМ!$D$10+'СЕТ СН'!$G$6-'СЕТ СН'!$G$22</f>
        <v>2411.6605633899999</v>
      </c>
      <c r="P54" s="36">
        <f>SUMIFS(СВЦЭМ!$C$39:$C$758,СВЦЭМ!$A$39:$A$758,$A54,СВЦЭМ!$B$39:$B$758,P$47)+'СЕТ СН'!$G$12+СВЦЭМ!$D$10+'СЕТ СН'!$G$6-'СЕТ СН'!$G$22</f>
        <v>2403.2189518</v>
      </c>
      <c r="Q54" s="36">
        <f>SUMIFS(СВЦЭМ!$C$39:$C$758,СВЦЭМ!$A$39:$A$758,$A54,СВЦЭМ!$B$39:$B$758,Q$47)+'СЕТ СН'!$G$12+СВЦЭМ!$D$10+'СЕТ СН'!$G$6-'СЕТ СН'!$G$22</f>
        <v>2435.63373645</v>
      </c>
      <c r="R54" s="36">
        <f>SUMIFS(СВЦЭМ!$C$39:$C$758,СВЦЭМ!$A$39:$A$758,$A54,СВЦЭМ!$B$39:$B$758,R$47)+'СЕТ СН'!$G$12+СВЦЭМ!$D$10+'СЕТ СН'!$G$6-'СЕТ СН'!$G$22</f>
        <v>2430.4567839199999</v>
      </c>
      <c r="S54" s="36">
        <f>SUMIFS(СВЦЭМ!$C$39:$C$758,СВЦЭМ!$A$39:$A$758,$A54,СВЦЭМ!$B$39:$B$758,S$47)+'СЕТ СН'!$G$12+СВЦЭМ!$D$10+'СЕТ СН'!$G$6-'СЕТ СН'!$G$22</f>
        <v>2428.4093610700002</v>
      </c>
      <c r="T54" s="36">
        <f>SUMIFS(СВЦЭМ!$C$39:$C$758,СВЦЭМ!$A$39:$A$758,$A54,СВЦЭМ!$B$39:$B$758,T$47)+'СЕТ СН'!$G$12+СВЦЭМ!$D$10+'СЕТ СН'!$G$6-'СЕТ СН'!$G$22</f>
        <v>2413.7089718299999</v>
      </c>
      <c r="U54" s="36">
        <f>SUMIFS(СВЦЭМ!$C$39:$C$758,СВЦЭМ!$A$39:$A$758,$A54,СВЦЭМ!$B$39:$B$758,U$47)+'СЕТ СН'!$G$12+СВЦЭМ!$D$10+'СЕТ СН'!$G$6-'СЕТ СН'!$G$22</f>
        <v>2400.4661106200001</v>
      </c>
      <c r="V54" s="36">
        <f>SUMIFS(СВЦЭМ!$C$39:$C$758,СВЦЭМ!$A$39:$A$758,$A54,СВЦЭМ!$B$39:$B$758,V$47)+'СЕТ СН'!$G$12+СВЦЭМ!$D$10+'СЕТ СН'!$G$6-'СЕТ СН'!$G$22</f>
        <v>2389.2574520899998</v>
      </c>
      <c r="W54" s="36">
        <f>SUMIFS(СВЦЭМ!$C$39:$C$758,СВЦЭМ!$A$39:$A$758,$A54,СВЦЭМ!$B$39:$B$758,W$47)+'СЕТ СН'!$G$12+СВЦЭМ!$D$10+'СЕТ СН'!$G$6-'СЕТ СН'!$G$22</f>
        <v>2398.4101710700002</v>
      </c>
      <c r="X54" s="36">
        <f>SUMIFS(СВЦЭМ!$C$39:$C$758,СВЦЭМ!$A$39:$A$758,$A54,СВЦЭМ!$B$39:$B$758,X$47)+'СЕТ СН'!$G$12+СВЦЭМ!$D$10+'СЕТ СН'!$G$6-'СЕТ СН'!$G$22</f>
        <v>2474.1091436900001</v>
      </c>
      <c r="Y54" s="36">
        <f>SUMIFS(СВЦЭМ!$C$39:$C$758,СВЦЭМ!$A$39:$A$758,$A54,СВЦЭМ!$B$39:$B$758,Y$47)+'СЕТ СН'!$G$12+СВЦЭМ!$D$10+'СЕТ СН'!$G$6-'СЕТ СН'!$G$22</f>
        <v>2593.5904859499997</v>
      </c>
    </row>
    <row r="55" spans="1:25" ht="15.75" x14ac:dyDescent="0.2">
      <c r="A55" s="35">
        <f t="shared" si="1"/>
        <v>45543</v>
      </c>
      <c r="B55" s="36">
        <f>SUMIFS(СВЦЭМ!$C$39:$C$758,СВЦЭМ!$A$39:$A$758,$A55,СВЦЭМ!$B$39:$B$758,B$47)+'СЕТ СН'!$G$12+СВЦЭМ!$D$10+'СЕТ СН'!$G$6-'СЕТ СН'!$G$22</f>
        <v>2607.9877526099999</v>
      </c>
      <c r="C55" s="36">
        <f>SUMIFS(СВЦЭМ!$C$39:$C$758,СВЦЭМ!$A$39:$A$758,$A55,СВЦЭМ!$B$39:$B$758,C$47)+'СЕТ СН'!$G$12+СВЦЭМ!$D$10+'СЕТ СН'!$G$6-'СЕТ СН'!$G$22</f>
        <v>2699.31920507</v>
      </c>
      <c r="D55" s="36">
        <f>SUMIFS(СВЦЭМ!$C$39:$C$758,СВЦЭМ!$A$39:$A$758,$A55,СВЦЭМ!$B$39:$B$758,D$47)+'СЕТ СН'!$G$12+СВЦЭМ!$D$10+'СЕТ СН'!$G$6-'СЕТ СН'!$G$22</f>
        <v>2832.8782814799997</v>
      </c>
      <c r="E55" s="36">
        <f>SUMIFS(СВЦЭМ!$C$39:$C$758,СВЦЭМ!$A$39:$A$758,$A55,СВЦЭМ!$B$39:$B$758,E$47)+'СЕТ СН'!$G$12+СВЦЭМ!$D$10+'СЕТ СН'!$G$6-'СЕТ СН'!$G$22</f>
        <v>2918.6307193799998</v>
      </c>
      <c r="F55" s="36">
        <f>SUMIFS(СВЦЭМ!$C$39:$C$758,СВЦЭМ!$A$39:$A$758,$A55,СВЦЭМ!$B$39:$B$758,F$47)+'СЕТ СН'!$G$12+СВЦЭМ!$D$10+'СЕТ СН'!$G$6-'СЕТ СН'!$G$22</f>
        <v>2918.3133296299998</v>
      </c>
      <c r="G55" s="36">
        <f>SUMIFS(СВЦЭМ!$C$39:$C$758,СВЦЭМ!$A$39:$A$758,$A55,СВЦЭМ!$B$39:$B$758,G$47)+'СЕТ СН'!$G$12+СВЦЭМ!$D$10+'СЕТ СН'!$G$6-'СЕТ СН'!$G$22</f>
        <v>2906.1695909299997</v>
      </c>
      <c r="H55" s="36">
        <f>SUMIFS(СВЦЭМ!$C$39:$C$758,СВЦЭМ!$A$39:$A$758,$A55,СВЦЭМ!$B$39:$B$758,H$47)+'СЕТ СН'!$G$12+СВЦЭМ!$D$10+'СЕТ СН'!$G$6-'СЕТ СН'!$G$22</f>
        <v>2902.3791146399999</v>
      </c>
      <c r="I55" s="36">
        <f>SUMIFS(СВЦЭМ!$C$39:$C$758,СВЦЭМ!$A$39:$A$758,$A55,СВЦЭМ!$B$39:$B$758,I$47)+'СЕТ СН'!$G$12+СВЦЭМ!$D$10+'СЕТ СН'!$G$6-'СЕТ СН'!$G$22</f>
        <v>2570.34417029</v>
      </c>
      <c r="J55" s="36">
        <f>SUMIFS(СВЦЭМ!$C$39:$C$758,СВЦЭМ!$A$39:$A$758,$A55,СВЦЭМ!$B$39:$B$758,J$47)+'СЕТ СН'!$G$12+СВЦЭМ!$D$10+'СЕТ СН'!$G$6-'СЕТ СН'!$G$22</f>
        <v>2573.8227976199996</v>
      </c>
      <c r="K55" s="36">
        <f>SUMIFS(СВЦЭМ!$C$39:$C$758,СВЦЭМ!$A$39:$A$758,$A55,СВЦЭМ!$B$39:$B$758,K$47)+'СЕТ СН'!$G$12+СВЦЭМ!$D$10+'СЕТ СН'!$G$6-'СЕТ СН'!$G$22</f>
        <v>2461.1432953200001</v>
      </c>
      <c r="L55" s="36">
        <f>SUMIFS(СВЦЭМ!$C$39:$C$758,СВЦЭМ!$A$39:$A$758,$A55,СВЦЭМ!$B$39:$B$758,L$47)+'СЕТ СН'!$G$12+СВЦЭМ!$D$10+'СЕТ СН'!$G$6-'СЕТ СН'!$G$22</f>
        <v>2496.3492078200002</v>
      </c>
      <c r="M55" s="36">
        <f>SUMIFS(СВЦЭМ!$C$39:$C$758,СВЦЭМ!$A$39:$A$758,$A55,СВЦЭМ!$B$39:$B$758,M$47)+'СЕТ СН'!$G$12+СВЦЭМ!$D$10+'СЕТ СН'!$G$6-'СЕТ СН'!$G$22</f>
        <v>2475.5202676099998</v>
      </c>
      <c r="N55" s="36">
        <f>SUMIFS(СВЦЭМ!$C$39:$C$758,СВЦЭМ!$A$39:$A$758,$A55,СВЦЭМ!$B$39:$B$758,N$47)+'СЕТ СН'!$G$12+СВЦЭМ!$D$10+'СЕТ СН'!$G$6-'СЕТ СН'!$G$22</f>
        <v>2479.0018115799999</v>
      </c>
      <c r="O55" s="36">
        <f>SUMIFS(СВЦЭМ!$C$39:$C$758,СВЦЭМ!$A$39:$A$758,$A55,СВЦЭМ!$B$39:$B$758,O$47)+'СЕТ СН'!$G$12+СВЦЭМ!$D$10+'СЕТ СН'!$G$6-'СЕТ СН'!$G$22</f>
        <v>2487.6164074600001</v>
      </c>
      <c r="P55" s="36">
        <f>SUMIFS(СВЦЭМ!$C$39:$C$758,СВЦЭМ!$A$39:$A$758,$A55,СВЦЭМ!$B$39:$B$758,P$47)+'СЕТ СН'!$G$12+СВЦЭМ!$D$10+'СЕТ СН'!$G$6-'СЕТ СН'!$G$22</f>
        <v>2483.7186574799998</v>
      </c>
      <c r="Q55" s="36">
        <f>SUMIFS(СВЦЭМ!$C$39:$C$758,СВЦЭМ!$A$39:$A$758,$A55,СВЦЭМ!$B$39:$B$758,Q$47)+'СЕТ СН'!$G$12+СВЦЭМ!$D$10+'СЕТ СН'!$G$6-'СЕТ СН'!$G$22</f>
        <v>2487.85646606</v>
      </c>
      <c r="R55" s="36">
        <f>SUMIFS(СВЦЭМ!$C$39:$C$758,СВЦЭМ!$A$39:$A$758,$A55,СВЦЭМ!$B$39:$B$758,R$47)+'СЕТ СН'!$G$12+СВЦЭМ!$D$10+'СЕТ СН'!$G$6-'СЕТ СН'!$G$22</f>
        <v>2501.7493705399997</v>
      </c>
      <c r="S55" s="36">
        <f>SUMIFS(СВЦЭМ!$C$39:$C$758,СВЦЭМ!$A$39:$A$758,$A55,СВЦЭМ!$B$39:$B$758,S$47)+'СЕТ СН'!$G$12+СВЦЭМ!$D$10+'СЕТ СН'!$G$6-'СЕТ СН'!$G$22</f>
        <v>2471.0132331199998</v>
      </c>
      <c r="T55" s="36">
        <f>SUMIFS(СВЦЭМ!$C$39:$C$758,СВЦЭМ!$A$39:$A$758,$A55,СВЦЭМ!$B$39:$B$758,T$47)+'СЕТ СН'!$G$12+СВЦЭМ!$D$10+'СЕТ СН'!$G$6-'СЕТ СН'!$G$22</f>
        <v>2456.7357310500001</v>
      </c>
      <c r="U55" s="36">
        <f>SUMIFS(СВЦЭМ!$C$39:$C$758,СВЦЭМ!$A$39:$A$758,$A55,СВЦЭМ!$B$39:$B$758,U$47)+'СЕТ СН'!$G$12+СВЦЭМ!$D$10+'СЕТ СН'!$G$6-'СЕТ СН'!$G$22</f>
        <v>2447.3534174199999</v>
      </c>
      <c r="V55" s="36">
        <f>SUMIFS(СВЦЭМ!$C$39:$C$758,СВЦЭМ!$A$39:$A$758,$A55,СВЦЭМ!$B$39:$B$758,V$47)+'СЕТ СН'!$G$12+СВЦЭМ!$D$10+'СЕТ СН'!$G$6-'СЕТ СН'!$G$22</f>
        <v>2390.3858949800001</v>
      </c>
      <c r="W55" s="36">
        <f>SUMIFS(СВЦЭМ!$C$39:$C$758,СВЦЭМ!$A$39:$A$758,$A55,СВЦЭМ!$B$39:$B$758,W$47)+'СЕТ СН'!$G$12+СВЦЭМ!$D$10+'СЕТ СН'!$G$6-'СЕТ СН'!$G$22</f>
        <v>2412.0099095599999</v>
      </c>
      <c r="X55" s="36">
        <f>SUMIFS(СВЦЭМ!$C$39:$C$758,СВЦЭМ!$A$39:$A$758,$A55,СВЦЭМ!$B$39:$B$758,X$47)+'СЕТ СН'!$G$12+СВЦЭМ!$D$10+'СЕТ СН'!$G$6-'СЕТ СН'!$G$22</f>
        <v>2477.9185732299998</v>
      </c>
      <c r="Y55" s="36">
        <f>SUMIFS(СВЦЭМ!$C$39:$C$758,СВЦЭМ!$A$39:$A$758,$A55,СВЦЭМ!$B$39:$B$758,Y$47)+'СЕТ СН'!$G$12+СВЦЭМ!$D$10+'СЕТ СН'!$G$6-'СЕТ СН'!$G$22</f>
        <v>2628.88745926</v>
      </c>
    </row>
    <row r="56" spans="1:25" ht="15.75" x14ac:dyDescent="0.2">
      <c r="A56" s="35">
        <f t="shared" si="1"/>
        <v>45544</v>
      </c>
      <c r="B56" s="36">
        <f>SUMIFS(СВЦЭМ!$C$39:$C$758,СВЦЭМ!$A$39:$A$758,$A56,СВЦЭМ!$B$39:$B$758,B$47)+'СЕТ СН'!$G$12+СВЦЭМ!$D$10+'СЕТ СН'!$G$6-'СЕТ СН'!$G$22</f>
        <v>2797.3554000999998</v>
      </c>
      <c r="C56" s="36">
        <f>SUMIFS(СВЦЭМ!$C$39:$C$758,СВЦЭМ!$A$39:$A$758,$A56,СВЦЭМ!$B$39:$B$758,C$47)+'СЕТ СН'!$G$12+СВЦЭМ!$D$10+'СЕТ СН'!$G$6-'СЕТ СН'!$G$22</f>
        <v>2901.6477731699997</v>
      </c>
      <c r="D56" s="36">
        <f>SUMIFS(СВЦЭМ!$C$39:$C$758,СВЦЭМ!$A$39:$A$758,$A56,СВЦЭМ!$B$39:$B$758,D$47)+'СЕТ СН'!$G$12+СВЦЭМ!$D$10+'СЕТ СН'!$G$6-'СЕТ СН'!$G$22</f>
        <v>2896.0978756199997</v>
      </c>
      <c r="E56" s="36">
        <f>SUMIFS(СВЦЭМ!$C$39:$C$758,СВЦЭМ!$A$39:$A$758,$A56,СВЦЭМ!$B$39:$B$758,E$47)+'СЕТ СН'!$G$12+СВЦЭМ!$D$10+'СЕТ СН'!$G$6-'СЕТ СН'!$G$22</f>
        <v>2885.5058506099999</v>
      </c>
      <c r="F56" s="36">
        <f>SUMIFS(СВЦЭМ!$C$39:$C$758,СВЦЭМ!$A$39:$A$758,$A56,СВЦЭМ!$B$39:$B$758,F$47)+'СЕТ СН'!$G$12+СВЦЭМ!$D$10+'СЕТ СН'!$G$6-'СЕТ СН'!$G$22</f>
        <v>2883.6072931799999</v>
      </c>
      <c r="G56" s="36">
        <f>SUMIFS(СВЦЭМ!$C$39:$C$758,СВЦЭМ!$A$39:$A$758,$A56,СВЦЭМ!$B$39:$B$758,G$47)+'СЕТ СН'!$G$12+СВЦЭМ!$D$10+'СЕТ СН'!$G$6-'СЕТ СН'!$G$22</f>
        <v>2906.2666610299998</v>
      </c>
      <c r="H56" s="36">
        <f>SUMIFS(СВЦЭМ!$C$39:$C$758,СВЦЭМ!$A$39:$A$758,$A56,СВЦЭМ!$B$39:$B$758,H$47)+'СЕТ СН'!$G$12+СВЦЭМ!$D$10+'СЕТ СН'!$G$6-'СЕТ СН'!$G$22</f>
        <v>2859.0265635699998</v>
      </c>
      <c r="I56" s="36">
        <f>SUMIFS(СВЦЭМ!$C$39:$C$758,СВЦЭМ!$A$39:$A$758,$A56,СВЦЭМ!$B$39:$B$758,I$47)+'СЕТ СН'!$G$12+СВЦЭМ!$D$10+'СЕТ СН'!$G$6-'СЕТ СН'!$G$22</f>
        <v>2705.76593852</v>
      </c>
      <c r="J56" s="36">
        <f>SUMIFS(СВЦЭМ!$C$39:$C$758,СВЦЭМ!$A$39:$A$758,$A56,СВЦЭМ!$B$39:$B$758,J$47)+'СЕТ СН'!$G$12+СВЦЭМ!$D$10+'СЕТ СН'!$G$6-'СЕТ СН'!$G$22</f>
        <v>2585.5956064399998</v>
      </c>
      <c r="K56" s="36">
        <f>SUMIFS(СВЦЭМ!$C$39:$C$758,СВЦЭМ!$A$39:$A$758,$A56,СВЦЭМ!$B$39:$B$758,K$47)+'СЕТ СН'!$G$12+СВЦЭМ!$D$10+'СЕТ СН'!$G$6-'СЕТ СН'!$G$22</f>
        <v>2508.2226134099997</v>
      </c>
      <c r="L56" s="36">
        <f>SUMIFS(СВЦЭМ!$C$39:$C$758,СВЦЭМ!$A$39:$A$758,$A56,СВЦЭМ!$B$39:$B$758,L$47)+'СЕТ СН'!$G$12+СВЦЭМ!$D$10+'СЕТ СН'!$G$6-'СЕТ СН'!$G$22</f>
        <v>2454.5088194499999</v>
      </c>
      <c r="M56" s="36">
        <f>SUMIFS(СВЦЭМ!$C$39:$C$758,СВЦЭМ!$A$39:$A$758,$A56,СВЦЭМ!$B$39:$B$758,M$47)+'СЕТ СН'!$G$12+СВЦЭМ!$D$10+'СЕТ СН'!$G$6-'СЕТ СН'!$G$22</f>
        <v>2448.17114907</v>
      </c>
      <c r="N56" s="36">
        <f>SUMIFS(СВЦЭМ!$C$39:$C$758,СВЦЭМ!$A$39:$A$758,$A56,СВЦЭМ!$B$39:$B$758,N$47)+'СЕТ СН'!$G$12+СВЦЭМ!$D$10+'СЕТ СН'!$G$6-'СЕТ СН'!$G$22</f>
        <v>2442.2903447200001</v>
      </c>
      <c r="O56" s="36">
        <f>SUMIFS(СВЦЭМ!$C$39:$C$758,СВЦЭМ!$A$39:$A$758,$A56,СВЦЭМ!$B$39:$B$758,O$47)+'СЕТ СН'!$G$12+СВЦЭМ!$D$10+'СЕТ СН'!$G$6-'СЕТ СН'!$G$22</f>
        <v>2438.9018522199999</v>
      </c>
      <c r="P56" s="36">
        <f>SUMIFS(СВЦЭМ!$C$39:$C$758,СВЦЭМ!$A$39:$A$758,$A56,СВЦЭМ!$B$39:$B$758,P$47)+'СЕТ СН'!$G$12+СВЦЭМ!$D$10+'СЕТ СН'!$G$6-'СЕТ СН'!$G$22</f>
        <v>2442.0698886</v>
      </c>
      <c r="Q56" s="36">
        <f>SUMIFS(СВЦЭМ!$C$39:$C$758,СВЦЭМ!$A$39:$A$758,$A56,СВЦЭМ!$B$39:$B$758,Q$47)+'СЕТ СН'!$G$12+СВЦЭМ!$D$10+'СЕТ СН'!$G$6-'СЕТ СН'!$G$22</f>
        <v>2440.2222611299999</v>
      </c>
      <c r="R56" s="36">
        <f>SUMIFS(СВЦЭМ!$C$39:$C$758,СВЦЭМ!$A$39:$A$758,$A56,СВЦЭМ!$B$39:$B$758,R$47)+'СЕТ СН'!$G$12+СВЦЭМ!$D$10+'СЕТ СН'!$G$6-'СЕТ СН'!$G$22</f>
        <v>2438.03350004</v>
      </c>
      <c r="S56" s="36">
        <f>SUMIFS(СВЦЭМ!$C$39:$C$758,СВЦЭМ!$A$39:$A$758,$A56,СВЦЭМ!$B$39:$B$758,S$47)+'СЕТ СН'!$G$12+СВЦЭМ!$D$10+'СЕТ СН'!$G$6-'СЕТ СН'!$G$22</f>
        <v>2423.98368901</v>
      </c>
      <c r="T56" s="36">
        <f>SUMIFS(СВЦЭМ!$C$39:$C$758,СВЦЭМ!$A$39:$A$758,$A56,СВЦЭМ!$B$39:$B$758,T$47)+'СЕТ СН'!$G$12+СВЦЭМ!$D$10+'СЕТ СН'!$G$6-'СЕТ СН'!$G$22</f>
        <v>2402.69383242</v>
      </c>
      <c r="U56" s="36">
        <f>SUMIFS(СВЦЭМ!$C$39:$C$758,СВЦЭМ!$A$39:$A$758,$A56,СВЦЭМ!$B$39:$B$758,U$47)+'СЕТ СН'!$G$12+СВЦЭМ!$D$10+'СЕТ СН'!$G$6-'СЕТ СН'!$G$22</f>
        <v>2422.2193527199997</v>
      </c>
      <c r="V56" s="36">
        <f>SUMIFS(СВЦЭМ!$C$39:$C$758,СВЦЭМ!$A$39:$A$758,$A56,СВЦЭМ!$B$39:$B$758,V$47)+'СЕТ СН'!$G$12+СВЦЭМ!$D$10+'СЕТ СН'!$G$6-'СЕТ СН'!$G$22</f>
        <v>2431.8638095400001</v>
      </c>
      <c r="W56" s="36">
        <f>SUMIFS(СВЦЭМ!$C$39:$C$758,СВЦЭМ!$A$39:$A$758,$A56,СВЦЭМ!$B$39:$B$758,W$47)+'СЕТ СН'!$G$12+СВЦЭМ!$D$10+'СЕТ СН'!$G$6-'СЕТ СН'!$G$22</f>
        <v>2475.1448013700001</v>
      </c>
      <c r="X56" s="36">
        <f>SUMIFS(СВЦЭМ!$C$39:$C$758,СВЦЭМ!$A$39:$A$758,$A56,СВЦЭМ!$B$39:$B$758,X$47)+'СЕТ СН'!$G$12+СВЦЭМ!$D$10+'СЕТ СН'!$G$6-'СЕТ СН'!$G$22</f>
        <v>2561.56498607</v>
      </c>
      <c r="Y56" s="36">
        <f>SUMIFS(СВЦЭМ!$C$39:$C$758,СВЦЭМ!$A$39:$A$758,$A56,СВЦЭМ!$B$39:$B$758,Y$47)+'СЕТ СН'!$G$12+СВЦЭМ!$D$10+'СЕТ СН'!$G$6-'СЕТ СН'!$G$22</f>
        <v>2641.3610625799997</v>
      </c>
    </row>
    <row r="57" spans="1:25" ht="15.75" x14ac:dyDescent="0.2">
      <c r="A57" s="35">
        <f t="shared" si="1"/>
        <v>45545</v>
      </c>
      <c r="B57" s="36">
        <f>SUMIFS(СВЦЭМ!$C$39:$C$758,СВЦЭМ!$A$39:$A$758,$A57,СВЦЭМ!$B$39:$B$758,B$47)+'СЕТ СН'!$G$12+СВЦЭМ!$D$10+'СЕТ СН'!$G$6-'СЕТ СН'!$G$22</f>
        <v>2743.5265952599998</v>
      </c>
      <c r="C57" s="36">
        <f>SUMIFS(СВЦЭМ!$C$39:$C$758,СВЦЭМ!$A$39:$A$758,$A57,СВЦЭМ!$B$39:$B$758,C$47)+'СЕТ СН'!$G$12+СВЦЭМ!$D$10+'СЕТ СН'!$G$6-'СЕТ СН'!$G$22</f>
        <v>2792.6525934699998</v>
      </c>
      <c r="D57" s="36">
        <f>SUMIFS(СВЦЭМ!$C$39:$C$758,СВЦЭМ!$A$39:$A$758,$A57,СВЦЭМ!$B$39:$B$758,D$47)+'СЕТ СН'!$G$12+СВЦЭМ!$D$10+'СЕТ СН'!$G$6-'СЕТ СН'!$G$22</f>
        <v>2888.5069357499997</v>
      </c>
      <c r="E57" s="36">
        <f>SUMIFS(СВЦЭМ!$C$39:$C$758,СВЦЭМ!$A$39:$A$758,$A57,СВЦЭМ!$B$39:$B$758,E$47)+'СЕТ СН'!$G$12+СВЦЭМ!$D$10+'СЕТ СН'!$G$6-'СЕТ СН'!$G$22</f>
        <v>2936.0943639099996</v>
      </c>
      <c r="F57" s="36">
        <f>SUMIFS(СВЦЭМ!$C$39:$C$758,СВЦЭМ!$A$39:$A$758,$A57,СВЦЭМ!$B$39:$B$758,F$47)+'СЕТ СН'!$G$12+СВЦЭМ!$D$10+'СЕТ СН'!$G$6-'СЕТ СН'!$G$22</f>
        <v>2931.29557398</v>
      </c>
      <c r="G57" s="36">
        <f>SUMIFS(СВЦЭМ!$C$39:$C$758,СВЦЭМ!$A$39:$A$758,$A57,СВЦЭМ!$B$39:$B$758,G$47)+'СЕТ СН'!$G$12+СВЦЭМ!$D$10+'СЕТ СН'!$G$6-'СЕТ СН'!$G$22</f>
        <v>2901.3438242699999</v>
      </c>
      <c r="H57" s="36">
        <f>SUMIFS(СВЦЭМ!$C$39:$C$758,СВЦЭМ!$A$39:$A$758,$A57,СВЦЭМ!$B$39:$B$758,H$47)+'СЕТ СН'!$G$12+СВЦЭМ!$D$10+'СЕТ СН'!$G$6-'СЕТ СН'!$G$22</f>
        <v>2812.2174794299999</v>
      </c>
      <c r="I57" s="36">
        <f>SUMIFS(СВЦЭМ!$C$39:$C$758,СВЦЭМ!$A$39:$A$758,$A57,СВЦЭМ!$B$39:$B$758,I$47)+'СЕТ СН'!$G$12+СВЦЭМ!$D$10+'СЕТ СН'!$G$6-'СЕТ СН'!$G$22</f>
        <v>2713.8558992499998</v>
      </c>
      <c r="J57" s="36">
        <f>SUMIFS(СВЦЭМ!$C$39:$C$758,СВЦЭМ!$A$39:$A$758,$A57,СВЦЭМ!$B$39:$B$758,J$47)+'СЕТ СН'!$G$12+СВЦЭМ!$D$10+'СЕТ СН'!$G$6-'СЕТ СН'!$G$22</f>
        <v>2613.9663198199996</v>
      </c>
      <c r="K57" s="36">
        <f>SUMIFS(СВЦЭМ!$C$39:$C$758,СВЦЭМ!$A$39:$A$758,$A57,СВЦЭМ!$B$39:$B$758,K$47)+'СЕТ СН'!$G$12+СВЦЭМ!$D$10+'СЕТ СН'!$G$6-'СЕТ СН'!$G$22</f>
        <v>2523.6663913399998</v>
      </c>
      <c r="L57" s="36">
        <f>SUMIFS(СВЦЭМ!$C$39:$C$758,СВЦЭМ!$A$39:$A$758,$A57,СВЦЭМ!$B$39:$B$758,L$47)+'СЕТ СН'!$G$12+СВЦЭМ!$D$10+'СЕТ СН'!$G$6-'СЕТ СН'!$G$22</f>
        <v>2515.80044236</v>
      </c>
      <c r="M57" s="36">
        <f>SUMIFS(СВЦЭМ!$C$39:$C$758,СВЦЭМ!$A$39:$A$758,$A57,СВЦЭМ!$B$39:$B$758,M$47)+'СЕТ СН'!$G$12+СВЦЭМ!$D$10+'СЕТ СН'!$G$6-'СЕТ СН'!$G$22</f>
        <v>2538.0919433999998</v>
      </c>
      <c r="N57" s="36">
        <f>SUMIFS(СВЦЭМ!$C$39:$C$758,СВЦЭМ!$A$39:$A$758,$A57,СВЦЭМ!$B$39:$B$758,N$47)+'СЕТ СН'!$G$12+СВЦЭМ!$D$10+'СЕТ СН'!$G$6-'СЕТ СН'!$G$22</f>
        <v>2513.0883511500001</v>
      </c>
      <c r="O57" s="36">
        <f>SUMIFS(СВЦЭМ!$C$39:$C$758,СВЦЭМ!$A$39:$A$758,$A57,СВЦЭМ!$B$39:$B$758,O$47)+'СЕТ СН'!$G$12+СВЦЭМ!$D$10+'СЕТ СН'!$G$6-'СЕТ СН'!$G$22</f>
        <v>2515.0667720500001</v>
      </c>
      <c r="P57" s="36">
        <f>SUMIFS(СВЦЭМ!$C$39:$C$758,СВЦЭМ!$A$39:$A$758,$A57,СВЦЭМ!$B$39:$B$758,P$47)+'СЕТ СН'!$G$12+СВЦЭМ!$D$10+'СЕТ СН'!$G$6-'СЕТ СН'!$G$22</f>
        <v>2529.5796551299995</v>
      </c>
      <c r="Q57" s="36">
        <f>SUMIFS(СВЦЭМ!$C$39:$C$758,СВЦЭМ!$A$39:$A$758,$A57,СВЦЭМ!$B$39:$B$758,Q$47)+'СЕТ СН'!$G$12+СВЦЭМ!$D$10+'СЕТ СН'!$G$6-'СЕТ СН'!$G$22</f>
        <v>2532.1595239499998</v>
      </c>
      <c r="R57" s="36">
        <f>SUMIFS(СВЦЭМ!$C$39:$C$758,СВЦЭМ!$A$39:$A$758,$A57,СВЦЭМ!$B$39:$B$758,R$47)+'СЕТ СН'!$G$12+СВЦЭМ!$D$10+'СЕТ СН'!$G$6-'СЕТ СН'!$G$22</f>
        <v>2534.4254704499999</v>
      </c>
      <c r="S57" s="36">
        <f>SUMIFS(СВЦЭМ!$C$39:$C$758,СВЦЭМ!$A$39:$A$758,$A57,СВЦЭМ!$B$39:$B$758,S$47)+'СЕТ СН'!$G$12+СВЦЭМ!$D$10+'СЕТ СН'!$G$6-'СЕТ СН'!$G$22</f>
        <v>2529.8425210199998</v>
      </c>
      <c r="T57" s="36">
        <f>SUMIFS(СВЦЭМ!$C$39:$C$758,СВЦЭМ!$A$39:$A$758,$A57,СВЦЭМ!$B$39:$B$758,T$47)+'СЕТ СН'!$G$12+СВЦЭМ!$D$10+'СЕТ СН'!$G$6-'СЕТ СН'!$G$22</f>
        <v>2513.6836898299998</v>
      </c>
      <c r="U57" s="36">
        <f>SUMIFS(СВЦЭМ!$C$39:$C$758,СВЦЭМ!$A$39:$A$758,$A57,СВЦЭМ!$B$39:$B$758,U$47)+'СЕТ СН'!$G$12+СВЦЭМ!$D$10+'СЕТ СН'!$G$6-'СЕТ СН'!$G$22</f>
        <v>2496.2902794099996</v>
      </c>
      <c r="V57" s="36">
        <f>SUMIFS(СВЦЭМ!$C$39:$C$758,СВЦЭМ!$A$39:$A$758,$A57,СВЦЭМ!$B$39:$B$758,V$47)+'СЕТ СН'!$G$12+СВЦЭМ!$D$10+'СЕТ СН'!$G$6-'СЕТ СН'!$G$22</f>
        <v>2478.3191399799998</v>
      </c>
      <c r="W57" s="36">
        <f>SUMIFS(СВЦЭМ!$C$39:$C$758,СВЦЭМ!$A$39:$A$758,$A57,СВЦЭМ!$B$39:$B$758,W$47)+'СЕТ СН'!$G$12+СВЦЭМ!$D$10+'СЕТ СН'!$G$6-'СЕТ СН'!$G$22</f>
        <v>2497.4067798599999</v>
      </c>
      <c r="X57" s="36">
        <f>SUMIFS(СВЦЭМ!$C$39:$C$758,СВЦЭМ!$A$39:$A$758,$A57,СВЦЭМ!$B$39:$B$758,X$47)+'СЕТ СН'!$G$12+СВЦЭМ!$D$10+'СЕТ СН'!$G$6-'СЕТ СН'!$G$22</f>
        <v>2614.3936717799997</v>
      </c>
      <c r="Y57" s="36">
        <f>SUMIFS(СВЦЭМ!$C$39:$C$758,СВЦЭМ!$A$39:$A$758,$A57,СВЦЭМ!$B$39:$B$758,Y$47)+'СЕТ СН'!$G$12+СВЦЭМ!$D$10+'СЕТ СН'!$G$6-'СЕТ СН'!$G$22</f>
        <v>2688.4581993100001</v>
      </c>
    </row>
    <row r="58" spans="1:25" ht="15.75" x14ac:dyDescent="0.2">
      <c r="A58" s="35">
        <f t="shared" si="1"/>
        <v>45546</v>
      </c>
      <c r="B58" s="36">
        <f>SUMIFS(СВЦЭМ!$C$39:$C$758,СВЦЭМ!$A$39:$A$758,$A58,СВЦЭМ!$B$39:$B$758,B$47)+'СЕТ СН'!$G$12+СВЦЭМ!$D$10+'СЕТ СН'!$G$6-'СЕТ СН'!$G$22</f>
        <v>2688.7274679099996</v>
      </c>
      <c r="C58" s="36">
        <f>SUMIFS(СВЦЭМ!$C$39:$C$758,СВЦЭМ!$A$39:$A$758,$A58,СВЦЭМ!$B$39:$B$758,C$47)+'СЕТ СН'!$G$12+СВЦЭМ!$D$10+'СЕТ СН'!$G$6-'СЕТ СН'!$G$22</f>
        <v>2740.2808773499996</v>
      </c>
      <c r="D58" s="36">
        <f>SUMIFS(СВЦЭМ!$C$39:$C$758,СВЦЭМ!$A$39:$A$758,$A58,СВЦЭМ!$B$39:$B$758,D$47)+'СЕТ СН'!$G$12+СВЦЭМ!$D$10+'СЕТ СН'!$G$6-'СЕТ СН'!$G$22</f>
        <v>2785.4228326399998</v>
      </c>
      <c r="E58" s="36">
        <f>SUMIFS(СВЦЭМ!$C$39:$C$758,СВЦЭМ!$A$39:$A$758,$A58,СВЦЭМ!$B$39:$B$758,E$47)+'СЕТ СН'!$G$12+СВЦЭМ!$D$10+'СЕТ СН'!$G$6-'СЕТ СН'!$G$22</f>
        <v>2794.97736545</v>
      </c>
      <c r="F58" s="36">
        <f>SUMIFS(СВЦЭМ!$C$39:$C$758,СВЦЭМ!$A$39:$A$758,$A58,СВЦЭМ!$B$39:$B$758,F$47)+'СЕТ СН'!$G$12+СВЦЭМ!$D$10+'СЕТ СН'!$G$6-'СЕТ СН'!$G$22</f>
        <v>2789.8702671799997</v>
      </c>
      <c r="G58" s="36">
        <f>SUMIFS(СВЦЭМ!$C$39:$C$758,СВЦЭМ!$A$39:$A$758,$A58,СВЦЭМ!$B$39:$B$758,G$47)+'СЕТ СН'!$G$12+СВЦЭМ!$D$10+'СЕТ СН'!$G$6-'СЕТ СН'!$G$22</f>
        <v>2802.9723170799998</v>
      </c>
      <c r="H58" s="36">
        <f>SUMIFS(СВЦЭМ!$C$39:$C$758,СВЦЭМ!$A$39:$A$758,$A58,СВЦЭМ!$B$39:$B$758,H$47)+'СЕТ СН'!$G$12+СВЦЭМ!$D$10+'СЕТ СН'!$G$6-'СЕТ СН'!$G$22</f>
        <v>2758.9118009199997</v>
      </c>
      <c r="I58" s="36">
        <f>SUMIFS(СВЦЭМ!$C$39:$C$758,СВЦЭМ!$A$39:$A$758,$A58,СВЦЭМ!$B$39:$B$758,I$47)+'СЕТ СН'!$G$12+СВЦЭМ!$D$10+'СЕТ СН'!$G$6-'СЕТ СН'!$G$22</f>
        <v>2609.0925157699999</v>
      </c>
      <c r="J58" s="36">
        <f>SUMIFS(СВЦЭМ!$C$39:$C$758,СВЦЭМ!$A$39:$A$758,$A58,СВЦЭМ!$B$39:$B$758,J$47)+'СЕТ СН'!$G$12+СВЦЭМ!$D$10+'СЕТ СН'!$G$6-'СЕТ СН'!$G$22</f>
        <v>2541.0523772799997</v>
      </c>
      <c r="K58" s="36">
        <f>SUMIFS(СВЦЭМ!$C$39:$C$758,СВЦЭМ!$A$39:$A$758,$A58,СВЦЭМ!$B$39:$B$758,K$47)+'СЕТ СН'!$G$12+СВЦЭМ!$D$10+'СЕТ СН'!$G$6-'СЕТ СН'!$G$22</f>
        <v>2444.2381111</v>
      </c>
      <c r="L58" s="36">
        <f>SUMIFS(СВЦЭМ!$C$39:$C$758,СВЦЭМ!$A$39:$A$758,$A58,СВЦЭМ!$B$39:$B$758,L$47)+'СЕТ СН'!$G$12+СВЦЭМ!$D$10+'СЕТ СН'!$G$6-'СЕТ СН'!$G$22</f>
        <v>2430.1639424800001</v>
      </c>
      <c r="M58" s="36">
        <f>SUMIFS(СВЦЭМ!$C$39:$C$758,СВЦЭМ!$A$39:$A$758,$A58,СВЦЭМ!$B$39:$B$758,M$47)+'СЕТ СН'!$G$12+СВЦЭМ!$D$10+'СЕТ СН'!$G$6-'СЕТ СН'!$G$22</f>
        <v>2462.5227908799998</v>
      </c>
      <c r="N58" s="36">
        <f>SUMIFS(СВЦЭМ!$C$39:$C$758,СВЦЭМ!$A$39:$A$758,$A58,СВЦЭМ!$B$39:$B$758,N$47)+'СЕТ СН'!$G$12+СВЦЭМ!$D$10+'СЕТ СН'!$G$6-'СЕТ СН'!$G$22</f>
        <v>2434.9338936700001</v>
      </c>
      <c r="O58" s="36">
        <f>SUMIFS(СВЦЭМ!$C$39:$C$758,СВЦЭМ!$A$39:$A$758,$A58,СВЦЭМ!$B$39:$B$758,O$47)+'СЕТ СН'!$G$12+СВЦЭМ!$D$10+'СЕТ СН'!$G$6-'СЕТ СН'!$G$22</f>
        <v>2442.5058210299999</v>
      </c>
      <c r="P58" s="36">
        <f>SUMIFS(СВЦЭМ!$C$39:$C$758,СВЦЭМ!$A$39:$A$758,$A58,СВЦЭМ!$B$39:$B$758,P$47)+'СЕТ СН'!$G$12+СВЦЭМ!$D$10+'СЕТ СН'!$G$6-'СЕТ СН'!$G$22</f>
        <v>2444.7210725499999</v>
      </c>
      <c r="Q58" s="36">
        <f>SUMIFS(СВЦЭМ!$C$39:$C$758,СВЦЭМ!$A$39:$A$758,$A58,СВЦЭМ!$B$39:$B$758,Q$47)+'СЕТ СН'!$G$12+СВЦЭМ!$D$10+'СЕТ СН'!$G$6-'СЕТ СН'!$G$22</f>
        <v>2444.5507968100001</v>
      </c>
      <c r="R58" s="36">
        <f>SUMIFS(СВЦЭМ!$C$39:$C$758,СВЦЭМ!$A$39:$A$758,$A58,СВЦЭМ!$B$39:$B$758,R$47)+'СЕТ СН'!$G$12+СВЦЭМ!$D$10+'СЕТ СН'!$G$6-'СЕТ СН'!$G$22</f>
        <v>2448.1762670600001</v>
      </c>
      <c r="S58" s="36">
        <f>SUMIFS(СВЦЭМ!$C$39:$C$758,СВЦЭМ!$A$39:$A$758,$A58,СВЦЭМ!$B$39:$B$758,S$47)+'СЕТ СН'!$G$12+СВЦЭМ!$D$10+'СЕТ СН'!$G$6-'СЕТ СН'!$G$22</f>
        <v>2448.8331721599998</v>
      </c>
      <c r="T58" s="36">
        <f>SUMIFS(СВЦЭМ!$C$39:$C$758,СВЦЭМ!$A$39:$A$758,$A58,СВЦЭМ!$B$39:$B$758,T$47)+'СЕТ СН'!$G$12+СВЦЭМ!$D$10+'СЕТ СН'!$G$6-'СЕТ СН'!$G$22</f>
        <v>2408.4780737400001</v>
      </c>
      <c r="U58" s="36">
        <f>SUMIFS(СВЦЭМ!$C$39:$C$758,СВЦЭМ!$A$39:$A$758,$A58,СВЦЭМ!$B$39:$B$758,U$47)+'СЕТ СН'!$G$12+СВЦЭМ!$D$10+'СЕТ СН'!$G$6-'СЕТ СН'!$G$22</f>
        <v>2399.6694204400001</v>
      </c>
      <c r="V58" s="36">
        <f>SUMIFS(СВЦЭМ!$C$39:$C$758,СВЦЭМ!$A$39:$A$758,$A58,СВЦЭМ!$B$39:$B$758,V$47)+'СЕТ СН'!$G$12+СВЦЭМ!$D$10+'СЕТ СН'!$G$6-'СЕТ СН'!$G$22</f>
        <v>2374.7660577399997</v>
      </c>
      <c r="W58" s="36">
        <f>SUMIFS(СВЦЭМ!$C$39:$C$758,СВЦЭМ!$A$39:$A$758,$A58,СВЦЭМ!$B$39:$B$758,W$47)+'СЕТ СН'!$G$12+СВЦЭМ!$D$10+'СЕТ СН'!$G$6-'СЕТ СН'!$G$22</f>
        <v>2390.6439095699998</v>
      </c>
      <c r="X58" s="36">
        <f>SUMIFS(СВЦЭМ!$C$39:$C$758,СВЦЭМ!$A$39:$A$758,$A58,СВЦЭМ!$B$39:$B$758,X$47)+'СЕТ СН'!$G$12+СВЦЭМ!$D$10+'СЕТ СН'!$G$6-'СЕТ СН'!$G$22</f>
        <v>2495.5679072399998</v>
      </c>
      <c r="Y58" s="36">
        <f>SUMIFS(СВЦЭМ!$C$39:$C$758,СВЦЭМ!$A$39:$A$758,$A58,СВЦЭМ!$B$39:$B$758,Y$47)+'СЕТ СН'!$G$12+СВЦЭМ!$D$10+'СЕТ СН'!$G$6-'СЕТ СН'!$G$22</f>
        <v>2590.9622288099999</v>
      </c>
    </row>
    <row r="59" spans="1:25" ht="15.75" x14ac:dyDescent="0.2">
      <c r="A59" s="35">
        <f t="shared" si="1"/>
        <v>45547</v>
      </c>
      <c r="B59" s="36">
        <f>SUMIFS(СВЦЭМ!$C$39:$C$758,СВЦЭМ!$A$39:$A$758,$A59,СВЦЭМ!$B$39:$B$758,B$47)+'СЕТ СН'!$G$12+СВЦЭМ!$D$10+'СЕТ СН'!$G$6-'СЕТ СН'!$G$22</f>
        <v>2630.44951864</v>
      </c>
      <c r="C59" s="36">
        <f>SUMIFS(СВЦЭМ!$C$39:$C$758,СВЦЭМ!$A$39:$A$758,$A59,СВЦЭМ!$B$39:$B$758,C$47)+'СЕТ СН'!$G$12+СВЦЭМ!$D$10+'СЕТ СН'!$G$6-'СЕТ СН'!$G$22</f>
        <v>2709.9131521099998</v>
      </c>
      <c r="D59" s="36">
        <f>SUMIFS(СВЦЭМ!$C$39:$C$758,СВЦЭМ!$A$39:$A$758,$A59,СВЦЭМ!$B$39:$B$758,D$47)+'СЕТ СН'!$G$12+СВЦЭМ!$D$10+'СЕТ СН'!$G$6-'СЕТ СН'!$G$22</f>
        <v>2764.54951308</v>
      </c>
      <c r="E59" s="36">
        <f>SUMIFS(СВЦЭМ!$C$39:$C$758,СВЦЭМ!$A$39:$A$758,$A59,СВЦЭМ!$B$39:$B$758,E$47)+'СЕТ СН'!$G$12+СВЦЭМ!$D$10+'СЕТ СН'!$G$6-'СЕТ СН'!$G$22</f>
        <v>2772.2192416899998</v>
      </c>
      <c r="F59" s="36">
        <f>SUMIFS(СВЦЭМ!$C$39:$C$758,СВЦЭМ!$A$39:$A$758,$A59,СВЦЭМ!$B$39:$B$758,F$47)+'СЕТ СН'!$G$12+СВЦЭМ!$D$10+'СЕТ СН'!$G$6-'СЕТ СН'!$G$22</f>
        <v>2756.90083056</v>
      </c>
      <c r="G59" s="36">
        <f>SUMIFS(СВЦЭМ!$C$39:$C$758,СВЦЭМ!$A$39:$A$758,$A59,СВЦЭМ!$B$39:$B$758,G$47)+'СЕТ СН'!$G$12+СВЦЭМ!$D$10+'СЕТ СН'!$G$6-'СЕТ СН'!$G$22</f>
        <v>2756.3615227400001</v>
      </c>
      <c r="H59" s="36">
        <f>SUMIFS(СВЦЭМ!$C$39:$C$758,СВЦЭМ!$A$39:$A$758,$A59,СВЦЭМ!$B$39:$B$758,H$47)+'СЕТ СН'!$G$12+СВЦЭМ!$D$10+'СЕТ СН'!$G$6-'СЕТ СН'!$G$22</f>
        <v>2712.5436964099999</v>
      </c>
      <c r="I59" s="36">
        <f>SUMIFS(СВЦЭМ!$C$39:$C$758,СВЦЭМ!$A$39:$A$758,$A59,СВЦЭМ!$B$39:$B$758,I$47)+'СЕТ СН'!$G$12+СВЦЭМ!$D$10+'СЕТ СН'!$G$6-'СЕТ СН'!$G$22</f>
        <v>2563.1625331599998</v>
      </c>
      <c r="J59" s="36">
        <f>SUMIFS(СВЦЭМ!$C$39:$C$758,СВЦЭМ!$A$39:$A$758,$A59,СВЦЭМ!$B$39:$B$758,J$47)+'СЕТ СН'!$G$12+СВЦЭМ!$D$10+'СЕТ СН'!$G$6-'СЕТ СН'!$G$22</f>
        <v>2501.9365758999998</v>
      </c>
      <c r="K59" s="36">
        <f>SUMIFS(СВЦЭМ!$C$39:$C$758,СВЦЭМ!$A$39:$A$758,$A59,СВЦЭМ!$B$39:$B$758,K$47)+'СЕТ СН'!$G$12+СВЦЭМ!$D$10+'СЕТ СН'!$G$6-'СЕТ СН'!$G$22</f>
        <v>2424.4428403000002</v>
      </c>
      <c r="L59" s="36">
        <f>SUMIFS(СВЦЭМ!$C$39:$C$758,СВЦЭМ!$A$39:$A$758,$A59,СВЦЭМ!$B$39:$B$758,L$47)+'СЕТ СН'!$G$12+СВЦЭМ!$D$10+'СЕТ СН'!$G$6-'СЕТ СН'!$G$22</f>
        <v>2394.7341616899998</v>
      </c>
      <c r="M59" s="36">
        <f>SUMIFS(СВЦЭМ!$C$39:$C$758,СВЦЭМ!$A$39:$A$758,$A59,СВЦЭМ!$B$39:$B$758,M$47)+'СЕТ СН'!$G$12+СВЦЭМ!$D$10+'СЕТ СН'!$G$6-'СЕТ СН'!$G$22</f>
        <v>2408.8591030799998</v>
      </c>
      <c r="N59" s="36">
        <f>SUMIFS(СВЦЭМ!$C$39:$C$758,СВЦЭМ!$A$39:$A$758,$A59,СВЦЭМ!$B$39:$B$758,N$47)+'СЕТ СН'!$G$12+СВЦЭМ!$D$10+'СЕТ СН'!$G$6-'СЕТ СН'!$G$22</f>
        <v>2421.5581822700001</v>
      </c>
      <c r="O59" s="36">
        <f>SUMIFS(СВЦЭМ!$C$39:$C$758,СВЦЭМ!$A$39:$A$758,$A59,СВЦЭМ!$B$39:$B$758,O$47)+'СЕТ СН'!$G$12+СВЦЭМ!$D$10+'СЕТ СН'!$G$6-'СЕТ СН'!$G$22</f>
        <v>2436.1555044799998</v>
      </c>
      <c r="P59" s="36">
        <f>SUMIFS(СВЦЭМ!$C$39:$C$758,СВЦЭМ!$A$39:$A$758,$A59,СВЦЭМ!$B$39:$B$758,P$47)+'СЕТ СН'!$G$12+СВЦЭМ!$D$10+'СЕТ СН'!$G$6-'СЕТ СН'!$G$22</f>
        <v>2443.83749033</v>
      </c>
      <c r="Q59" s="36">
        <f>SUMIFS(СВЦЭМ!$C$39:$C$758,СВЦЭМ!$A$39:$A$758,$A59,СВЦЭМ!$B$39:$B$758,Q$47)+'СЕТ СН'!$G$12+СВЦЭМ!$D$10+'СЕТ СН'!$G$6-'СЕТ СН'!$G$22</f>
        <v>2442.6273885800001</v>
      </c>
      <c r="R59" s="36">
        <f>SUMIFS(СВЦЭМ!$C$39:$C$758,СВЦЭМ!$A$39:$A$758,$A59,СВЦЭМ!$B$39:$B$758,R$47)+'СЕТ СН'!$G$12+СВЦЭМ!$D$10+'СЕТ СН'!$G$6-'СЕТ СН'!$G$22</f>
        <v>2423.0834620099999</v>
      </c>
      <c r="S59" s="36">
        <f>SUMIFS(СВЦЭМ!$C$39:$C$758,СВЦЭМ!$A$39:$A$758,$A59,СВЦЭМ!$B$39:$B$758,S$47)+'СЕТ СН'!$G$12+СВЦЭМ!$D$10+'СЕТ СН'!$G$6-'СЕТ СН'!$G$22</f>
        <v>2397.4645011299999</v>
      </c>
      <c r="T59" s="36">
        <f>SUMIFS(СВЦЭМ!$C$39:$C$758,СВЦЭМ!$A$39:$A$758,$A59,СВЦЭМ!$B$39:$B$758,T$47)+'СЕТ СН'!$G$12+СВЦЭМ!$D$10+'СЕТ СН'!$G$6-'СЕТ СН'!$G$22</f>
        <v>2361.4574681499998</v>
      </c>
      <c r="U59" s="36">
        <f>SUMIFS(СВЦЭМ!$C$39:$C$758,СВЦЭМ!$A$39:$A$758,$A59,СВЦЭМ!$B$39:$B$758,U$47)+'СЕТ СН'!$G$12+СВЦЭМ!$D$10+'СЕТ СН'!$G$6-'СЕТ СН'!$G$22</f>
        <v>2364.2045313499998</v>
      </c>
      <c r="V59" s="36">
        <f>SUMIFS(СВЦЭМ!$C$39:$C$758,СВЦЭМ!$A$39:$A$758,$A59,СВЦЭМ!$B$39:$B$758,V$47)+'СЕТ СН'!$G$12+СВЦЭМ!$D$10+'СЕТ СН'!$G$6-'СЕТ СН'!$G$22</f>
        <v>2347.22601897</v>
      </c>
      <c r="W59" s="36">
        <f>SUMIFS(СВЦЭМ!$C$39:$C$758,СВЦЭМ!$A$39:$A$758,$A59,СВЦЭМ!$B$39:$B$758,W$47)+'СЕТ СН'!$G$12+СВЦЭМ!$D$10+'СЕТ СН'!$G$6-'СЕТ СН'!$G$22</f>
        <v>2355.5398119400002</v>
      </c>
      <c r="X59" s="36">
        <f>SUMIFS(СВЦЭМ!$C$39:$C$758,СВЦЭМ!$A$39:$A$758,$A59,СВЦЭМ!$B$39:$B$758,X$47)+'СЕТ СН'!$G$12+СВЦЭМ!$D$10+'СЕТ СН'!$G$6-'СЕТ СН'!$G$22</f>
        <v>2475.5971359199998</v>
      </c>
      <c r="Y59" s="36">
        <f>SUMIFS(СВЦЭМ!$C$39:$C$758,СВЦЭМ!$A$39:$A$758,$A59,СВЦЭМ!$B$39:$B$758,Y$47)+'СЕТ СН'!$G$12+СВЦЭМ!$D$10+'СЕТ СН'!$G$6-'СЕТ СН'!$G$22</f>
        <v>2598.78898716</v>
      </c>
    </row>
    <row r="60" spans="1:25" ht="15.75" x14ac:dyDescent="0.2">
      <c r="A60" s="35">
        <f t="shared" si="1"/>
        <v>45548</v>
      </c>
      <c r="B60" s="36">
        <f>SUMIFS(СВЦЭМ!$C$39:$C$758,СВЦЭМ!$A$39:$A$758,$A60,СВЦЭМ!$B$39:$B$758,B$47)+'СЕТ СН'!$G$12+СВЦЭМ!$D$10+'СЕТ СН'!$G$6-'СЕТ СН'!$G$22</f>
        <v>2649.6236228799999</v>
      </c>
      <c r="C60" s="36">
        <f>SUMIFS(СВЦЭМ!$C$39:$C$758,СВЦЭМ!$A$39:$A$758,$A60,СВЦЭМ!$B$39:$B$758,C$47)+'СЕТ СН'!$G$12+СВЦЭМ!$D$10+'СЕТ СН'!$G$6-'СЕТ СН'!$G$22</f>
        <v>2718.1824419999998</v>
      </c>
      <c r="D60" s="36">
        <f>SUMIFS(СВЦЭМ!$C$39:$C$758,СВЦЭМ!$A$39:$A$758,$A60,СВЦЭМ!$B$39:$B$758,D$47)+'СЕТ СН'!$G$12+СВЦЭМ!$D$10+'СЕТ СН'!$G$6-'СЕТ СН'!$G$22</f>
        <v>2725.9364342899999</v>
      </c>
      <c r="E60" s="36">
        <f>SUMIFS(СВЦЭМ!$C$39:$C$758,СВЦЭМ!$A$39:$A$758,$A60,СВЦЭМ!$B$39:$B$758,E$47)+'СЕТ СН'!$G$12+СВЦЭМ!$D$10+'СЕТ СН'!$G$6-'СЕТ СН'!$G$22</f>
        <v>2718.2115084799998</v>
      </c>
      <c r="F60" s="36">
        <f>SUMIFS(СВЦЭМ!$C$39:$C$758,СВЦЭМ!$A$39:$A$758,$A60,СВЦЭМ!$B$39:$B$758,F$47)+'СЕТ СН'!$G$12+СВЦЭМ!$D$10+'СЕТ СН'!$G$6-'СЕТ СН'!$G$22</f>
        <v>2717.3234932399996</v>
      </c>
      <c r="G60" s="36">
        <f>SUMIFS(СВЦЭМ!$C$39:$C$758,СВЦЭМ!$A$39:$A$758,$A60,СВЦЭМ!$B$39:$B$758,G$47)+'СЕТ СН'!$G$12+СВЦЭМ!$D$10+'СЕТ СН'!$G$6-'СЕТ СН'!$G$22</f>
        <v>2741.1665655399997</v>
      </c>
      <c r="H60" s="36">
        <f>SUMIFS(СВЦЭМ!$C$39:$C$758,СВЦЭМ!$A$39:$A$758,$A60,СВЦЭМ!$B$39:$B$758,H$47)+'СЕТ СН'!$G$12+СВЦЭМ!$D$10+'СЕТ СН'!$G$6-'СЕТ СН'!$G$22</f>
        <v>2701.939022</v>
      </c>
      <c r="I60" s="36">
        <f>SUMIFS(СВЦЭМ!$C$39:$C$758,СВЦЭМ!$A$39:$A$758,$A60,СВЦЭМ!$B$39:$B$758,I$47)+'СЕТ СН'!$G$12+СВЦЭМ!$D$10+'СЕТ СН'!$G$6-'СЕТ СН'!$G$22</f>
        <v>2566.5351193399997</v>
      </c>
      <c r="J60" s="36">
        <f>SUMIFS(СВЦЭМ!$C$39:$C$758,СВЦЭМ!$A$39:$A$758,$A60,СВЦЭМ!$B$39:$B$758,J$47)+'СЕТ СН'!$G$12+СВЦЭМ!$D$10+'СЕТ СН'!$G$6-'СЕТ СН'!$G$22</f>
        <v>2454.10456316</v>
      </c>
      <c r="K60" s="36">
        <f>SUMIFS(СВЦЭМ!$C$39:$C$758,СВЦЭМ!$A$39:$A$758,$A60,СВЦЭМ!$B$39:$B$758,K$47)+'СЕТ СН'!$G$12+СВЦЭМ!$D$10+'СЕТ СН'!$G$6-'СЕТ СН'!$G$22</f>
        <v>2379.8977499100001</v>
      </c>
      <c r="L60" s="36">
        <f>SUMIFS(СВЦЭМ!$C$39:$C$758,СВЦЭМ!$A$39:$A$758,$A60,СВЦЭМ!$B$39:$B$758,L$47)+'СЕТ СН'!$G$12+СВЦЭМ!$D$10+'СЕТ СН'!$G$6-'СЕТ СН'!$G$22</f>
        <v>2339.7005623099999</v>
      </c>
      <c r="M60" s="36">
        <f>SUMIFS(СВЦЭМ!$C$39:$C$758,СВЦЭМ!$A$39:$A$758,$A60,СВЦЭМ!$B$39:$B$758,M$47)+'СЕТ СН'!$G$12+СВЦЭМ!$D$10+'СЕТ СН'!$G$6-'СЕТ СН'!$G$22</f>
        <v>2334.74154361</v>
      </c>
      <c r="N60" s="36">
        <f>SUMIFS(СВЦЭМ!$C$39:$C$758,СВЦЭМ!$A$39:$A$758,$A60,СВЦЭМ!$B$39:$B$758,N$47)+'СЕТ СН'!$G$12+СВЦЭМ!$D$10+'СЕТ СН'!$G$6-'СЕТ СН'!$G$22</f>
        <v>2337.0091720199998</v>
      </c>
      <c r="O60" s="36">
        <f>SUMIFS(СВЦЭМ!$C$39:$C$758,СВЦЭМ!$A$39:$A$758,$A60,СВЦЭМ!$B$39:$B$758,O$47)+'СЕТ СН'!$G$12+СВЦЭМ!$D$10+'СЕТ СН'!$G$6-'СЕТ СН'!$G$22</f>
        <v>2346.6359062500001</v>
      </c>
      <c r="P60" s="36">
        <f>SUMIFS(СВЦЭМ!$C$39:$C$758,СВЦЭМ!$A$39:$A$758,$A60,СВЦЭМ!$B$39:$B$758,P$47)+'СЕТ СН'!$G$12+СВЦЭМ!$D$10+'СЕТ СН'!$G$6-'СЕТ СН'!$G$22</f>
        <v>2342.6964840299997</v>
      </c>
      <c r="Q60" s="36">
        <f>SUMIFS(СВЦЭМ!$C$39:$C$758,СВЦЭМ!$A$39:$A$758,$A60,СВЦЭМ!$B$39:$B$758,Q$47)+'СЕТ СН'!$G$12+СВЦЭМ!$D$10+'СЕТ СН'!$G$6-'СЕТ СН'!$G$22</f>
        <v>2376.3881410899999</v>
      </c>
      <c r="R60" s="36">
        <f>SUMIFS(СВЦЭМ!$C$39:$C$758,СВЦЭМ!$A$39:$A$758,$A60,СВЦЭМ!$B$39:$B$758,R$47)+'СЕТ СН'!$G$12+СВЦЭМ!$D$10+'СЕТ СН'!$G$6-'СЕТ СН'!$G$22</f>
        <v>2366.5720607600001</v>
      </c>
      <c r="S60" s="36">
        <f>SUMIFS(СВЦЭМ!$C$39:$C$758,СВЦЭМ!$A$39:$A$758,$A60,СВЦЭМ!$B$39:$B$758,S$47)+'СЕТ СН'!$G$12+СВЦЭМ!$D$10+'СЕТ СН'!$G$6-'СЕТ СН'!$G$22</f>
        <v>2361.0519012499999</v>
      </c>
      <c r="T60" s="36">
        <f>SUMIFS(СВЦЭМ!$C$39:$C$758,СВЦЭМ!$A$39:$A$758,$A60,СВЦЭМ!$B$39:$B$758,T$47)+'СЕТ СН'!$G$12+СВЦЭМ!$D$10+'СЕТ СН'!$G$6-'СЕТ СН'!$G$22</f>
        <v>2337.4581804599998</v>
      </c>
      <c r="U60" s="36">
        <f>SUMIFS(СВЦЭМ!$C$39:$C$758,СВЦЭМ!$A$39:$A$758,$A60,СВЦЭМ!$B$39:$B$758,U$47)+'СЕТ СН'!$G$12+СВЦЭМ!$D$10+'СЕТ СН'!$G$6-'СЕТ СН'!$G$22</f>
        <v>2336.2038141899998</v>
      </c>
      <c r="V60" s="36">
        <f>SUMIFS(СВЦЭМ!$C$39:$C$758,СВЦЭМ!$A$39:$A$758,$A60,СВЦЭМ!$B$39:$B$758,V$47)+'СЕТ СН'!$G$12+СВЦЭМ!$D$10+'СЕТ СН'!$G$6-'СЕТ СН'!$G$22</f>
        <v>2324.8647827999998</v>
      </c>
      <c r="W60" s="36">
        <f>SUMIFS(СВЦЭМ!$C$39:$C$758,СВЦЭМ!$A$39:$A$758,$A60,СВЦЭМ!$B$39:$B$758,W$47)+'СЕТ СН'!$G$12+СВЦЭМ!$D$10+'СЕТ СН'!$G$6-'СЕТ СН'!$G$22</f>
        <v>2352.14629939</v>
      </c>
      <c r="X60" s="36">
        <f>SUMIFS(СВЦЭМ!$C$39:$C$758,СВЦЭМ!$A$39:$A$758,$A60,СВЦЭМ!$B$39:$B$758,X$47)+'СЕТ СН'!$G$12+СВЦЭМ!$D$10+'СЕТ СН'!$G$6-'СЕТ СН'!$G$22</f>
        <v>2427.90329105</v>
      </c>
      <c r="Y60" s="36">
        <f>SUMIFS(СВЦЭМ!$C$39:$C$758,СВЦЭМ!$A$39:$A$758,$A60,СВЦЭМ!$B$39:$B$758,Y$47)+'СЕТ СН'!$G$12+СВЦЭМ!$D$10+'СЕТ СН'!$G$6-'СЕТ СН'!$G$22</f>
        <v>2503.2318844099996</v>
      </c>
    </row>
    <row r="61" spans="1:25" ht="15.75" x14ac:dyDescent="0.2">
      <c r="A61" s="35">
        <f t="shared" si="1"/>
        <v>45549</v>
      </c>
      <c r="B61" s="36">
        <f>SUMIFS(СВЦЭМ!$C$39:$C$758,СВЦЭМ!$A$39:$A$758,$A61,СВЦЭМ!$B$39:$B$758,B$47)+'СЕТ СН'!$G$12+СВЦЭМ!$D$10+'СЕТ СН'!$G$6-'СЕТ СН'!$G$22</f>
        <v>2680.3147576699998</v>
      </c>
      <c r="C61" s="36">
        <f>SUMIFS(СВЦЭМ!$C$39:$C$758,СВЦЭМ!$A$39:$A$758,$A61,СВЦЭМ!$B$39:$B$758,C$47)+'СЕТ СН'!$G$12+СВЦЭМ!$D$10+'СЕТ СН'!$G$6-'СЕТ СН'!$G$22</f>
        <v>2679.3756251699997</v>
      </c>
      <c r="D61" s="36">
        <f>SUMIFS(СВЦЭМ!$C$39:$C$758,СВЦЭМ!$A$39:$A$758,$A61,СВЦЭМ!$B$39:$B$758,D$47)+'СЕТ СН'!$G$12+СВЦЭМ!$D$10+'СЕТ СН'!$G$6-'СЕТ СН'!$G$22</f>
        <v>2763.8877121999999</v>
      </c>
      <c r="E61" s="36">
        <f>SUMIFS(СВЦЭМ!$C$39:$C$758,СВЦЭМ!$A$39:$A$758,$A61,СВЦЭМ!$B$39:$B$758,E$47)+'СЕТ СН'!$G$12+СВЦЭМ!$D$10+'СЕТ СН'!$G$6-'СЕТ СН'!$G$22</f>
        <v>2736.0608471099999</v>
      </c>
      <c r="F61" s="36">
        <f>SUMIFS(СВЦЭМ!$C$39:$C$758,СВЦЭМ!$A$39:$A$758,$A61,СВЦЭМ!$B$39:$B$758,F$47)+'СЕТ СН'!$G$12+СВЦЭМ!$D$10+'СЕТ СН'!$G$6-'СЕТ СН'!$G$22</f>
        <v>2769.3933519299999</v>
      </c>
      <c r="G61" s="36">
        <f>SUMIFS(СВЦЭМ!$C$39:$C$758,СВЦЭМ!$A$39:$A$758,$A61,СВЦЭМ!$B$39:$B$758,G$47)+'СЕТ СН'!$G$12+СВЦЭМ!$D$10+'СЕТ СН'!$G$6-'СЕТ СН'!$G$22</f>
        <v>2770.5395567799997</v>
      </c>
      <c r="H61" s="36">
        <f>SUMIFS(СВЦЭМ!$C$39:$C$758,СВЦЭМ!$A$39:$A$758,$A61,СВЦЭМ!$B$39:$B$758,H$47)+'СЕТ СН'!$G$12+СВЦЭМ!$D$10+'СЕТ СН'!$G$6-'СЕТ СН'!$G$22</f>
        <v>2785.7107317</v>
      </c>
      <c r="I61" s="36">
        <f>SUMIFS(СВЦЭМ!$C$39:$C$758,СВЦЭМ!$A$39:$A$758,$A61,СВЦЭМ!$B$39:$B$758,I$47)+'СЕТ СН'!$G$12+СВЦЭМ!$D$10+'СЕТ СН'!$G$6-'СЕТ СН'!$G$22</f>
        <v>2710.6744784699999</v>
      </c>
      <c r="J61" s="36">
        <f>SUMIFS(СВЦЭМ!$C$39:$C$758,СВЦЭМ!$A$39:$A$758,$A61,СВЦЭМ!$B$39:$B$758,J$47)+'СЕТ СН'!$G$12+СВЦЭМ!$D$10+'СЕТ СН'!$G$6-'СЕТ СН'!$G$22</f>
        <v>2530.5908321799998</v>
      </c>
      <c r="K61" s="36">
        <f>SUMIFS(СВЦЭМ!$C$39:$C$758,СВЦЭМ!$A$39:$A$758,$A61,СВЦЭМ!$B$39:$B$758,K$47)+'СЕТ СН'!$G$12+СВЦЭМ!$D$10+'СЕТ СН'!$G$6-'СЕТ СН'!$G$22</f>
        <v>2404.5700795100001</v>
      </c>
      <c r="L61" s="36">
        <f>SUMIFS(СВЦЭМ!$C$39:$C$758,СВЦЭМ!$A$39:$A$758,$A61,СВЦЭМ!$B$39:$B$758,L$47)+'СЕТ СН'!$G$12+СВЦЭМ!$D$10+'СЕТ СН'!$G$6-'СЕТ СН'!$G$22</f>
        <v>2335.50137025</v>
      </c>
      <c r="M61" s="36">
        <f>SUMIFS(СВЦЭМ!$C$39:$C$758,СВЦЭМ!$A$39:$A$758,$A61,СВЦЭМ!$B$39:$B$758,M$47)+'СЕТ СН'!$G$12+СВЦЭМ!$D$10+'СЕТ СН'!$G$6-'СЕТ СН'!$G$22</f>
        <v>2324.0722745899998</v>
      </c>
      <c r="N61" s="36">
        <f>SUMIFS(СВЦЭМ!$C$39:$C$758,СВЦЭМ!$A$39:$A$758,$A61,СВЦЭМ!$B$39:$B$758,N$47)+'СЕТ СН'!$G$12+СВЦЭМ!$D$10+'СЕТ СН'!$G$6-'СЕТ СН'!$G$22</f>
        <v>2332.51989022</v>
      </c>
      <c r="O61" s="36">
        <f>SUMIFS(СВЦЭМ!$C$39:$C$758,СВЦЭМ!$A$39:$A$758,$A61,СВЦЭМ!$B$39:$B$758,O$47)+'СЕТ СН'!$G$12+СВЦЭМ!$D$10+'СЕТ СН'!$G$6-'СЕТ СН'!$G$22</f>
        <v>2358.0071794800001</v>
      </c>
      <c r="P61" s="36">
        <f>SUMIFS(СВЦЭМ!$C$39:$C$758,СВЦЭМ!$A$39:$A$758,$A61,СВЦЭМ!$B$39:$B$758,P$47)+'СЕТ СН'!$G$12+СВЦЭМ!$D$10+'СЕТ СН'!$G$6-'СЕТ СН'!$G$22</f>
        <v>2362.1031650499999</v>
      </c>
      <c r="Q61" s="36">
        <f>SUMIFS(СВЦЭМ!$C$39:$C$758,СВЦЭМ!$A$39:$A$758,$A61,СВЦЭМ!$B$39:$B$758,Q$47)+'СЕТ СН'!$G$12+СВЦЭМ!$D$10+'СЕТ СН'!$G$6-'СЕТ СН'!$G$22</f>
        <v>2365.2709205599999</v>
      </c>
      <c r="R61" s="36">
        <f>SUMIFS(СВЦЭМ!$C$39:$C$758,СВЦЭМ!$A$39:$A$758,$A61,СВЦЭМ!$B$39:$B$758,R$47)+'СЕТ СН'!$G$12+СВЦЭМ!$D$10+'СЕТ СН'!$G$6-'СЕТ СН'!$G$22</f>
        <v>2382.4952905099999</v>
      </c>
      <c r="S61" s="36">
        <f>SUMIFS(СВЦЭМ!$C$39:$C$758,СВЦЭМ!$A$39:$A$758,$A61,СВЦЭМ!$B$39:$B$758,S$47)+'СЕТ СН'!$G$12+СВЦЭМ!$D$10+'СЕТ СН'!$G$6-'СЕТ СН'!$G$22</f>
        <v>2371.1972065300001</v>
      </c>
      <c r="T61" s="36">
        <f>SUMIFS(СВЦЭМ!$C$39:$C$758,СВЦЭМ!$A$39:$A$758,$A61,СВЦЭМ!$B$39:$B$758,T$47)+'СЕТ СН'!$G$12+СВЦЭМ!$D$10+'СЕТ СН'!$G$6-'СЕТ СН'!$G$22</f>
        <v>2352.03515019</v>
      </c>
      <c r="U61" s="36">
        <f>SUMIFS(СВЦЭМ!$C$39:$C$758,СВЦЭМ!$A$39:$A$758,$A61,СВЦЭМ!$B$39:$B$758,U$47)+'СЕТ СН'!$G$12+СВЦЭМ!$D$10+'СЕТ СН'!$G$6-'СЕТ СН'!$G$22</f>
        <v>2337.9165087000001</v>
      </c>
      <c r="V61" s="36">
        <f>SUMIFS(СВЦЭМ!$C$39:$C$758,СВЦЭМ!$A$39:$A$758,$A61,СВЦЭМ!$B$39:$B$758,V$47)+'СЕТ СН'!$G$12+СВЦЭМ!$D$10+'СЕТ СН'!$G$6-'СЕТ СН'!$G$22</f>
        <v>2343.84932807</v>
      </c>
      <c r="W61" s="36">
        <f>SUMIFS(СВЦЭМ!$C$39:$C$758,СВЦЭМ!$A$39:$A$758,$A61,СВЦЭМ!$B$39:$B$758,W$47)+'СЕТ СН'!$G$12+СВЦЭМ!$D$10+'СЕТ СН'!$G$6-'СЕТ СН'!$G$22</f>
        <v>2369.0080793299999</v>
      </c>
      <c r="X61" s="36">
        <f>SUMIFS(СВЦЭМ!$C$39:$C$758,СВЦЭМ!$A$39:$A$758,$A61,СВЦЭМ!$B$39:$B$758,X$47)+'СЕТ СН'!$G$12+СВЦЭМ!$D$10+'СЕТ СН'!$G$6-'СЕТ СН'!$G$22</f>
        <v>2439.62244758</v>
      </c>
      <c r="Y61" s="36">
        <f>SUMIFS(СВЦЭМ!$C$39:$C$758,СВЦЭМ!$A$39:$A$758,$A61,СВЦЭМ!$B$39:$B$758,Y$47)+'СЕТ СН'!$G$12+СВЦЭМ!$D$10+'СЕТ СН'!$G$6-'СЕТ СН'!$G$22</f>
        <v>2553.78481521</v>
      </c>
    </row>
    <row r="62" spans="1:25" ht="15.75" x14ac:dyDescent="0.2">
      <c r="A62" s="35">
        <f t="shared" si="1"/>
        <v>45550</v>
      </c>
      <c r="B62" s="36">
        <f>SUMIFS(СВЦЭМ!$C$39:$C$758,СВЦЭМ!$A$39:$A$758,$A62,СВЦЭМ!$B$39:$B$758,B$47)+'СЕТ СН'!$G$12+СВЦЭМ!$D$10+'СЕТ СН'!$G$6-'СЕТ СН'!$G$22</f>
        <v>2650.8259930099998</v>
      </c>
      <c r="C62" s="36">
        <f>SUMIFS(СВЦЭМ!$C$39:$C$758,СВЦЭМ!$A$39:$A$758,$A62,СВЦЭМ!$B$39:$B$758,C$47)+'СЕТ СН'!$G$12+СВЦЭМ!$D$10+'СЕТ СН'!$G$6-'СЕТ СН'!$G$22</f>
        <v>2754.8225562600001</v>
      </c>
      <c r="D62" s="36">
        <f>SUMIFS(СВЦЭМ!$C$39:$C$758,СВЦЭМ!$A$39:$A$758,$A62,СВЦЭМ!$B$39:$B$758,D$47)+'СЕТ СН'!$G$12+СВЦЭМ!$D$10+'СЕТ СН'!$G$6-'СЕТ СН'!$G$22</f>
        <v>2740.8903853299998</v>
      </c>
      <c r="E62" s="36">
        <f>SUMIFS(СВЦЭМ!$C$39:$C$758,СВЦЭМ!$A$39:$A$758,$A62,СВЦЭМ!$B$39:$B$758,E$47)+'СЕТ СН'!$G$12+СВЦЭМ!$D$10+'СЕТ СН'!$G$6-'СЕТ СН'!$G$22</f>
        <v>2725.7052667999997</v>
      </c>
      <c r="F62" s="36">
        <f>SUMIFS(СВЦЭМ!$C$39:$C$758,СВЦЭМ!$A$39:$A$758,$A62,СВЦЭМ!$B$39:$B$758,F$47)+'СЕТ СН'!$G$12+СВЦЭМ!$D$10+'СЕТ СН'!$G$6-'СЕТ СН'!$G$22</f>
        <v>2725.7480341099999</v>
      </c>
      <c r="G62" s="36">
        <f>SUMIFS(СВЦЭМ!$C$39:$C$758,СВЦЭМ!$A$39:$A$758,$A62,СВЦЭМ!$B$39:$B$758,G$47)+'СЕТ СН'!$G$12+СВЦЭМ!$D$10+'СЕТ СН'!$G$6-'СЕТ СН'!$G$22</f>
        <v>2736.0153960099997</v>
      </c>
      <c r="H62" s="36">
        <f>SUMIFS(СВЦЭМ!$C$39:$C$758,СВЦЭМ!$A$39:$A$758,$A62,СВЦЭМ!$B$39:$B$758,H$47)+'СЕТ СН'!$G$12+СВЦЭМ!$D$10+'СЕТ СН'!$G$6-'СЕТ СН'!$G$22</f>
        <v>2768.2912332399997</v>
      </c>
      <c r="I62" s="36">
        <f>SUMIFS(СВЦЭМ!$C$39:$C$758,СВЦЭМ!$A$39:$A$758,$A62,СВЦЭМ!$B$39:$B$758,I$47)+'СЕТ СН'!$G$12+СВЦЭМ!$D$10+'СЕТ СН'!$G$6-'СЕТ СН'!$G$22</f>
        <v>2749.06979138</v>
      </c>
      <c r="J62" s="36">
        <f>SUMIFS(СВЦЭМ!$C$39:$C$758,СВЦЭМ!$A$39:$A$758,$A62,СВЦЭМ!$B$39:$B$758,J$47)+'СЕТ СН'!$G$12+СВЦЭМ!$D$10+'СЕТ СН'!$G$6-'СЕТ СН'!$G$22</f>
        <v>2596.0745391699998</v>
      </c>
      <c r="K62" s="36">
        <f>SUMIFS(СВЦЭМ!$C$39:$C$758,СВЦЭМ!$A$39:$A$758,$A62,СВЦЭМ!$B$39:$B$758,K$47)+'СЕТ СН'!$G$12+СВЦЭМ!$D$10+'СЕТ СН'!$G$6-'СЕТ СН'!$G$22</f>
        <v>2451.99559615</v>
      </c>
      <c r="L62" s="36">
        <f>SUMIFS(СВЦЭМ!$C$39:$C$758,СВЦЭМ!$A$39:$A$758,$A62,СВЦЭМ!$B$39:$B$758,L$47)+'СЕТ СН'!$G$12+СВЦЭМ!$D$10+'СЕТ СН'!$G$6-'СЕТ СН'!$G$22</f>
        <v>2412.4945073200001</v>
      </c>
      <c r="M62" s="36">
        <f>SUMIFS(СВЦЭМ!$C$39:$C$758,СВЦЭМ!$A$39:$A$758,$A62,СВЦЭМ!$B$39:$B$758,M$47)+'СЕТ СН'!$G$12+СВЦЭМ!$D$10+'СЕТ СН'!$G$6-'СЕТ СН'!$G$22</f>
        <v>2400.2128804899999</v>
      </c>
      <c r="N62" s="36">
        <f>SUMIFS(СВЦЭМ!$C$39:$C$758,СВЦЭМ!$A$39:$A$758,$A62,СВЦЭМ!$B$39:$B$758,N$47)+'СЕТ СН'!$G$12+СВЦЭМ!$D$10+'СЕТ СН'!$G$6-'СЕТ СН'!$G$22</f>
        <v>2406.4438079799997</v>
      </c>
      <c r="O62" s="36">
        <f>SUMIFS(СВЦЭМ!$C$39:$C$758,СВЦЭМ!$A$39:$A$758,$A62,СВЦЭМ!$B$39:$B$758,O$47)+'СЕТ СН'!$G$12+СВЦЭМ!$D$10+'СЕТ СН'!$G$6-'СЕТ СН'!$G$22</f>
        <v>2422.55550851</v>
      </c>
      <c r="P62" s="36">
        <f>SUMIFS(СВЦЭМ!$C$39:$C$758,СВЦЭМ!$A$39:$A$758,$A62,СВЦЭМ!$B$39:$B$758,P$47)+'СЕТ СН'!$G$12+СВЦЭМ!$D$10+'СЕТ СН'!$G$6-'СЕТ СН'!$G$22</f>
        <v>2421.1034744200001</v>
      </c>
      <c r="Q62" s="36">
        <f>SUMIFS(СВЦЭМ!$C$39:$C$758,СВЦЭМ!$A$39:$A$758,$A62,СВЦЭМ!$B$39:$B$758,Q$47)+'СЕТ СН'!$G$12+СВЦЭМ!$D$10+'СЕТ СН'!$G$6-'СЕТ СН'!$G$22</f>
        <v>2442.1965034700002</v>
      </c>
      <c r="R62" s="36">
        <f>SUMIFS(СВЦЭМ!$C$39:$C$758,СВЦЭМ!$A$39:$A$758,$A62,СВЦЭМ!$B$39:$B$758,R$47)+'СЕТ СН'!$G$12+СВЦЭМ!$D$10+'СЕТ СН'!$G$6-'СЕТ СН'!$G$22</f>
        <v>2445.7738905199999</v>
      </c>
      <c r="S62" s="36">
        <f>SUMIFS(СВЦЭМ!$C$39:$C$758,СВЦЭМ!$A$39:$A$758,$A62,СВЦЭМ!$B$39:$B$758,S$47)+'СЕТ СН'!$G$12+СВЦЭМ!$D$10+'СЕТ СН'!$G$6-'СЕТ СН'!$G$22</f>
        <v>2416.0759170699998</v>
      </c>
      <c r="T62" s="36">
        <f>SUMIFS(СВЦЭМ!$C$39:$C$758,СВЦЭМ!$A$39:$A$758,$A62,СВЦЭМ!$B$39:$B$758,T$47)+'СЕТ СН'!$G$12+СВЦЭМ!$D$10+'СЕТ СН'!$G$6-'СЕТ СН'!$G$22</f>
        <v>2370.0572418100001</v>
      </c>
      <c r="U62" s="36">
        <f>SUMIFS(СВЦЭМ!$C$39:$C$758,СВЦЭМ!$A$39:$A$758,$A62,СВЦЭМ!$B$39:$B$758,U$47)+'СЕТ СН'!$G$12+СВЦЭМ!$D$10+'СЕТ СН'!$G$6-'СЕТ СН'!$G$22</f>
        <v>2356.0955950299999</v>
      </c>
      <c r="V62" s="36">
        <f>SUMIFS(СВЦЭМ!$C$39:$C$758,СВЦЭМ!$A$39:$A$758,$A62,СВЦЭМ!$B$39:$B$758,V$47)+'СЕТ СН'!$G$12+СВЦЭМ!$D$10+'СЕТ СН'!$G$6-'СЕТ СН'!$G$22</f>
        <v>2319.6271893399999</v>
      </c>
      <c r="W62" s="36">
        <f>SUMIFS(СВЦЭМ!$C$39:$C$758,СВЦЭМ!$A$39:$A$758,$A62,СВЦЭМ!$B$39:$B$758,W$47)+'СЕТ СН'!$G$12+СВЦЭМ!$D$10+'СЕТ СН'!$G$6-'СЕТ СН'!$G$22</f>
        <v>2338.7858934800001</v>
      </c>
      <c r="X62" s="36">
        <f>SUMIFS(СВЦЭМ!$C$39:$C$758,СВЦЭМ!$A$39:$A$758,$A62,СВЦЭМ!$B$39:$B$758,X$47)+'СЕТ СН'!$G$12+СВЦЭМ!$D$10+'СЕТ СН'!$G$6-'СЕТ СН'!$G$22</f>
        <v>2433.8077962799998</v>
      </c>
      <c r="Y62" s="36">
        <f>SUMIFS(СВЦЭМ!$C$39:$C$758,СВЦЭМ!$A$39:$A$758,$A62,СВЦЭМ!$B$39:$B$758,Y$47)+'СЕТ СН'!$G$12+СВЦЭМ!$D$10+'СЕТ СН'!$G$6-'СЕТ СН'!$G$22</f>
        <v>2466.7667093700002</v>
      </c>
    </row>
    <row r="63" spans="1:25" ht="15.75" x14ac:dyDescent="0.2">
      <c r="A63" s="35">
        <f t="shared" si="1"/>
        <v>45551</v>
      </c>
      <c r="B63" s="36">
        <f>SUMIFS(СВЦЭМ!$C$39:$C$758,СВЦЭМ!$A$39:$A$758,$A63,СВЦЭМ!$B$39:$B$758,B$47)+'СЕТ СН'!$G$12+СВЦЭМ!$D$10+'СЕТ СН'!$G$6-'СЕТ СН'!$G$22</f>
        <v>2644.46700607</v>
      </c>
      <c r="C63" s="36">
        <f>SUMIFS(СВЦЭМ!$C$39:$C$758,СВЦЭМ!$A$39:$A$758,$A63,СВЦЭМ!$B$39:$B$758,C$47)+'СЕТ СН'!$G$12+СВЦЭМ!$D$10+'СЕТ СН'!$G$6-'СЕТ СН'!$G$22</f>
        <v>2816.6700493099997</v>
      </c>
      <c r="D63" s="36">
        <f>SUMIFS(СВЦЭМ!$C$39:$C$758,СВЦЭМ!$A$39:$A$758,$A63,СВЦЭМ!$B$39:$B$758,D$47)+'СЕТ СН'!$G$12+СВЦЭМ!$D$10+'СЕТ СН'!$G$6-'СЕТ СН'!$G$22</f>
        <v>2838.4439788199998</v>
      </c>
      <c r="E63" s="36">
        <f>SUMIFS(СВЦЭМ!$C$39:$C$758,СВЦЭМ!$A$39:$A$758,$A63,СВЦЭМ!$B$39:$B$758,E$47)+'СЕТ СН'!$G$12+СВЦЭМ!$D$10+'СЕТ СН'!$G$6-'СЕТ СН'!$G$22</f>
        <v>2840.8724740299999</v>
      </c>
      <c r="F63" s="36">
        <f>SUMIFS(СВЦЭМ!$C$39:$C$758,СВЦЭМ!$A$39:$A$758,$A63,СВЦЭМ!$B$39:$B$758,F$47)+'СЕТ СН'!$G$12+СВЦЭМ!$D$10+'СЕТ СН'!$G$6-'СЕТ СН'!$G$22</f>
        <v>2818.6093324199996</v>
      </c>
      <c r="G63" s="36">
        <f>SUMIFS(СВЦЭМ!$C$39:$C$758,СВЦЭМ!$A$39:$A$758,$A63,СВЦЭМ!$B$39:$B$758,G$47)+'СЕТ СН'!$G$12+СВЦЭМ!$D$10+'СЕТ СН'!$G$6-'СЕТ СН'!$G$22</f>
        <v>2857.3760715899998</v>
      </c>
      <c r="H63" s="36">
        <f>SUMIFS(СВЦЭМ!$C$39:$C$758,СВЦЭМ!$A$39:$A$758,$A63,СВЦЭМ!$B$39:$B$758,H$47)+'СЕТ СН'!$G$12+СВЦЭМ!$D$10+'СЕТ СН'!$G$6-'СЕТ СН'!$G$22</f>
        <v>2831.3585460599998</v>
      </c>
      <c r="I63" s="36">
        <f>SUMIFS(СВЦЭМ!$C$39:$C$758,СВЦЭМ!$A$39:$A$758,$A63,СВЦЭМ!$B$39:$B$758,I$47)+'СЕТ СН'!$G$12+СВЦЭМ!$D$10+'СЕТ СН'!$G$6-'СЕТ СН'!$G$22</f>
        <v>2662.3475828099999</v>
      </c>
      <c r="J63" s="36">
        <f>SUMIFS(СВЦЭМ!$C$39:$C$758,СВЦЭМ!$A$39:$A$758,$A63,СВЦЭМ!$B$39:$B$758,J$47)+'СЕТ СН'!$G$12+СВЦЭМ!$D$10+'СЕТ СН'!$G$6-'СЕТ СН'!$G$22</f>
        <v>2593.84816211</v>
      </c>
      <c r="K63" s="36">
        <f>SUMIFS(СВЦЭМ!$C$39:$C$758,СВЦЭМ!$A$39:$A$758,$A63,СВЦЭМ!$B$39:$B$758,K$47)+'СЕТ СН'!$G$12+СВЦЭМ!$D$10+'СЕТ СН'!$G$6-'СЕТ СН'!$G$22</f>
        <v>2492.6798045599999</v>
      </c>
      <c r="L63" s="36">
        <f>SUMIFS(СВЦЭМ!$C$39:$C$758,СВЦЭМ!$A$39:$A$758,$A63,СВЦЭМ!$B$39:$B$758,L$47)+'СЕТ СН'!$G$12+СВЦЭМ!$D$10+'СЕТ СН'!$G$6-'СЕТ СН'!$G$22</f>
        <v>2477.23196839</v>
      </c>
      <c r="M63" s="36">
        <f>SUMIFS(СВЦЭМ!$C$39:$C$758,СВЦЭМ!$A$39:$A$758,$A63,СВЦЭМ!$B$39:$B$758,M$47)+'СЕТ СН'!$G$12+СВЦЭМ!$D$10+'СЕТ СН'!$G$6-'СЕТ СН'!$G$22</f>
        <v>2502.3097250699998</v>
      </c>
      <c r="N63" s="36">
        <f>SUMIFS(СВЦЭМ!$C$39:$C$758,СВЦЭМ!$A$39:$A$758,$A63,СВЦЭМ!$B$39:$B$758,N$47)+'СЕТ СН'!$G$12+СВЦЭМ!$D$10+'СЕТ СН'!$G$6-'СЕТ СН'!$G$22</f>
        <v>2504.7325553599999</v>
      </c>
      <c r="O63" s="36">
        <f>SUMIFS(СВЦЭМ!$C$39:$C$758,СВЦЭМ!$A$39:$A$758,$A63,СВЦЭМ!$B$39:$B$758,O$47)+'СЕТ СН'!$G$12+СВЦЭМ!$D$10+'СЕТ СН'!$G$6-'СЕТ СН'!$G$22</f>
        <v>2518.7453219499998</v>
      </c>
      <c r="P63" s="36">
        <f>SUMIFS(СВЦЭМ!$C$39:$C$758,СВЦЭМ!$A$39:$A$758,$A63,СВЦЭМ!$B$39:$B$758,P$47)+'СЕТ СН'!$G$12+СВЦЭМ!$D$10+'СЕТ СН'!$G$6-'СЕТ СН'!$G$22</f>
        <v>2507.4640518499996</v>
      </c>
      <c r="Q63" s="36">
        <f>SUMIFS(СВЦЭМ!$C$39:$C$758,СВЦЭМ!$A$39:$A$758,$A63,СВЦЭМ!$B$39:$B$758,Q$47)+'СЕТ СН'!$G$12+СВЦЭМ!$D$10+'СЕТ СН'!$G$6-'СЕТ СН'!$G$22</f>
        <v>2528.2748677599998</v>
      </c>
      <c r="R63" s="36">
        <f>SUMIFS(СВЦЭМ!$C$39:$C$758,СВЦЭМ!$A$39:$A$758,$A63,СВЦЭМ!$B$39:$B$758,R$47)+'СЕТ СН'!$G$12+СВЦЭМ!$D$10+'СЕТ СН'!$G$6-'СЕТ СН'!$G$22</f>
        <v>2515.2448938100001</v>
      </c>
      <c r="S63" s="36">
        <f>SUMIFS(СВЦЭМ!$C$39:$C$758,СВЦЭМ!$A$39:$A$758,$A63,СВЦЭМ!$B$39:$B$758,S$47)+'СЕТ СН'!$G$12+СВЦЭМ!$D$10+'СЕТ СН'!$G$6-'СЕТ СН'!$G$22</f>
        <v>2497.8411273699999</v>
      </c>
      <c r="T63" s="36">
        <f>SUMIFS(СВЦЭМ!$C$39:$C$758,СВЦЭМ!$A$39:$A$758,$A63,СВЦЭМ!$B$39:$B$758,T$47)+'СЕТ СН'!$G$12+СВЦЭМ!$D$10+'СЕТ СН'!$G$6-'СЕТ СН'!$G$22</f>
        <v>2466.2623185399998</v>
      </c>
      <c r="U63" s="36">
        <f>SUMIFS(СВЦЭМ!$C$39:$C$758,СВЦЭМ!$A$39:$A$758,$A63,СВЦЭМ!$B$39:$B$758,U$47)+'СЕТ СН'!$G$12+СВЦЭМ!$D$10+'СЕТ СН'!$G$6-'СЕТ СН'!$G$22</f>
        <v>2430.42324048</v>
      </c>
      <c r="V63" s="36">
        <f>SUMIFS(СВЦЭМ!$C$39:$C$758,СВЦЭМ!$A$39:$A$758,$A63,СВЦЭМ!$B$39:$B$758,V$47)+'СЕТ СН'!$G$12+СВЦЭМ!$D$10+'СЕТ СН'!$G$6-'СЕТ СН'!$G$22</f>
        <v>2419.65820244</v>
      </c>
      <c r="W63" s="36">
        <f>SUMIFS(СВЦЭМ!$C$39:$C$758,СВЦЭМ!$A$39:$A$758,$A63,СВЦЭМ!$B$39:$B$758,W$47)+'СЕТ СН'!$G$12+СВЦЭМ!$D$10+'СЕТ СН'!$G$6-'СЕТ СН'!$G$22</f>
        <v>2467.3487967999999</v>
      </c>
      <c r="X63" s="36">
        <f>SUMIFS(СВЦЭМ!$C$39:$C$758,СВЦЭМ!$A$39:$A$758,$A63,СВЦЭМ!$B$39:$B$758,X$47)+'СЕТ СН'!$G$12+СВЦЭМ!$D$10+'СЕТ СН'!$G$6-'СЕТ СН'!$G$22</f>
        <v>2554.4149657099997</v>
      </c>
      <c r="Y63" s="36">
        <f>SUMIFS(СВЦЭМ!$C$39:$C$758,СВЦЭМ!$A$39:$A$758,$A63,СВЦЭМ!$B$39:$B$758,Y$47)+'СЕТ СН'!$G$12+СВЦЭМ!$D$10+'СЕТ СН'!$G$6-'СЕТ СН'!$G$22</f>
        <v>2648.4017972299998</v>
      </c>
    </row>
    <row r="64" spans="1:25" ht="15.75" x14ac:dyDescent="0.2">
      <c r="A64" s="35">
        <f t="shared" si="1"/>
        <v>45552</v>
      </c>
      <c r="B64" s="36">
        <f>SUMIFS(СВЦЭМ!$C$39:$C$758,СВЦЭМ!$A$39:$A$758,$A64,СВЦЭМ!$B$39:$B$758,B$47)+'СЕТ СН'!$G$12+СВЦЭМ!$D$10+'СЕТ СН'!$G$6-'СЕТ СН'!$G$22</f>
        <v>2610.6963000399996</v>
      </c>
      <c r="C64" s="36">
        <f>SUMIFS(СВЦЭМ!$C$39:$C$758,СВЦЭМ!$A$39:$A$758,$A64,СВЦЭМ!$B$39:$B$758,C$47)+'СЕТ СН'!$G$12+СВЦЭМ!$D$10+'СЕТ СН'!$G$6-'СЕТ СН'!$G$22</f>
        <v>2710.6892190799999</v>
      </c>
      <c r="D64" s="36">
        <f>SUMIFS(СВЦЭМ!$C$39:$C$758,СВЦЭМ!$A$39:$A$758,$A64,СВЦЭМ!$B$39:$B$758,D$47)+'СЕТ СН'!$G$12+СВЦЭМ!$D$10+'СЕТ СН'!$G$6-'СЕТ СН'!$G$22</f>
        <v>2776.0240183299998</v>
      </c>
      <c r="E64" s="36">
        <f>SUMIFS(СВЦЭМ!$C$39:$C$758,СВЦЭМ!$A$39:$A$758,$A64,СВЦЭМ!$B$39:$B$758,E$47)+'СЕТ СН'!$G$12+СВЦЭМ!$D$10+'СЕТ СН'!$G$6-'СЕТ СН'!$G$22</f>
        <v>2791.9565856699996</v>
      </c>
      <c r="F64" s="36">
        <f>SUMIFS(СВЦЭМ!$C$39:$C$758,СВЦЭМ!$A$39:$A$758,$A64,СВЦЭМ!$B$39:$B$758,F$47)+'СЕТ СН'!$G$12+СВЦЭМ!$D$10+'СЕТ СН'!$G$6-'СЕТ СН'!$G$22</f>
        <v>2780.47601571</v>
      </c>
      <c r="G64" s="36">
        <f>SUMIFS(СВЦЭМ!$C$39:$C$758,СВЦЭМ!$A$39:$A$758,$A64,СВЦЭМ!$B$39:$B$758,G$47)+'СЕТ СН'!$G$12+СВЦЭМ!$D$10+'СЕТ СН'!$G$6-'СЕТ СН'!$G$22</f>
        <v>2754.0985807799998</v>
      </c>
      <c r="H64" s="36">
        <f>SUMIFS(СВЦЭМ!$C$39:$C$758,СВЦЭМ!$A$39:$A$758,$A64,СВЦЭМ!$B$39:$B$758,H$47)+'СЕТ СН'!$G$12+СВЦЭМ!$D$10+'СЕТ СН'!$G$6-'СЕТ СН'!$G$22</f>
        <v>2667.5889555799999</v>
      </c>
      <c r="I64" s="36">
        <f>SUMIFS(СВЦЭМ!$C$39:$C$758,СВЦЭМ!$A$39:$A$758,$A64,СВЦЭМ!$B$39:$B$758,I$47)+'СЕТ СН'!$G$12+СВЦЭМ!$D$10+'СЕТ СН'!$G$6-'СЕТ СН'!$G$22</f>
        <v>2499.1567012299997</v>
      </c>
      <c r="J64" s="36">
        <f>SUMIFS(СВЦЭМ!$C$39:$C$758,СВЦЭМ!$A$39:$A$758,$A64,СВЦЭМ!$B$39:$B$758,J$47)+'СЕТ СН'!$G$12+СВЦЭМ!$D$10+'СЕТ СН'!$G$6-'СЕТ СН'!$G$22</f>
        <v>2397.9770442099998</v>
      </c>
      <c r="K64" s="36">
        <f>SUMIFS(СВЦЭМ!$C$39:$C$758,СВЦЭМ!$A$39:$A$758,$A64,СВЦЭМ!$B$39:$B$758,K$47)+'СЕТ СН'!$G$12+СВЦЭМ!$D$10+'СЕТ СН'!$G$6-'СЕТ СН'!$G$22</f>
        <v>2320.7759428099998</v>
      </c>
      <c r="L64" s="36">
        <f>SUMIFS(СВЦЭМ!$C$39:$C$758,СВЦЭМ!$A$39:$A$758,$A64,СВЦЭМ!$B$39:$B$758,L$47)+'СЕТ СН'!$G$12+СВЦЭМ!$D$10+'СЕТ СН'!$G$6-'СЕТ СН'!$G$22</f>
        <v>2372.4676702000002</v>
      </c>
      <c r="M64" s="36">
        <f>SUMIFS(СВЦЭМ!$C$39:$C$758,СВЦЭМ!$A$39:$A$758,$A64,СВЦЭМ!$B$39:$B$758,M$47)+'СЕТ СН'!$G$12+СВЦЭМ!$D$10+'СЕТ СН'!$G$6-'СЕТ СН'!$G$22</f>
        <v>2454.4606972400002</v>
      </c>
      <c r="N64" s="36">
        <f>SUMIFS(СВЦЭМ!$C$39:$C$758,СВЦЭМ!$A$39:$A$758,$A64,СВЦЭМ!$B$39:$B$758,N$47)+'СЕТ СН'!$G$12+СВЦЭМ!$D$10+'СЕТ СН'!$G$6-'СЕТ СН'!$G$22</f>
        <v>2464.0869608200001</v>
      </c>
      <c r="O64" s="36">
        <f>SUMIFS(СВЦЭМ!$C$39:$C$758,СВЦЭМ!$A$39:$A$758,$A64,СВЦЭМ!$B$39:$B$758,O$47)+'СЕТ СН'!$G$12+СВЦЭМ!$D$10+'СЕТ СН'!$G$6-'СЕТ СН'!$G$22</f>
        <v>2440.0937445199997</v>
      </c>
      <c r="P64" s="36">
        <f>SUMIFS(СВЦЭМ!$C$39:$C$758,СВЦЭМ!$A$39:$A$758,$A64,СВЦЭМ!$B$39:$B$758,P$47)+'СЕТ СН'!$G$12+СВЦЭМ!$D$10+'СЕТ СН'!$G$6-'СЕТ СН'!$G$22</f>
        <v>2419.7137451099998</v>
      </c>
      <c r="Q64" s="36">
        <f>SUMIFS(СВЦЭМ!$C$39:$C$758,СВЦЭМ!$A$39:$A$758,$A64,СВЦЭМ!$B$39:$B$758,Q$47)+'СЕТ СН'!$G$12+СВЦЭМ!$D$10+'СЕТ СН'!$G$6-'СЕТ СН'!$G$22</f>
        <v>2445.0374949699999</v>
      </c>
      <c r="R64" s="36">
        <f>SUMIFS(СВЦЭМ!$C$39:$C$758,СВЦЭМ!$A$39:$A$758,$A64,СВЦЭМ!$B$39:$B$758,R$47)+'СЕТ СН'!$G$12+СВЦЭМ!$D$10+'СЕТ СН'!$G$6-'СЕТ СН'!$G$22</f>
        <v>2487.70014537</v>
      </c>
      <c r="S64" s="36">
        <f>SUMIFS(СВЦЭМ!$C$39:$C$758,СВЦЭМ!$A$39:$A$758,$A64,СВЦЭМ!$B$39:$B$758,S$47)+'СЕТ СН'!$G$12+СВЦЭМ!$D$10+'СЕТ СН'!$G$6-'СЕТ СН'!$G$22</f>
        <v>2468.4404844000001</v>
      </c>
      <c r="T64" s="36">
        <f>SUMIFS(СВЦЭМ!$C$39:$C$758,СВЦЭМ!$A$39:$A$758,$A64,СВЦЭМ!$B$39:$B$758,T$47)+'СЕТ СН'!$G$12+СВЦЭМ!$D$10+'СЕТ СН'!$G$6-'СЕТ СН'!$G$22</f>
        <v>2472.7191110200001</v>
      </c>
      <c r="U64" s="36">
        <f>SUMIFS(СВЦЭМ!$C$39:$C$758,СВЦЭМ!$A$39:$A$758,$A64,СВЦЭМ!$B$39:$B$758,U$47)+'СЕТ СН'!$G$12+СВЦЭМ!$D$10+'СЕТ СН'!$G$6-'СЕТ СН'!$G$22</f>
        <v>2442.71721901</v>
      </c>
      <c r="V64" s="36">
        <f>SUMIFS(СВЦЭМ!$C$39:$C$758,СВЦЭМ!$A$39:$A$758,$A64,СВЦЭМ!$B$39:$B$758,V$47)+'СЕТ СН'!$G$12+СВЦЭМ!$D$10+'СЕТ СН'!$G$6-'СЕТ СН'!$G$22</f>
        <v>2446.2000363500001</v>
      </c>
      <c r="W64" s="36">
        <f>SUMIFS(СВЦЭМ!$C$39:$C$758,СВЦЭМ!$A$39:$A$758,$A64,СВЦЭМ!$B$39:$B$758,W$47)+'СЕТ СН'!$G$12+СВЦЭМ!$D$10+'СЕТ СН'!$G$6-'СЕТ СН'!$G$22</f>
        <v>2462.0577602200001</v>
      </c>
      <c r="X64" s="36">
        <f>SUMIFS(СВЦЭМ!$C$39:$C$758,СВЦЭМ!$A$39:$A$758,$A64,СВЦЭМ!$B$39:$B$758,X$47)+'СЕТ СН'!$G$12+СВЦЭМ!$D$10+'СЕТ СН'!$G$6-'СЕТ СН'!$G$22</f>
        <v>2574.5761512699996</v>
      </c>
      <c r="Y64" s="36">
        <f>SUMIFS(СВЦЭМ!$C$39:$C$758,СВЦЭМ!$A$39:$A$758,$A64,СВЦЭМ!$B$39:$B$758,Y$47)+'СЕТ СН'!$G$12+СВЦЭМ!$D$10+'СЕТ СН'!$G$6-'СЕТ СН'!$G$22</f>
        <v>2626.4064197399998</v>
      </c>
    </row>
    <row r="65" spans="1:27" ht="15.75" x14ac:dyDescent="0.2">
      <c r="A65" s="35">
        <f t="shared" si="1"/>
        <v>45553</v>
      </c>
      <c r="B65" s="36">
        <f>SUMIFS(СВЦЭМ!$C$39:$C$758,СВЦЭМ!$A$39:$A$758,$A65,СВЦЭМ!$B$39:$B$758,B$47)+'СЕТ СН'!$G$12+СВЦЭМ!$D$10+'СЕТ СН'!$G$6-'СЕТ СН'!$G$22</f>
        <v>2741.1444348699997</v>
      </c>
      <c r="C65" s="36">
        <f>SUMIFS(СВЦЭМ!$C$39:$C$758,СВЦЭМ!$A$39:$A$758,$A65,СВЦЭМ!$B$39:$B$758,C$47)+'СЕТ СН'!$G$12+СВЦЭМ!$D$10+'СЕТ СН'!$G$6-'СЕТ СН'!$G$22</f>
        <v>2750.2745170899998</v>
      </c>
      <c r="D65" s="36">
        <f>SUMIFS(СВЦЭМ!$C$39:$C$758,СВЦЭМ!$A$39:$A$758,$A65,СВЦЭМ!$B$39:$B$758,D$47)+'СЕТ СН'!$G$12+СВЦЭМ!$D$10+'СЕТ СН'!$G$6-'СЕТ СН'!$G$22</f>
        <v>2701.5185105299997</v>
      </c>
      <c r="E65" s="36">
        <f>SUMIFS(СВЦЭМ!$C$39:$C$758,СВЦЭМ!$A$39:$A$758,$A65,СВЦЭМ!$B$39:$B$758,E$47)+'СЕТ СН'!$G$12+СВЦЭМ!$D$10+'СЕТ СН'!$G$6-'СЕТ СН'!$G$22</f>
        <v>2680.3563969899997</v>
      </c>
      <c r="F65" s="36">
        <f>SUMIFS(СВЦЭМ!$C$39:$C$758,СВЦЭМ!$A$39:$A$758,$A65,СВЦЭМ!$B$39:$B$758,F$47)+'СЕТ СН'!$G$12+СВЦЭМ!$D$10+'СЕТ СН'!$G$6-'СЕТ СН'!$G$22</f>
        <v>2676.8180998599996</v>
      </c>
      <c r="G65" s="36">
        <f>SUMIFS(СВЦЭМ!$C$39:$C$758,СВЦЭМ!$A$39:$A$758,$A65,СВЦЭМ!$B$39:$B$758,G$47)+'СЕТ СН'!$G$12+СВЦЭМ!$D$10+'СЕТ СН'!$G$6-'СЕТ СН'!$G$22</f>
        <v>2712.05497582</v>
      </c>
      <c r="H65" s="36">
        <f>SUMIFS(СВЦЭМ!$C$39:$C$758,СВЦЭМ!$A$39:$A$758,$A65,СВЦЭМ!$B$39:$B$758,H$47)+'СЕТ СН'!$G$12+СВЦЭМ!$D$10+'СЕТ СН'!$G$6-'СЕТ СН'!$G$22</f>
        <v>2801.0709486699998</v>
      </c>
      <c r="I65" s="36">
        <f>SUMIFS(СВЦЭМ!$C$39:$C$758,СВЦЭМ!$A$39:$A$758,$A65,СВЦЭМ!$B$39:$B$758,I$47)+'СЕТ СН'!$G$12+СВЦЭМ!$D$10+'СЕТ СН'!$G$6-'СЕТ СН'!$G$22</f>
        <v>2623.4842505799998</v>
      </c>
      <c r="J65" s="36">
        <f>SUMIFS(СВЦЭМ!$C$39:$C$758,СВЦЭМ!$A$39:$A$758,$A65,СВЦЭМ!$B$39:$B$758,J$47)+'СЕТ СН'!$G$12+СВЦЭМ!$D$10+'СЕТ СН'!$G$6-'СЕТ СН'!$G$22</f>
        <v>2510.0822612899997</v>
      </c>
      <c r="K65" s="36">
        <f>SUMIFS(СВЦЭМ!$C$39:$C$758,СВЦЭМ!$A$39:$A$758,$A65,СВЦЭМ!$B$39:$B$758,K$47)+'СЕТ СН'!$G$12+СВЦЭМ!$D$10+'СЕТ СН'!$G$6-'СЕТ СН'!$G$22</f>
        <v>2444.39705357</v>
      </c>
      <c r="L65" s="36">
        <f>SUMIFS(СВЦЭМ!$C$39:$C$758,СВЦЭМ!$A$39:$A$758,$A65,СВЦЭМ!$B$39:$B$758,L$47)+'СЕТ СН'!$G$12+СВЦЭМ!$D$10+'СЕТ СН'!$G$6-'СЕТ СН'!$G$22</f>
        <v>2294.5813751000001</v>
      </c>
      <c r="M65" s="36">
        <f>SUMIFS(СВЦЭМ!$C$39:$C$758,СВЦЭМ!$A$39:$A$758,$A65,СВЦЭМ!$B$39:$B$758,M$47)+'СЕТ СН'!$G$12+СВЦЭМ!$D$10+'СЕТ СН'!$G$6-'СЕТ СН'!$G$22</f>
        <v>2309.6674617099998</v>
      </c>
      <c r="N65" s="36">
        <f>SUMIFS(СВЦЭМ!$C$39:$C$758,СВЦЭМ!$A$39:$A$758,$A65,СВЦЭМ!$B$39:$B$758,N$47)+'СЕТ СН'!$G$12+СВЦЭМ!$D$10+'СЕТ СН'!$G$6-'СЕТ СН'!$G$22</f>
        <v>2291.0451402499998</v>
      </c>
      <c r="O65" s="36">
        <f>SUMIFS(СВЦЭМ!$C$39:$C$758,СВЦЭМ!$A$39:$A$758,$A65,СВЦЭМ!$B$39:$B$758,O$47)+'СЕТ СН'!$G$12+СВЦЭМ!$D$10+'СЕТ СН'!$G$6-'СЕТ СН'!$G$22</f>
        <v>2309.8625179999999</v>
      </c>
      <c r="P65" s="36">
        <f>SUMIFS(СВЦЭМ!$C$39:$C$758,СВЦЭМ!$A$39:$A$758,$A65,СВЦЭМ!$B$39:$B$758,P$47)+'СЕТ СН'!$G$12+СВЦЭМ!$D$10+'СЕТ СН'!$G$6-'СЕТ СН'!$G$22</f>
        <v>2364.7545543699998</v>
      </c>
      <c r="Q65" s="36">
        <f>SUMIFS(СВЦЭМ!$C$39:$C$758,СВЦЭМ!$A$39:$A$758,$A65,СВЦЭМ!$B$39:$B$758,Q$47)+'СЕТ СН'!$G$12+СВЦЭМ!$D$10+'СЕТ СН'!$G$6-'СЕТ СН'!$G$22</f>
        <v>2373.2048985500001</v>
      </c>
      <c r="R65" s="36">
        <f>SUMIFS(СВЦЭМ!$C$39:$C$758,СВЦЭМ!$A$39:$A$758,$A65,СВЦЭМ!$B$39:$B$758,R$47)+'СЕТ СН'!$G$12+СВЦЭМ!$D$10+'СЕТ СН'!$G$6-'СЕТ СН'!$G$22</f>
        <v>2412.6041249199998</v>
      </c>
      <c r="S65" s="36">
        <f>SUMIFS(СВЦЭМ!$C$39:$C$758,СВЦЭМ!$A$39:$A$758,$A65,СВЦЭМ!$B$39:$B$758,S$47)+'СЕТ СН'!$G$12+СВЦЭМ!$D$10+'СЕТ СН'!$G$6-'СЕТ СН'!$G$22</f>
        <v>2359.7149785399997</v>
      </c>
      <c r="T65" s="36">
        <f>SUMIFS(СВЦЭМ!$C$39:$C$758,СВЦЭМ!$A$39:$A$758,$A65,СВЦЭМ!$B$39:$B$758,T$47)+'СЕТ СН'!$G$12+СВЦЭМ!$D$10+'СЕТ СН'!$G$6-'СЕТ СН'!$G$22</f>
        <v>2343.5993069199999</v>
      </c>
      <c r="U65" s="36">
        <f>SUMIFS(СВЦЭМ!$C$39:$C$758,СВЦЭМ!$A$39:$A$758,$A65,СВЦЭМ!$B$39:$B$758,U$47)+'СЕТ СН'!$G$12+СВЦЭМ!$D$10+'СЕТ СН'!$G$6-'СЕТ СН'!$G$22</f>
        <v>2307.7789841899998</v>
      </c>
      <c r="V65" s="36">
        <f>SUMIFS(СВЦЭМ!$C$39:$C$758,СВЦЭМ!$A$39:$A$758,$A65,СВЦЭМ!$B$39:$B$758,V$47)+'СЕТ СН'!$G$12+СВЦЭМ!$D$10+'СЕТ СН'!$G$6-'СЕТ СН'!$G$22</f>
        <v>2374.2827081099999</v>
      </c>
      <c r="W65" s="36">
        <f>SUMIFS(СВЦЭМ!$C$39:$C$758,СВЦЭМ!$A$39:$A$758,$A65,СВЦЭМ!$B$39:$B$758,W$47)+'СЕТ СН'!$G$12+СВЦЭМ!$D$10+'СЕТ СН'!$G$6-'СЕТ СН'!$G$22</f>
        <v>2394.1393793399998</v>
      </c>
      <c r="X65" s="36">
        <f>SUMIFS(СВЦЭМ!$C$39:$C$758,СВЦЭМ!$A$39:$A$758,$A65,СВЦЭМ!$B$39:$B$758,X$47)+'СЕТ СН'!$G$12+СВЦЭМ!$D$10+'СЕТ СН'!$G$6-'СЕТ СН'!$G$22</f>
        <v>2490.8362068199999</v>
      </c>
      <c r="Y65" s="36">
        <f>SUMIFS(СВЦЭМ!$C$39:$C$758,СВЦЭМ!$A$39:$A$758,$A65,СВЦЭМ!$B$39:$B$758,Y$47)+'СЕТ СН'!$G$12+СВЦЭМ!$D$10+'СЕТ СН'!$G$6-'СЕТ СН'!$G$22</f>
        <v>2591.45741856</v>
      </c>
    </row>
    <row r="66" spans="1:27" ht="15.75" x14ac:dyDescent="0.2">
      <c r="A66" s="35">
        <f t="shared" si="1"/>
        <v>45554</v>
      </c>
      <c r="B66" s="36">
        <f>SUMIFS(СВЦЭМ!$C$39:$C$758,СВЦЭМ!$A$39:$A$758,$A66,СВЦЭМ!$B$39:$B$758,B$47)+'СЕТ СН'!$G$12+СВЦЭМ!$D$10+'СЕТ СН'!$G$6-'СЕТ СН'!$G$22</f>
        <v>2720.1546227099998</v>
      </c>
      <c r="C66" s="36">
        <f>SUMIFS(СВЦЭМ!$C$39:$C$758,СВЦЭМ!$A$39:$A$758,$A66,СВЦЭМ!$B$39:$B$758,C$47)+'СЕТ СН'!$G$12+СВЦЭМ!$D$10+'СЕТ СН'!$G$6-'СЕТ СН'!$G$22</f>
        <v>2732.1899803399997</v>
      </c>
      <c r="D66" s="36">
        <f>SUMIFS(СВЦЭМ!$C$39:$C$758,СВЦЭМ!$A$39:$A$758,$A66,СВЦЭМ!$B$39:$B$758,D$47)+'СЕТ СН'!$G$12+СВЦЭМ!$D$10+'СЕТ СН'!$G$6-'СЕТ СН'!$G$22</f>
        <v>2702.3082173499997</v>
      </c>
      <c r="E66" s="36">
        <f>SUMIFS(СВЦЭМ!$C$39:$C$758,СВЦЭМ!$A$39:$A$758,$A66,СВЦЭМ!$B$39:$B$758,E$47)+'СЕТ СН'!$G$12+СВЦЭМ!$D$10+'СЕТ СН'!$G$6-'СЕТ СН'!$G$22</f>
        <v>2698.2684475399997</v>
      </c>
      <c r="F66" s="36">
        <f>SUMIFS(СВЦЭМ!$C$39:$C$758,СВЦЭМ!$A$39:$A$758,$A66,СВЦЭМ!$B$39:$B$758,F$47)+'СЕТ СН'!$G$12+СВЦЭМ!$D$10+'СЕТ СН'!$G$6-'СЕТ СН'!$G$22</f>
        <v>2695.76591878</v>
      </c>
      <c r="G66" s="36">
        <f>SUMIFS(СВЦЭМ!$C$39:$C$758,СВЦЭМ!$A$39:$A$758,$A66,СВЦЭМ!$B$39:$B$758,G$47)+'СЕТ СН'!$G$12+СВЦЭМ!$D$10+'СЕТ СН'!$G$6-'СЕТ СН'!$G$22</f>
        <v>2717.7862604499996</v>
      </c>
      <c r="H66" s="36">
        <f>SUMIFS(СВЦЭМ!$C$39:$C$758,СВЦЭМ!$A$39:$A$758,$A66,СВЦЭМ!$B$39:$B$758,H$47)+'СЕТ СН'!$G$12+СВЦЭМ!$D$10+'СЕТ СН'!$G$6-'СЕТ СН'!$G$22</f>
        <v>2727.2626857400001</v>
      </c>
      <c r="I66" s="36">
        <f>SUMIFS(СВЦЭМ!$C$39:$C$758,СВЦЭМ!$A$39:$A$758,$A66,СВЦЭМ!$B$39:$B$758,I$47)+'СЕТ СН'!$G$12+СВЦЭМ!$D$10+'СЕТ СН'!$G$6-'СЕТ СН'!$G$22</f>
        <v>2554.2235361399999</v>
      </c>
      <c r="J66" s="36">
        <f>SUMIFS(СВЦЭМ!$C$39:$C$758,СВЦЭМ!$A$39:$A$758,$A66,СВЦЭМ!$B$39:$B$758,J$47)+'СЕТ СН'!$G$12+СВЦЭМ!$D$10+'СЕТ СН'!$G$6-'СЕТ СН'!$G$22</f>
        <v>2404.87688303</v>
      </c>
      <c r="K66" s="36">
        <f>SUMIFS(СВЦЭМ!$C$39:$C$758,СВЦЭМ!$A$39:$A$758,$A66,СВЦЭМ!$B$39:$B$758,K$47)+'СЕТ СН'!$G$12+СВЦЭМ!$D$10+'СЕТ СН'!$G$6-'СЕТ СН'!$G$22</f>
        <v>2359.4525592999998</v>
      </c>
      <c r="L66" s="36">
        <f>SUMIFS(СВЦЭМ!$C$39:$C$758,СВЦЭМ!$A$39:$A$758,$A66,СВЦЭМ!$B$39:$B$758,L$47)+'СЕТ СН'!$G$12+СВЦЭМ!$D$10+'СЕТ СН'!$G$6-'СЕТ СН'!$G$22</f>
        <v>2315.0038562599998</v>
      </c>
      <c r="M66" s="36">
        <f>SUMIFS(СВЦЭМ!$C$39:$C$758,СВЦЭМ!$A$39:$A$758,$A66,СВЦЭМ!$B$39:$B$758,M$47)+'СЕТ СН'!$G$12+СВЦЭМ!$D$10+'СЕТ СН'!$G$6-'СЕТ СН'!$G$22</f>
        <v>2340.7295610400001</v>
      </c>
      <c r="N66" s="36">
        <f>SUMIFS(СВЦЭМ!$C$39:$C$758,СВЦЭМ!$A$39:$A$758,$A66,СВЦЭМ!$B$39:$B$758,N$47)+'СЕТ СН'!$G$12+СВЦЭМ!$D$10+'СЕТ СН'!$G$6-'СЕТ СН'!$G$22</f>
        <v>2339.8422692700001</v>
      </c>
      <c r="O66" s="36">
        <f>SUMIFS(СВЦЭМ!$C$39:$C$758,СВЦЭМ!$A$39:$A$758,$A66,СВЦЭМ!$B$39:$B$758,O$47)+'СЕТ СН'!$G$12+СВЦЭМ!$D$10+'СЕТ СН'!$G$6-'СЕТ СН'!$G$22</f>
        <v>2364.2998128700001</v>
      </c>
      <c r="P66" s="36">
        <f>SUMIFS(СВЦЭМ!$C$39:$C$758,СВЦЭМ!$A$39:$A$758,$A66,СВЦЭМ!$B$39:$B$758,P$47)+'СЕТ СН'!$G$12+СВЦЭМ!$D$10+'СЕТ СН'!$G$6-'СЕТ СН'!$G$22</f>
        <v>2382.1636324599999</v>
      </c>
      <c r="Q66" s="36">
        <f>SUMIFS(СВЦЭМ!$C$39:$C$758,СВЦЭМ!$A$39:$A$758,$A66,СВЦЭМ!$B$39:$B$758,Q$47)+'СЕТ СН'!$G$12+СВЦЭМ!$D$10+'СЕТ СН'!$G$6-'СЕТ СН'!$G$22</f>
        <v>2365.5336273799999</v>
      </c>
      <c r="R66" s="36">
        <f>SUMIFS(СВЦЭМ!$C$39:$C$758,СВЦЭМ!$A$39:$A$758,$A66,СВЦЭМ!$B$39:$B$758,R$47)+'СЕТ СН'!$G$12+СВЦЭМ!$D$10+'СЕТ СН'!$G$6-'СЕТ СН'!$G$22</f>
        <v>2378.0799608399998</v>
      </c>
      <c r="S66" s="36">
        <f>SUMIFS(СВЦЭМ!$C$39:$C$758,СВЦЭМ!$A$39:$A$758,$A66,СВЦЭМ!$B$39:$B$758,S$47)+'СЕТ СН'!$G$12+СВЦЭМ!$D$10+'СЕТ СН'!$G$6-'СЕТ СН'!$G$22</f>
        <v>2395.4729280799997</v>
      </c>
      <c r="T66" s="36">
        <f>SUMIFS(СВЦЭМ!$C$39:$C$758,СВЦЭМ!$A$39:$A$758,$A66,СВЦЭМ!$B$39:$B$758,T$47)+'СЕТ СН'!$G$12+СВЦЭМ!$D$10+'СЕТ СН'!$G$6-'СЕТ СН'!$G$22</f>
        <v>2384.5915226399998</v>
      </c>
      <c r="U66" s="36">
        <f>SUMIFS(СВЦЭМ!$C$39:$C$758,СВЦЭМ!$A$39:$A$758,$A66,СВЦЭМ!$B$39:$B$758,U$47)+'СЕТ СН'!$G$12+СВЦЭМ!$D$10+'СЕТ СН'!$G$6-'СЕТ СН'!$G$22</f>
        <v>2377.1207788199999</v>
      </c>
      <c r="V66" s="36">
        <f>SUMIFS(СВЦЭМ!$C$39:$C$758,СВЦЭМ!$A$39:$A$758,$A66,СВЦЭМ!$B$39:$B$758,V$47)+'СЕТ СН'!$G$12+СВЦЭМ!$D$10+'СЕТ СН'!$G$6-'СЕТ СН'!$G$22</f>
        <v>2378.4214302300002</v>
      </c>
      <c r="W66" s="36">
        <f>SUMIFS(СВЦЭМ!$C$39:$C$758,СВЦЭМ!$A$39:$A$758,$A66,СВЦЭМ!$B$39:$B$758,W$47)+'СЕТ СН'!$G$12+СВЦЭМ!$D$10+'СЕТ СН'!$G$6-'СЕТ СН'!$G$22</f>
        <v>2384.8364703500001</v>
      </c>
      <c r="X66" s="36">
        <f>SUMIFS(СВЦЭМ!$C$39:$C$758,СВЦЭМ!$A$39:$A$758,$A66,СВЦЭМ!$B$39:$B$758,X$47)+'СЕТ СН'!$G$12+СВЦЭМ!$D$10+'СЕТ СН'!$G$6-'СЕТ СН'!$G$22</f>
        <v>2472.2301210400001</v>
      </c>
      <c r="Y66" s="36">
        <f>SUMIFS(СВЦЭМ!$C$39:$C$758,СВЦЭМ!$A$39:$A$758,$A66,СВЦЭМ!$B$39:$B$758,Y$47)+'СЕТ СН'!$G$12+СВЦЭМ!$D$10+'СЕТ СН'!$G$6-'СЕТ СН'!$G$22</f>
        <v>2573.89607987</v>
      </c>
    </row>
    <row r="67" spans="1:27" ht="15.75" x14ac:dyDescent="0.2">
      <c r="A67" s="35">
        <f t="shared" si="1"/>
        <v>45555</v>
      </c>
      <c r="B67" s="36">
        <f>SUMIFS(СВЦЭМ!$C$39:$C$758,СВЦЭМ!$A$39:$A$758,$A67,СВЦЭМ!$B$39:$B$758,B$47)+'СЕТ СН'!$G$12+СВЦЭМ!$D$10+'СЕТ СН'!$G$6-'СЕТ СН'!$G$22</f>
        <v>2693.7825322099998</v>
      </c>
      <c r="C67" s="36">
        <f>SUMIFS(СВЦЭМ!$C$39:$C$758,СВЦЭМ!$A$39:$A$758,$A67,СВЦЭМ!$B$39:$B$758,C$47)+'СЕТ СН'!$G$12+СВЦЭМ!$D$10+'СЕТ СН'!$G$6-'СЕТ СН'!$G$22</f>
        <v>2738.4085831499997</v>
      </c>
      <c r="D67" s="36">
        <f>SUMIFS(СВЦЭМ!$C$39:$C$758,СВЦЭМ!$A$39:$A$758,$A67,СВЦЭМ!$B$39:$B$758,D$47)+'СЕТ СН'!$G$12+СВЦЭМ!$D$10+'СЕТ СН'!$G$6-'СЕТ СН'!$G$22</f>
        <v>2712.9697995799997</v>
      </c>
      <c r="E67" s="36">
        <f>SUMIFS(СВЦЭМ!$C$39:$C$758,СВЦЭМ!$A$39:$A$758,$A67,СВЦЭМ!$B$39:$B$758,E$47)+'СЕТ СН'!$G$12+СВЦЭМ!$D$10+'СЕТ СН'!$G$6-'СЕТ СН'!$G$22</f>
        <v>2677.7045451199997</v>
      </c>
      <c r="F67" s="36">
        <f>SUMIFS(СВЦЭМ!$C$39:$C$758,СВЦЭМ!$A$39:$A$758,$A67,СВЦЭМ!$B$39:$B$758,F$47)+'СЕТ СН'!$G$12+СВЦЭМ!$D$10+'СЕТ СН'!$G$6-'СЕТ СН'!$G$22</f>
        <v>2683.9669098199997</v>
      </c>
      <c r="G67" s="36">
        <f>SUMIFS(СВЦЭМ!$C$39:$C$758,СВЦЭМ!$A$39:$A$758,$A67,СВЦЭМ!$B$39:$B$758,G$47)+'СЕТ СН'!$G$12+СВЦЭМ!$D$10+'СЕТ СН'!$G$6-'СЕТ СН'!$G$22</f>
        <v>2728.71432465</v>
      </c>
      <c r="H67" s="36">
        <f>SUMIFS(СВЦЭМ!$C$39:$C$758,СВЦЭМ!$A$39:$A$758,$A67,СВЦЭМ!$B$39:$B$758,H$47)+'СЕТ СН'!$G$12+СВЦЭМ!$D$10+'СЕТ СН'!$G$6-'СЕТ СН'!$G$22</f>
        <v>2809.8472356499997</v>
      </c>
      <c r="I67" s="36">
        <f>SUMIFS(СВЦЭМ!$C$39:$C$758,СВЦЭМ!$A$39:$A$758,$A67,СВЦЭМ!$B$39:$B$758,I$47)+'СЕТ СН'!$G$12+СВЦЭМ!$D$10+'СЕТ СН'!$G$6-'СЕТ СН'!$G$22</f>
        <v>2714.9585640400001</v>
      </c>
      <c r="J67" s="36">
        <f>SUMIFS(СВЦЭМ!$C$39:$C$758,СВЦЭМ!$A$39:$A$758,$A67,СВЦЭМ!$B$39:$B$758,J$47)+'СЕТ СН'!$G$12+СВЦЭМ!$D$10+'СЕТ СН'!$G$6-'СЕТ СН'!$G$22</f>
        <v>2582.3215413099997</v>
      </c>
      <c r="K67" s="36">
        <f>SUMIFS(СВЦЭМ!$C$39:$C$758,СВЦЭМ!$A$39:$A$758,$A67,СВЦЭМ!$B$39:$B$758,K$47)+'СЕТ СН'!$G$12+СВЦЭМ!$D$10+'СЕТ СН'!$G$6-'СЕТ СН'!$G$22</f>
        <v>2530.6652399</v>
      </c>
      <c r="L67" s="36">
        <f>SUMIFS(СВЦЭМ!$C$39:$C$758,СВЦЭМ!$A$39:$A$758,$A67,СВЦЭМ!$B$39:$B$758,L$47)+'СЕТ СН'!$G$12+СВЦЭМ!$D$10+'СЕТ СН'!$G$6-'СЕТ СН'!$G$22</f>
        <v>2491.4566374199999</v>
      </c>
      <c r="M67" s="36">
        <f>SUMIFS(СВЦЭМ!$C$39:$C$758,СВЦЭМ!$A$39:$A$758,$A67,СВЦЭМ!$B$39:$B$758,M$47)+'СЕТ СН'!$G$12+СВЦЭМ!$D$10+'СЕТ СН'!$G$6-'СЕТ СН'!$G$22</f>
        <v>2456.1902012599999</v>
      </c>
      <c r="N67" s="36">
        <f>SUMIFS(СВЦЭМ!$C$39:$C$758,СВЦЭМ!$A$39:$A$758,$A67,СВЦЭМ!$B$39:$B$758,N$47)+'СЕТ СН'!$G$12+СВЦЭМ!$D$10+'СЕТ СН'!$G$6-'СЕТ СН'!$G$22</f>
        <v>2433.9680640199999</v>
      </c>
      <c r="O67" s="36">
        <f>SUMIFS(СВЦЭМ!$C$39:$C$758,СВЦЭМ!$A$39:$A$758,$A67,СВЦЭМ!$B$39:$B$758,O$47)+'СЕТ СН'!$G$12+СВЦЭМ!$D$10+'СЕТ СН'!$G$6-'СЕТ СН'!$G$22</f>
        <v>2399.4138515999998</v>
      </c>
      <c r="P67" s="36">
        <f>SUMIFS(СВЦЭМ!$C$39:$C$758,СВЦЭМ!$A$39:$A$758,$A67,СВЦЭМ!$B$39:$B$758,P$47)+'СЕТ СН'!$G$12+СВЦЭМ!$D$10+'СЕТ СН'!$G$6-'СЕТ СН'!$G$22</f>
        <v>2397.5275791999998</v>
      </c>
      <c r="Q67" s="36">
        <f>SUMIFS(СВЦЭМ!$C$39:$C$758,СВЦЭМ!$A$39:$A$758,$A67,СВЦЭМ!$B$39:$B$758,Q$47)+'СЕТ СН'!$G$12+СВЦЭМ!$D$10+'СЕТ СН'!$G$6-'СЕТ СН'!$G$22</f>
        <v>2419.7440000299998</v>
      </c>
      <c r="R67" s="36">
        <f>SUMIFS(СВЦЭМ!$C$39:$C$758,СВЦЭМ!$A$39:$A$758,$A67,СВЦЭМ!$B$39:$B$758,R$47)+'СЕТ СН'!$G$12+СВЦЭМ!$D$10+'СЕТ СН'!$G$6-'СЕТ СН'!$G$22</f>
        <v>2420.9342145000001</v>
      </c>
      <c r="S67" s="36">
        <f>SUMIFS(СВЦЭМ!$C$39:$C$758,СВЦЭМ!$A$39:$A$758,$A67,СВЦЭМ!$B$39:$B$758,S$47)+'СЕТ СН'!$G$12+СВЦЭМ!$D$10+'СЕТ СН'!$G$6-'СЕТ СН'!$G$22</f>
        <v>2389.0680029599998</v>
      </c>
      <c r="T67" s="36">
        <f>SUMIFS(СВЦЭМ!$C$39:$C$758,СВЦЭМ!$A$39:$A$758,$A67,СВЦЭМ!$B$39:$B$758,T$47)+'СЕТ СН'!$G$12+СВЦЭМ!$D$10+'СЕТ СН'!$G$6-'СЕТ СН'!$G$22</f>
        <v>2389.0903440500001</v>
      </c>
      <c r="U67" s="36">
        <f>SUMIFS(СВЦЭМ!$C$39:$C$758,СВЦЭМ!$A$39:$A$758,$A67,СВЦЭМ!$B$39:$B$758,U$47)+'СЕТ СН'!$G$12+СВЦЭМ!$D$10+'СЕТ СН'!$G$6-'СЕТ СН'!$G$22</f>
        <v>2358.2365951100001</v>
      </c>
      <c r="V67" s="36">
        <f>SUMIFS(СВЦЭМ!$C$39:$C$758,СВЦЭМ!$A$39:$A$758,$A67,СВЦЭМ!$B$39:$B$758,V$47)+'СЕТ СН'!$G$12+СВЦЭМ!$D$10+'СЕТ СН'!$G$6-'СЕТ СН'!$G$22</f>
        <v>2370.2694874999997</v>
      </c>
      <c r="W67" s="36">
        <f>SUMIFS(СВЦЭМ!$C$39:$C$758,СВЦЭМ!$A$39:$A$758,$A67,СВЦЭМ!$B$39:$B$758,W$47)+'СЕТ СН'!$G$12+СВЦЭМ!$D$10+'СЕТ СН'!$G$6-'СЕТ СН'!$G$22</f>
        <v>2365.8838178299998</v>
      </c>
      <c r="X67" s="36">
        <f>SUMIFS(СВЦЭМ!$C$39:$C$758,СВЦЭМ!$A$39:$A$758,$A67,СВЦЭМ!$B$39:$B$758,X$47)+'СЕТ СН'!$G$12+СВЦЭМ!$D$10+'СЕТ СН'!$G$6-'СЕТ СН'!$G$22</f>
        <v>2406.6120398499997</v>
      </c>
      <c r="Y67" s="36">
        <f>SUMIFS(СВЦЭМ!$C$39:$C$758,СВЦЭМ!$A$39:$A$758,$A67,СВЦЭМ!$B$39:$B$758,Y$47)+'СЕТ СН'!$G$12+СВЦЭМ!$D$10+'СЕТ СН'!$G$6-'СЕТ СН'!$G$22</f>
        <v>2515.0320388899995</v>
      </c>
    </row>
    <row r="68" spans="1:27" ht="15.75" x14ac:dyDescent="0.2">
      <c r="A68" s="35">
        <f t="shared" si="1"/>
        <v>45556</v>
      </c>
      <c r="B68" s="36">
        <f>SUMIFS(СВЦЭМ!$C$39:$C$758,СВЦЭМ!$A$39:$A$758,$A68,СВЦЭМ!$B$39:$B$758,B$47)+'СЕТ СН'!$G$12+СВЦЭМ!$D$10+'СЕТ СН'!$G$6-'СЕТ СН'!$G$22</f>
        <v>2604.8783163599996</v>
      </c>
      <c r="C68" s="36">
        <f>SUMIFS(СВЦЭМ!$C$39:$C$758,СВЦЭМ!$A$39:$A$758,$A68,СВЦЭМ!$B$39:$B$758,C$47)+'СЕТ СН'!$G$12+СВЦЭМ!$D$10+'СЕТ СН'!$G$6-'СЕТ СН'!$G$22</f>
        <v>2747.7182197399998</v>
      </c>
      <c r="D68" s="36">
        <f>SUMIFS(СВЦЭМ!$C$39:$C$758,СВЦЭМ!$A$39:$A$758,$A68,СВЦЭМ!$B$39:$B$758,D$47)+'СЕТ СН'!$G$12+СВЦЭМ!$D$10+'СЕТ СН'!$G$6-'СЕТ СН'!$G$22</f>
        <v>2856.7791607999998</v>
      </c>
      <c r="E68" s="36">
        <f>SUMIFS(СВЦЭМ!$C$39:$C$758,СВЦЭМ!$A$39:$A$758,$A68,СВЦЭМ!$B$39:$B$758,E$47)+'СЕТ СН'!$G$12+СВЦЭМ!$D$10+'СЕТ СН'!$G$6-'СЕТ СН'!$G$22</f>
        <v>2908.5815030599997</v>
      </c>
      <c r="F68" s="36">
        <f>SUMIFS(СВЦЭМ!$C$39:$C$758,СВЦЭМ!$A$39:$A$758,$A68,СВЦЭМ!$B$39:$B$758,F$47)+'СЕТ СН'!$G$12+СВЦЭМ!$D$10+'СЕТ СН'!$G$6-'СЕТ СН'!$G$22</f>
        <v>2919.9316367799997</v>
      </c>
      <c r="G68" s="36">
        <f>SUMIFS(СВЦЭМ!$C$39:$C$758,СВЦЭМ!$A$39:$A$758,$A68,СВЦЭМ!$B$39:$B$758,G$47)+'СЕТ СН'!$G$12+СВЦЭМ!$D$10+'СЕТ СН'!$G$6-'СЕТ СН'!$G$22</f>
        <v>2892.3966388399999</v>
      </c>
      <c r="H68" s="36">
        <f>SUMIFS(СВЦЭМ!$C$39:$C$758,СВЦЭМ!$A$39:$A$758,$A68,СВЦЭМ!$B$39:$B$758,H$47)+'СЕТ СН'!$G$12+СВЦЭМ!$D$10+'СЕТ СН'!$G$6-'СЕТ СН'!$G$22</f>
        <v>2821.5549843700001</v>
      </c>
      <c r="I68" s="36">
        <f>SUMIFS(СВЦЭМ!$C$39:$C$758,СВЦЭМ!$A$39:$A$758,$A68,СВЦЭМ!$B$39:$B$758,I$47)+'СЕТ СН'!$G$12+СВЦЭМ!$D$10+'СЕТ СН'!$G$6-'СЕТ СН'!$G$22</f>
        <v>2720.5641617599999</v>
      </c>
      <c r="J68" s="36">
        <f>SUMIFS(СВЦЭМ!$C$39:$C$758,СВЦЭМ!$A$39:$A$758,$A68,СВЦЭМ!$B$39:$B$758,J$47)+'СЕТ СН'!$G$12+СВЦЭМ!$D$10+'СЕТ СН'!$G$6-'СЕТ СН'!$G$22</f>
        <v>2572.4627014799999</v>
      </c>
      <c r="K68" s="36">
        <f>SUMIFS(СВЦЭМ!$C$39:$C$758,СВЦЭМ!$A$39:$A$758,$A68,СВЦЭМ!$B$39:$B$758,K$47)+'СЕТ СН'!$G$12+СВЦЭМ!$D$10+'СЕТ СН'!$G$6-'СЕТ СН'!$G$22</f>
        <v>2452.9279859099997</v>
      </c>
      <c r="L68" s="36">
        <f>SUMIFS(СВЦЭМ!$C$39:$C$758,СВЦЭМ!$A$39:$A$758,$A68,СВЦЭМ!$B$39:$B$758,L$47)+'СЕТ СН'!$G$12+СВЦЭМ!$D$10+'СЕТ СН'!$G$6-'СЕТ СН'!$G$22</f>
        <v>2393.4900932</v>
      </c>
      <c r="M68" s="36">
        <f>SUMIFS(СВЦЭМ!$C$39:$C$758,СВЦЭМ!$A$39:$A$758,$A68,СВЦЭМ!$B$39:$B$758,M$47)+'СЕТ СН'!$G$12+СВЦЭМ!$D$10+'СЕТ СН'!$G$6-'СЕТ СН'!$G$22</f>
        <v>2403.4577593599997</v>
      </c>
      <c r="N68" s="36">
        <f>SUMIFS(СВЦЭМ!$C$39:$C$758,СВЦЭМ!$A$39:$A$758,$A68,СВЦЭМ!$B$39:$B$758,N$47)+'СЕТ СН'!$G$12+СВЦЭМ!$D$10+'СЕТ СН'!$G$6-'СЕТ СН'!$G$22</f>
        <v>2412.76261535</v>
      </c>
      <c r="O68" s="36">
        <f>SUMIFS(СВЦЭМ!$C$39:$C$758,СВЦЭМ!$A$39:$A$758,$A68,СВЦЭМ!$B$39:$B$758,O$47)+'СЕТ СН'!$G$12+СВЦЭМ!$D$10+'СЕТ СН'!$G$6-'СЕТ СН'!$G$22</f>
        <v>2441.6048898200002</v>
      </c>
      <c r="P68" s="36">
        <f>SUMIFS(СВЦЭМ!$C$39:$C$758,СВЦЭМ!$A$39:$A$758,$A68,СВЦЭМ!$B$39:$B$758,P$47)+'СЕТ СН'!$G$12+СВЦЭМ!$D$10+'СЕТ СН'!$G$6-'СЕТ СН'!$G$22</f>
        <v>2471.8882106299998</v>
      </c>
      <c r="Q68" s="36">
        <f>SUMIFS(СВЦЭМ!$C$39:$C$758,СВЦЭМ!$A$39:$A$758,$A68,СВЦЭМ!$B$39:$B$758,Q$47)+'СЕТ СН'!$G$12+СВЦЭМ!$D$10+'СЕТ СН'!$G$6-'СЕТ СН'!$G$22</f>
        <v>2482.30797287</v>
      </c>
      <c r="R68" s="36">
        <f>SUMIFS(СВЦЭМ!$C$39:$C$758,СВЦЭМ!$A$39:$A$758,$A68,СВЦЭМ!$B$39:$B$758,R$47)+'СЕТ СН'!$G$12+СВЦЭМ!$D$10+'СЕТ СН'!$G$6-'СЕТ СН'!$G$22</f>
        <v>2460.23230504</v>
      </c>
      <c r="S68" s="36">
        <f>SUMIFS(СВЦЭМ!$C$39:$C$758,СВЦЭМ!$A$39:$A$758,$A68,СВЦЭМ!$B$39:$B$758,S$47)+'СЕТ СН'!$G$12+СВЦЭМ!$D$10+'СЕТ СН'!$G$6-'СЕТ СН'!$G$22</f>
        <v>2430.2262003699998</v>
      </c>
      <c r="T68" s="36">
        <f>SUMIFS(СВЦЭМ!$C$39:$C$758,СВЦЭМ!$A$39:$A$758,$A68,СВЦЭМ!$B$39:$B$758,T$47)+'СЕТ СН'!$G$12+СВЦЭМ!$D$10+'СЕТ СН'!$G$6-'СЕТ СН'!$G$22</f>
        <v>2399.7490306199998</v>
      </c>
      <c r="U68" s="36">
        <f>SUMIFS(СВЦЭМ!$C$39:$C$758,СВЦЭМ!$A$39:$A$758,$A68,СВЦЭМ!$B$39:$B$758,U$47)+'СЕТ СН'!$G$12+СВЦЭМ!$D$10+'СЕТ СН'!$G$6-'СЕТ СН'!$G$22</f>
        <v>2371.0650074800001</v>
      </c>
      <c r="V68" s="36">
        <f>SUMIFS(СВЦЭМ!$C$39:$C$758,СВЦЭМ!$A$39:$A$758,$A68,СВЦЭМ!$B$39:$B$758,V$47)+'СЕТ СН'!$G$12+СВЦЭМ!$D$10+'СЕТ СН'!$G$6-'СЕТ СН'!$G$22</f>
        <v>2463.08912994</v>
      </c>
      <c r="W68" s="36">
        <f>SUMIFS(СВЦЭМ!$C$39:$C$758,СВЦЭМ!$A$39:$A$758,$A68,СВЦЭМ!$B$39:$B$758,W$47)+'СЕТ СН'!$G$12+СВЦЭМ!$D$10+'СЕТ СН'!$G$6-'СЕТ СН'!$G$22</f>
        <v>2489.3823665300001</v>
      </c>
      <c r="X68" s="36">
        <f>SUMIFS(СВЦЭМ!$C$39:$C$758,СВЦЭМ!$A$39:$A$758,$A68,СВЦЭМ!$B$39:$B$758,X$47)+'СЕТ СН'!$G$12+СВЦЭМ!$D$10+'СЕТ СН'!$G$6-'СЕТ СН'!$G$22</f>
        <v>2583.06569094</v>
      </c>
      <c r="Y68" s="36">
        <f>SUMIFS(СВЦЭМ!$C$39:$C$758,СВЦЭМ!$A$39:$A$758,$A68,СВЦЭМ!$B$39:$B$758,Y$47)+'СЕТ СН'!$G$12+СВЦЭМ!$D$10+'СЕТ СН'!$G$6-'СЕТ СН'!$G$22</f>
        <v>2696.1624894199999</v>
      </c>
    </row>
    <row r="69" spans="1:27" ht="15.75" x14ac:dyDescent="0.2">
      <c r="A69" s="35">
        <f t="shared" si="1"/>
        <v>45557</v>
      </c>
      <c r="B69" s="36">
        <f>SUMIFS(СВЦЭМ!$C$39:$C$758,СВЦЭМ!$A$39:$A$758,$A69,СВЦЭМ!$B$39:$B$758,B$47)+'СЕТ СН'!$G$12+СВЦЭМ!$D$10+'СЕТ СН'!$G$6-'СЕТ СН'!$G$22</f>
        <v>2672.6528392199998</v>
      </c>
      <c r="C69" s="36">
        <f>SUMIFS(СВЦЭМ!$C$39:$C$758,СВЦЭМ!$A$39:$A$758,$A69,СВЦЭМ!$B$39:$B$758,C$47)+'СЕТ СН'!$G$12+СВЦЭМ!$D$10+'СЕТ СН'!$G$6-'СЕТ СН'!$G$22</f>
        <v>2779.0854510099998</v>
      </c>
      <c r="D69" s="36">
        <f>SUMIFS(СВЦЭМ!$C$39:$C$758,СВЦЭМ!$A$39:$A$758,$A69,СВЦЭМ!$B$39:$B$758,D$47)+'СЕТ СН'!$G$12+СВЦЭМ!$D$10+'СЕТ СН'!$G$6-'СЕТ СН'!$G$22</f>
        <v>2857.31261154</v>
      </c>
      <c r="E69" s="36">
        <f>SUMIFS(СВЦЭМ!$C$39:$C$758,СВЦЭМ!$A$39:$A$758,$A69,СВЦЭМ!$B$39:$B$758,E$47)+'СЕТ СН'!$G$12+СВЦЭМ!$D$10+'СЕТ СН'!$G$6-'СЕТ СН'!$G$22</f>
        <v>2856.9550426799997</v>
      </c>
      <c r="F69" s="36">
        <f>SUMIFS(СВЦЭМ!$C$39:$C$758,СВЦЭМ!$A$39:$A$758,$A69,СВЦЭМ!$B$39:$B$758,F$47)+'СЕТ СН'!$G$12+СВЦЭМ!$D$10+'СЕТ СН'!$G$6-'СЕТ СН'!$G$22</f>
        <v>2857.7942561199998</v>
      </c>
      <c r="G69" s="36">
        <f>SUMIFS(СВЦЭМ!$C$39:$C$758,СВЦЭМ!$A$39:$A$758,$A69,СВЦЭМ!$B$39:$B$758,G$47)+'СЕТ СН'!$G$12+СВЦЭМ!$D$10+'СЕТ СН'!$G$6-'СЕТ СН'!$G$22</f>
        <v>2831.89662017</v>
      </c>
      <c r="H69" s="36">
        <f>SUMIFS(СВЦЭМ!$C$39:$C$758,СВЦЭМ!$A$39:$A$758,$A69,СВЦЭМ!$B$39:$B$758,H$47)+'СЕТ СН'!$G$12+СВЦЭМ!$D$10+'СЕТ СН'!$G$6-'СЕТ СН'!$G$22</f>
        <v>2790.0737399999998</v>
      </c>
      <c r="I69" s="36">
        <f>SUMIFS(СВЦЭМ!$C$39:$C$758,СВЦЭМ!$A$39:$A$758,$A69,СВЦЭМ!$B$39:$B$758,I$47)+'СЕТ СН'!$G$12+СВЦЭМ!$D$10+'СЕТ СН'!$G$6-'СЕТ СН'!$G$22</f>
        <v>2717.4079294599997</v>
      </c>
      <c r="J69" s="36">
        <f>SUMIFS(СВЦЭМ!$C$39:$C$758,СВЦЭМ!$A$39:$A$758,$A69,СВЦЭМ!$B$39:$B$758,J$47)+'СЕТ СН'!$G$12+СВЦЭМ!$D$10+'СЕТ СН'!$G$6-'СЕТ СН'!$G$22</f>
        <v>2567.8513095099997</v>
      </c>
      <c r="K69" s="36">
        <f>SUMIFS(СВЦЭМ!$C$39:$C$758,СВЦЭМ!$A$39:$A$758,$A69,СВЦЭМ!$B$39:$B$758,K$47)+'СЕТ СН'!$G$12+СВЦЭМ!$D$10+'СЕТ СН'!$G$6-'СЕТ СН'!$G$22</f>
        <v>2447.8534497699998</v>
      </c>
      <c r="L69" s="36">
        <f>SUMIFS(СВЦЭМ!$C$39:$C$758,СВЦЭМ!$A$39:$A$758,$A69,СВЦЭМ!$B$39:$B$758,L$47)+'СЕТ СН'!$G$12+СВЦЭМ!$D$10+'СЕТ СН'!$G$6-'СЕТ СН'!$G$22</f>
        <v>2367.47298654</v>
      </c>
      <c r="M69" s="36">
        <f>SUMIFS(СВЦЭМ!$C$39:$C$758,СВЦЭМ!$A$39:$A$758,$A69,СВЦЭМ!$B$39:$B$758,M$47)+'СЕТ СН'!$G$12+СВЦЭМ!$D$10+'СЕТ СН'!$G$6-'СЕТ СН'!$G$22</f>
        <v>2406.72716339</v>
      </c>
      <c r="N69" s="36">
        <f>SUMIFS(СВЦЭМ!$C$39:$C$758,СВЦЭМ!$A$39:$A$758,$A69,СВЦЭМ!$B$39:$B$758,N$47)+'СЕТ СН'!$G$12+СВЦЭМ!$D$10+'СЕТ СН'!$G$6-'СЕТ СН'!$G$22</f>
        <v>2416.57783479</v>
      </c>
      <c r="O69" s="36">
        <f>SUMIFS(СВЦЭМ!$C$39:$C$758,СВЦЭМ!$A$39:$A$758,$A69,СВЦЭМ!$B$39:$B$758,O$47)+'СЕТ СН'!$G$12+СВЦЭМ!$D$10+'СЕТ СН'!$G$6-'СЕТ СН'!$G$22</f>
        <v>2447.4195669800001</v>
      </c>
      <c r="P69" s="36">
        <f>SUMIFS(СВЦЭМ!$C$39:$C$758,СВЦЭМ!$A$39:$A$758,$A69,СВЦЭМ!$B$39:$B$758,P$47)+'СЕТ СН'!$G$12+СВЦЭМ!$D$10+'СЕТ СН'!$G$6-'СЕТ СН'!$G$22</f>
        <v>2453.7510433299999</v>
      </c>
      <c r="Q69" s="36">
        <f>SUMIFS(СВЦЭМ!$C$39:$C$758,СВЦЭМ!$A$39:$A$758,$A69,СВЦЭМ!$B$39:$B$758,Q$47)+'СЕТ СН'!$G$12+СВЦЭМ!$D$10+'СЕТ СН'!$G$6-'СЕТ СН'!$G$22</f>
        <v>2476.6305754800001</v>
      </c>
      <c r="R69" s="36">
        <f>SUMIFS(СВЦЭМ!$C$39:$C$758,СВЦЭМ!$A$39:$A$758,$A69,СВЦЭМ!$B$39:$B$758,R$47)+'СЕТ СН'!$G$12+СВЦЭМ!$D$10+'СЕТ СН'!$G$6-'СЕТ СН'!$G$22</f>
        <v>2501.7750252199999</v>
      </c>
      <c r="S69" s="36">
        <f>SUMIFS(СВЦЭМ!$C$39:$C$758,СВЦЭМ!$A$39:$A$758,$A69,СВЦЭМ!$B$39:$B$758,S$47)+'СЕТ СН'!$G$12+СВЦЭМ!$D$10+'СЕТ СН'!$G$6-'СЕТ СН'!$G$22</f>
        <v>2465.2666925399999</v>
      </c>
      <c r="T69" s="36">
        <f>SUMIFS(СВЦЭМ!$C$39:$C$758,СВЦЭМ!$A$39:$A$758,$A69,СВЦЭМ!$B$39:$B$758,T$47)+'СЕТ СН'!$G$12+СВЦЭМ!$D$10+'СЕТ СН'!$G$6-'СЕТ СН'!$G$22</f>
        <v>2405.1236061700001</v>
      </c>
      <c r="U69" s="36">
        <f>SUMIFS(СВЦЭМ!$C$39:$C$758,СВЦЭМ!$A$39:$A$758,$A69,СВЦЭМ!$B$39:$B$758,U$47)+'СЕТ СН'!$G$12+СВЦЭМ!$D$10+'СЕТ СН'!$G$6-'СЕТ СН'!$G$22</f>
        <v>2370.0376841799998</v>
      </c>
      <c r="V69" s="36">
        <f>SUMIFS(СВЦЭМ!$C$39:$C$758,СВЦЭМ!$A$39:$A$758,$A69,СВЦЭМ!$B$39:$B$758,V$47)+'СЕТ СН'!$G$12+СВЦЭМ!$D$10+'СЕТ СН'!$G$6-'СЕТ СН'!$G$22</f>
        <v>2344.2763172800001</v>
      </c>
      <c r="W69" s="36">
        <f>SUMIFS(СВЦЭМ!$C$39:$C$758,СВЦЭМ!$A$39:$A$758,$A69,СВЦЭМ!$B$39:$B$758,W$47)+'СЕТ СН'!$G$12+СВЦЭМ!$D$10+'СЕТ СН'!$G$6-'СЕТ СН'!$G$22</f>
        <v>2363.2048071700001</v>
      </c>
      <c r="X69" s="36">
        <f>SUMIFS(СВЦЭМ!$C$39:$C$758,СВЦЭМ!$A$39:$A$758,$A69,СВЦЭМ!$B$39:$B$758,X$47)+'СЕТ СН'!$G$12+СВЦЭМ!$D$10+'СЕТ СН'!$G$6-'СЕТ СН'!$G$22</f>
        <v>2467.2593273399998</v>
      </c>
      <c r="Y69" s="36">
        <f>SUMIFS(СВЦЭМ!$C$39:$C$758,СВЦЭМ!$A$39:$A$758,$A69,СВЦЭМ!$B$39:$B$758,Y$47)+'СЕТ СН'!$G$12+СВЦЭМ!$D$10+'СЕТ СН'!$G$6-'СЕТ СН'!$G$22</f>
        <v>2594.52450417</v>
      </c>
    </row>
    <row r="70" spans="1:27" ht="15.75" x14ac:dyDescent="0.2">
      <c r="A70" s="35">
        <f t="shared" si="1"/>
        <v>45558</v>
      </c>
      <c r="B70" s="36">
        <f>SUMIFS(СВЦЭМ!$C$39:$C$758,СВЦЭМ!$A$39:$A$758,$A70,СВЦЭМ!$B$39:$B$758,B$47)+'СЕТ СН'!$G$12+СВЦЭМ!$D$10+'СЕТ СН'!$G$6-'СЕТ СН'!$G$22</f>
        <v>2762.1696470899997</v>
      </c>
      <c r="C70" s="36">
        <f>SUMIFS(СВЦЭМ!$C$39:$C$758,СВЦЭМ!$A$39:$A$758,$A70,СВЦЭМ!$B$39:$B$758,C$47)+'СЕТ СН'!$G$12+СВЦЭМ!$D$10+'СЕТ СН'!$G$6-'СЕТ СН'!$G$22</f>
        <v>2887.5280518099999</v>
      </c>
      <c r="D70" s="36">
        <f>SUMIFS(СВЦЭМ!$C$39:$C$758,СВЦЭМ!$A$39:$A$758,$A70,СВЦЭМ!$B$39:$B$758,D$47)+'СЕТ СН'!$G$12+СВЦЭМ!$D$10+'СЕТ СН'!$G$6-'СЕТ СН'!$G$22</f>
        <v>2872.0039976399999</v>
      </c>
      <c r="E70" s="36">
        <f>SUMIFS(СВЦЭМ!$C$39:$C$758,СВЦЭМ!$A$39:$A$758,$A70,СВЦЭМ!$B$39:$B$758,E$47)+'СЕТ СН'!$G$12+СВЦЭМ!$D$10+'СЕТ СН'!$G$6-'СЕТ СН'!$G$22</f>
        <v>2863.85210805</v>
      </c>
      <c r="F70" s="36">
        <f>SUMIFS(СВЦЭМ!$C$39:$C$758,СВЦЭМ!$A$39:$A$758,$A70,СВЦЭМ!$B$39:$B$758,F$47)+'СЕТ СН'!$G$12+СВЦЭМ!$D$10+'СЕТ СН'!$G$6-'СЕТ СН'!$G$22</f>
        <v>2868.3639312</v>
      </c>
      <c r="G70" s="36">
        <f>SUMIFS(СВЦЭМ!$C$39:$C$758,СВЦЭМ!$A$39:$A$758,$A70,СВЦЭМ!$B$39:$B$758,G$47)+'СЕТ СН'!$G$12+СВЦЭМ!$D$10+'СЕТ СН'!$G$6-'СЕТ СН'!$G$22</f>
        <v>2876.7609146299997</v>
      </c>
      <c r="H70" s="36">
        <f>SUMIFS(СВЦЭМ!$C$39:$C$758,СВЦЭМ!$A$39:$A$758,$A70,СВЦЭМ!$B$39:$B$758,H$47)+'СЕТ СН'!$G$12+СВЦЭМ!$D$10+'СЕТ СН'!$G$6-'СЕТ СН'!$G$22</f>
        <v>2721.7094390699999</v>
      </c>
      <c r="I70" s="36">
        <f>SUMIFS(СВЦЭМ!$C$39:$C$758,СВЦЭМ!$A$39:$A$758,$A70,СВЦЭМ!$B$39:$B$758,I$47)+'СЕТ СН'!$G$12+СВЦЭМ!$D$10+'СЕТ СН'!$G$6-'СЕТ СН'!$G$22</f>
        <v>2613.4320539299997</v>
      </c>
      <c r="J70" s="36">
        <f>SUMIFS(СВЦЭМ!$C$39:$C$758,СВЦЭМ!$A$39:$A$758,$A70,СВЦЭМ!$B$39:$B$758,J$47)+'СЕТ СН'!$G$12+СВЦЭМ!$D$10+'СЕТ СН'!$G$6-'СЕТ СН'!$G$22</f>
        <v>2564.52884748</v>
      </c>
      <c r="K70" s="36">
        <f>SUMIFS(СВЦЭМ!$C$39:$C$758,СВЦЭМ!$A$39:$A$758,$A70,СВЦЭМ!$B$39:$B$758,K$47)+'СЕТ СН'!$G$12+СВЦЭМ!$D$10+'СЕТ СН'!$G$6-'СЕТ СН'!$G$22</f>
        <v>2522.74181542</v>
      </c>
      <c r="L70" s="36">
        <f>SUMIFS(СВЦЭМ!$C$39:$C$758,СВЦЭМ!$A$39:$A$758,$A70,СВЦЭМ!$B$39:$B$758,L$47)+'СЕТ СН'!$G$12+СВЦЭМ!$D$10+'СЕТ СН'!$G$6-'СЕТ СН'!$G$22</f>
        <v>2515.1827791199999</v>
      </c>
      <c r="M70" s="36">
        <f>SUMIFS(СВЦЭМ!$C$39:$C$758,СВЦЭМ!$A$39:$A$758,$A70,СВЦЭМ!$B$39:$B$758,M$47)+'СЕТ СН'!$G$12+СВЦЭМ!$D$10+'СЕТ СН'!$G$6-'СЕТ СН'!$G$22</f>
        <v>2539.4369729999999</v>
      </c>
      <c r="N70" s="36">
        <f>SUMIFS(СВЦЭМ!$C$39:$C$758,СВЦЭМ!$A$39:$A$758,$A70,СВЦЭМ!$B$39:$B$758,N$47)+'СЕТ СН'!$G$12+СВЦЭМ!$D$10+'СЕТ СН'!$G$6-'СЕТ СН'!$G$22</f>
        <v>2534.2646683999997</v>
      </c>
      <c r="O70" s="36">
        <f>SUMIFS(СВЦЭМ!$C$39:$C$758,СВЦЭМ!$A$39:$A$758,$A70,СВЦЭМ!$B$39:$B$758,O$47)+'СЕТ СН'!$G$12+СВЦЭМ!$D$10+'СЕТ СН'!$G$6-'СЕТ СН'!$G$22</f>
        <v>2509.2490489699999</v>
      </c>
      <c r="P70" s="36">
        <f>SUMIFS(СВЦЭМ!$C$39:$C$758,СВЦЭМ!$A$39:$A$758,$A70,СВЦЭМ!$B$39:$B$758,P$47)+'СЕТ СН'!$G$12+СВЦЭМ!$D$10+'СЕТ СН'!$G$6-'СЕТ СН'!$G$22</f>
        <v>2534.4709525799999</v>
      </c>
      <c r="Q70" s="36">
        <f>SUMIFS(СВЦЭМ!$C$39:$C$758,СВЦЭМ!$A$39:$A$758,$A70,СВЦЭМ!$B$39:$B$758,Q$47)+'СЕТ СН'!$G$12+СВЦЭМ!$D$10+'СЕТ СН'!$G$6-'СЕТ СН'!$G$22</f>
        <v>2572.9923820199997</v>
      </c>
      <c r="R70" s="36">
        <f>SUMIFS(СВЦЭМ!$C$39:$C$758,СВЦЭМ!$A$39:$A$758,$A70,СВЦЭМ!$B$39:$B$758,R$47)+'СЕТ СН'!$G$12+СВЦЭМ!$D$10+'СЕТ СН'!$G$6-'СЕТ СН'!$G$22</f>
        <v>2604.0594684099997</v>
      </c>
      <c r="S70" s="36">
        <f>SUMIFS(СВЦЭМ!$C$39:$C$758,СВЦЭМ!$A$39:$A$758,$A70,СВЦЭМ!$B$39:$B$758,S$47)+'СЕТ СН'!$G$12+СВЦЭМ!$D$10+'СЕТ СН'!$G$6-'СЕТ СН'!$G$22</f>
        <v>2592.3095445399999</v>
      </c>
      <c r="T70" s="36">
        <f>SUMIFS(СВЦЭМ!$C$39:$C$758,СВЦЭМ!$A$39:$A$758,$A70,СВЦЭМ!$B$39:$B$758,T$47)+'СЕТ СН'!$G$12+СВЦЭМ!$D$10+'СЕТ СН'!$G$6-'СЕТ СН'!$G$22</f>
        <v>2519.6731950899998</v>
      </c>
      <c r="U70" s="36">
        <f>SUMIFS(СВЦЭМ!$C$39:$C$758,СВЦЭМ!$A$39:$A$758,$A70,СВЦЭМ!$B$39:$B$758,U$47)+'СЕТ СН'!$G$12+СВЦЭМ!$D$10+'СЕТ СН'!$G$6-'СЕТ СН'!$G$22</f>
        <v>2475.4146020399999</v>
      </c>
      <c r="V70" s="36">
        <f>SUMIFS(СВЦЭМ!$C$39:$C$758,СВЦЭМ!$A$39:$A$758,$A70,СВЦЭМ!$B$39:$B$758,V$47)+'СЕТ СН'!$G$12+СВЦЭМ!$D$10+'СЕТ СН'!$G$6-'СЕТ СН'!$G$22</f>
        <v>2476.9484579499999</v>
      </c>
      <c r="W70" s="36">
        <f>SUMIFS(СВЦЭМ!$C$39:$C$758,СВЦЭМ!$A$39:$A$758,$A70,СВЦЭМ!$B$39:$B$758,W$47)+'СЕТ СН'!$G$12+СВЦЭМ!$D$10+'СЕТ СН'!$G$6-'СЕТ СН'!$G$22</f>
        <v>2509.5732897299999</v>
      </c>
      <c r="X70" s="36">
        <f>SUMIFS(СВЦЭМ!$C$39:$C$758,СВЦЭМ!$A$39:$A$758,$A70,СВЦЭМ!$B$39:$B$758,X$47)+'СЕТ СН'!$G$12+СВЦЭМ!$D$10+'СЕТ СН'!$G$6-'СЕТ СН'!$G$22</f>
        <v>2556.7521775499999</v>
      </c>
      <c r="Y70" s="36">
        <f>SUMIFS(СВЦЭМ!$C$39:$C$758,СВЦЭМ!$A$39:$A$758,$A70,СВЦЭМ!$B$39:$B$758,Y$47)+'СЕТ СН'!$G$12+СВЦЭМ!$D$10+'СЕТ СН'!$G$6-'СЕТ СН'!$G$22</f>
        <v>2610.2525005799998</v>
      </c>
    </row>
    <row r="71" spans="1:27" ht="15.75" x14ac:dyDescent="0.2">
      <c r="A71" s="35">
        <f t="shared" si="1"/>
        <v>45559</v>
      </c>
      <c r="B71" s="36">
        <f>SUMIFS(СВЦЭМ!$C$39:$C$758,СВЦЭМ!$A$39:$A$758,$A71,СВЦЭМ!$B$39:$B$758,B$47)+'СЕТ СН'!$G$12+СВЦЭМ!$D$10+'СЕТ СН'!$G$6-'СЕТ СН'!$G$22</f>
        <v>2717.0418263799997</v>
      </c>
      <c r="C71" s="36">
        <f>SUMIFS(СВЦЭМ!$C$39:$C$758,СВЦЭМ!$A$39:$A$758,$A71,СВЦЭМ!$B$39:$B$758,C$47)+'СЕТ СН'!$G$12+СВЦЭМ!$D$10+'СЕТ СН'!$G$6-'СЕТ СН'!$G$22</f>
        <v>2764.56699531</v>
      </c>
      <c r="D71" s="36">
        <f>SUMIFS(СВЦЭМ!$C$39:$C$758,СВЦЭМ!$A$39:$A$758,$A71,СВЦЭМ!$B$39:$B$758,D$47)+'СЕТ СН'!$G$12+СВЦЭМ!$D$10+'СЕТ СН'!$G$6-'СЕТ СН'!$G$22</f>
        <v>2824.1277592199999</v>
      </c>
      <c r="E71" s="36">
        <f>SUMIFS(СВЦЭМ!$C$39:$C$758,СВЦЭМ!$A$39:$A$758,$A71,СВЦЭМ!$B$39:$B$758,E$47)+'СЕТ СН'!$G$12+СВЦЭМ!$D$10+'СЕТ СН'!$G$6-'СЕТ СН'!$G$22</f>
        <v>2856.7859820799999</v>
      </c>
      <c r="F71" s="36">
        <f>SUMIFS(СВЦЭМ!$C$39:$C$758,СВЦЭМ!$A$39:$A$758,$A71,СВЦЭМ!$B$39:$B$758,F$47)+'СЕТ СН'!$G$12+СВЦЭМ!$D$10+'СЕТ СН'!$G$6-'СЕТ СН'!$G$22</f>
        <v>2853.8180325399999</v>
      </c>
      <c r="G71" s="36">
        <f>SUMIFS(СВЦЭМ!$C$39:$C$758,СВЦЭМ!$A$39:$A$758,$A71,СВЦЭМ!$B$39:$B$758,G$47)+'СЕТ СН'!$G$12+СВЦЭМ!$D$10+'СЕТ СН'!$G$6-'СЕТ СН'!$G$22</f>
        <v>2812.90891706</v>
      </c>
      <c r="H71" s="36">
        <f>SUMIFS(СВЦЭМ!$C$39:$C$758,СВЦЭМ!$A$39:$A$758,$A71,СВЦЭМ!$B$39:$B$758,H$47)+'СЕТ СН'!$G$12+СВЦЭМ!$D$10+'СЕТ СН'!$G$6-'СЕТ СН'!$G$22</f>
        <v>2710.0401777699999</v>
      </c>
      <c r="I71" s="36">
        <f>SUMIFS(СВЦЭМ!$C$39:$C$758,СВЦЭМ!$A$39:$A$758,$A71,СВЦЭМ!$B$39:$B$758,I$47)+'СЕТ СН'!$G$12+СВЦЭМ!$D$10+'СЕТ СН'!$G$6-'СЕТ СН'!$G$22</f>
        <v>2544.0785379699996</v>
      </c>
      <c r="J71" s="36">
        <f>SUMIFS(СВЦЭМ!$C$39:$C$758,СВЦЭМ!$A$39:$A$758,$A71,СВЦЭМ!$B$39:$B$758,J$47)+'СЕТ СН'!$G$12+СВЦЭМ!$D$10+'СЕТ СН'!$G$6-'СЕТ СН'!$G$22</f>
        <v>2466.3627342899999</v>
      </c>
      <c r="K71" s="36">
        <f>SUMIFS(СВЦЭМ!$C$39:$C$758,СВЦЭМ!$A$39:$A$758,$A71,СВЦЭМ!$B$39:$B$758,K$47)+'СЕТ СН'!$G$12+СВЦЭМ!$D$10+'СЕТ СН'!$G$6-'СЕТ СН'!$G$22</f>
        <v>2434.5376708499998</v>
      </c>
      <c r="L71" s="36">
        <f>SUMIFS(СВЦЭМ!$C$39:$C$758,СВЦЭМ!$A$39:$A$758,$A71,СВЦЭМ!$B$39:$B$758,L$47)+'СЕТ СН'!$G$12+СВЦЭМ!$D$10+'СЕТ СН'!$G$6-'СЕТ СН'!$G$22</f>
        <v>2468.5690502699999</v>
      </c>
      <c r="M71" s="36">
        <f>SUMIFS(СВЦЭМ!$C$39:$C$758,СВЦЭМ!$A$39:$A$758,$A71,СВЦЭМ!$B$39:$B$758,M$47)+'СЕТ СН'!$G$12+СВЦЭМ!$D$10+'СЕТ СН'!$G$6-'СЕТ СН'!$G$22</f>
        <v>2496.2501727899999</v>
      </c>
      <c r="N71" s="36">
        <f>SUMIFS(СВЦЭМ!$C$39:$C$758,СВЦЭМ!$A$39:$A$758,$A71,СВЦЭМ!$B$39:$B$758,N$47)+'СЕТ СН'!$G$12+СВЦЭМ!$D$10+'СЕТ СН'!$G$6-'СЕТ СН'!$G$22</f>
        <v>2525.1232705699999</v>
      </c>
      <c r="O71" s="36">
        <f>SUMIFS(СВЦЭМ!$C$39:$C$758,СВЦЭМ!$A$39:$A$758,$A71,СВЦЭМ!$B$39:$B$758,O$47)+'СЕТ СН'!$G$12+СВЦЭМ!$D$10+'СЕТ СН'!$G$6-'СЕТ СН'!$G$22</f>
        <v>2518.4437261899998</v>
      </c>
      <c r="P71" s="36">
        <f>SUMIFS(СВЦЭМ!$C$39:$C$758,СВЦЭМ!$A$39:$A$758,$A71,СВЦЭМ!$B$39:$B$758,P$47)+'СЕТ СН'!$G$12+СВЦЭМ!$D$10+'СЕТ СН'!$G$6-'СЕТ СН'!$G$22</f>
        <v>2525.3654205199996</v>
      </c>
      <c r="Q71" s="36">
        <f>SUMIFS(СВЦЭМ!$C$39:$C$758,СВЦЭМ!$A$39:$A$758,$A71,СВЦЭМ!$B$39:$B$758,Q$47)+'СЕТ СН'!$G$12+СВЦЭМ!$D$10+'СЕТ СН'!$G$6-'СЕТ СН'!$G$22</f>
        <v>2554.54382932</v>
      </c>
      <c r="R71" s="36">
        <f>SUMIFS(СВЦЭМ!$C$39:$C$758,СВЦЭМ!$A$39:$A$758,$A71,СВЦЭМ!$B$39:$B$758,R$47)+'СЕТ СН'!$G$12+СВЦЭМ!$D$10+'СЕТ СН'!$G$6-'СЕТ СН'!$G$22</f>
        <v>2544.31494621</v>
      </c>
      <c r="S71" s="36">
        <f>SUMIFS(СВЦЭМ!$C$39:$C$758,СВЦЭМ!$A$39:$A$758,$A71,СВЦЭМ!$B$39:$B$758,S$47)+'СЕТ СН'!$G$12+СВЦЭМ!$D$10+'СЕТ СН'!$G$6-'СЕТ СН'!$G$22</f>
        <v>2509.5371977599998</v>
      </c>
      <c r="T71" s="36">
        <f>SUMIFS(СВЦЭМ!$C$39:$C$758,СВЦЭМ!$A$39:$A$758,$A71,СВЦЭМ!$B$39:$B$758,T$47)+'СЕТ СН'!$G$12+СВЦЭМ!$D$10+'СЕТ СН'!$G$6-'СЕТ СН'!$G$22</f>
        <v>2449.7626619100001</v>
      </c>
      <c r="U71" s="36">
        <f>SUMIFS(СВЦЭМ!$C$39:$C$758,СВЦЭМ!$A$39:$A$758,$A71,СВЦЭМ!$B$39:$B$758,U$47)+'СЕТ СН'!$G$12+СВЦЭМ!$D$10+'СЕТ СН'!$G$6-'СЕТ СН'!$G$22</f>
        <v>2429.2604684499997</v>
      </c>
      <c r="V71" s="36">
        <f>SUMIFS(СВЦЭМ!$C$39:$C$758,СВЦЭМ!$A$39:$A$758,$A71,СВЦЭМ!$B$39:$B$758,V$47)+'СЕТ СН'!$G$12+СВЦЭМ!$D$10+'СЕТ СН'!$G$6-'СЕТ СН'!$G$22</f>
        <v>2404.9261520999999</v>
      </c>
      <c r="W71" s="36">
        <f>SUMIFS(СВЦЭМ!$C$39:$C$758,СВЦЭМ!$A$39:$A$758,$A71,СВЦЭМ!$B$39:$B$758,W$47)+'СЕТ СН'!$G$12+СВЦЭМ!$D$10+'СЕТ СН'!$G$6-'СЕТ СН'!$G$22</f>
        <v>2385.0550207000001</v>
      </c>
      <c r="X71" s="36">
        <f>SUMIFS(СВЦЭМ!$C$39:$C$758,СВЦЭМ!$A$39:$A$758,$A71,СВЦЭМ!$B$39:$B$758,X$47)+'СЕТ СН'!$G$12+СВЦЭМ!$D$10+'СЕТ СН'!$G$6-'СЕТ СН'!$G$22</f>
        <v>2457.5949835299998</v>
      </c>
      <c r="Y71" s="36">
        <f>SUMIFS(СВЦЭМ!$C$39:$C$758,СВЦЭМ!$A$39:$A$758,$A71,СВЦЭМ!$B$39:$B$758,Y$47)+'СЕТ СН'!$G$12+СВЦЭМ!$D$10+'СЕТ СН'!$G$6-'СЕТ СН'!$G$22</f>
        <v>2533.3531107399999</v>
      </c>
    </row>
    <row r="72" spans="1:27" ht="15.75" x14ac:dyDescent="0.2">
      <c r="A72" s="35">
        <f t="shared" si="1"/>
        <v>45560</v>
      </c>
      <c r="B72" s="36">
        <f>SUMIFS(СВЦЭМ!$C$39:$C$758,СВЦЭМ!$A$39:$A$758,$A72,СВЦЭМ!$B$39:$B$758,B$47)+'СЕТ СН'!$G$12+СВЦЭМ!$D$10+'СЕТ СН'!$G$6-'СЕТ СН'!$G$22</f>
        <v>2604.6160260399997</v>
      </c>
      <c r="C72" s="36">
        <f>SUMIFS(СВЦЭМ!$C$39:$C$758,СВЦЭМ!$A$39:$A$758,$A72,СВЦЭМ!$B$39:$B$758,C$47)+'СЕТ СН'!$G$12+СВЦЭМ!$D$10+'СЕТ СН'!$G$6-'СЕТ СН'!$G$22</f>
        <v>2665.1164492799999</v>
      </c>
      <c r="D72" s="36">
        <f>SUMIFS(СВЦЭМ!$C$39:$C$758,СВЦЭМ!$A$39:$A$758,$A72,СВЦЭМ!$B$39:$B$758,D$47)+'СЕТ СН'!$G$12+СВЦЭМ!$D$10+'СЕТ СН'!$G$6-'СЕТ СН'!$G$22</f>
        <v>2803.97927269</v>
      </c>
      <c r="E72" s="36">
        <f>SUMIFS(СВЦЭМ!$C$39:$C$758,СВЦЭМ!$A$39:$A$758,$A72,СВЦЭМ!$B$39:$B$758,E$47)+'СЕТ СН'!$G$12+СВЦЭМ!$D$10+'СЕТ СН'!$G$6-'СЕТ СН'!$G$22</f>
        <v>2835.6149314599998</v>
      </c>
      <c r="F72" s="36">
        <f>SUMIFS(СВЦЭМ!$C$39:$C$758,СВЦЭМ!$A$39:$A$758,$A72,СВЦЭМ!$B$39:$B$758,F$47)+'СЕТ СН'!$G$12+СВЦЭМ!$D$10+'СЕТ СН'!$G$6-'СЕТ СН'!$G$22</f>
        <v>2831.66309774</v>
      </c>
      <c r="G72" s="36">
        <f>SUMIFS(СВЦЭМ!$C$39:$C$758,СВЦЭМ!$A$39:$A$758,$A72,СВЦЭМ!$B$39:$B$758,G$47)+'СЕТ СН'!$G$12+СВЦЭМ!$D$10+'СЕТ СН'!$G$6-'СЕТ СН'!$G$22</f>
        <v>2773.04709005</v>
      </c>
      <c r="H72" s="36">
        <f>SUMIFS(СВЦЭМ!$C$39:$C$758,СВЦЭМ!$A$39:$A$758,$A72,СВЦЭМ!$B$39:$B$758,H$47)+'СЕТ СН'!$G$12+СВЦЭМ!$D$10+'СЕТ СН'!$G$6-'СЕТ СН'!$G$22</f>
        <v>2689.9181172199997</v>
      </c>
      <c r="I72" s="36">
        <f>SUMIFS(СВЦЭМ!$C$39:$C$758,СВЦЭМ!$A$39:$A$758,$A72,СВЦЭМ!$B$39:$B$758,I$47)+'СЕТ СН'!$G$12+СВЦЭМ!$D$10+'СЕТ СН'!$G$6-'СЕТ СН'!$G$22</f>
        <v>2548.71323287</v>
      </c>
      <c r="J72" s="36">
        <f>SUMIFS(СВЦЭМ!$C$39:$C$758,СВЦЭМ!$A$39:$A$758,$A72,СВЦЭМ!$B$39:$B$758,J$47)+'СЕТ СН'!$G$12+СВЦЭМ!$D$10+'СЕТ СН'!$G$6-'СЕТ СН'!$G$22</f>
        <v>2510.0468743500001</v>
      </c>
      <c r="K72" s="36">
        <f>SUMIFS(СВЦЭМ!$C$39:$C$758,СВЦЭМ!$A$39:$A$758,$A72,СВЦЭМ!$B$39:$B$758,K$47)+'СЕТ СН'!$G$12+СВЦЭМ!$D$10+'СЕТ СН'!$G$6-'СЕТ СН'!$G$22</f>
        <v>2468.59558586</v>
      </c>
      <c r="L72" s="36">
        <f>SUMIFS(СВЦЭМ!$C$39:$C$758,СВЦЭМ!$A$39:$A$758,$A72,СВЦЭМ!$B$39:$B$758,L$47)+'СЕТ СН'!$G$12+СВЦЭМ!$D$10+'СЕТ СН'!$G$6-'СЕТ СН'!$G$22</f>
        <v>2451.84453433</v>
      </c>
      <c r="M72" s="36">
        <f>SUMIFS(СВЦЭМ!$C$39:$C$758,СВЦЭМ!$A$39:$A$758,$A72,СВЦЭМ!$B$39:$B$758,M$47)+'СЕТ СН'!$G$12+СВЦЭМ!$D$10+'СЕТ СН'!$G$6-'СЕТ СН'!$G$22</f>
        <v>2479.7445233099997</v>
      </c>
      <c r="N72" s="36">
        <f>SUMIFS(СВЦЭМ!$C$39:$C$758,СВЦЭМ!$A$39:$A$758,$A72,СВЦЭМ!$B$39:$B$758,N$47)+'СЕТ СН'!$G$12+СВЦЭМ!$D$10+'СЕТ СН'!$G$6-'СЕТ СН'!$G$22</f>
        <v>2513.2098592799998</v>
      </c>
      <c r="O72" s="36">
        <f>SUMIFS(СВЦЭМ!$C$39:$C$758,СВЦЭМ!$A$39:$A$758,$A72,СВЦЭМ!$B$39:$B$758,O$47)+'СЕТ СН'!$G$12+СВЦЭМ!$D$10+'СЕТ СН'!$G$6-'СЕТ СН'!$G$22</f>
        <v>2533.9438984200001</v>
      </c>
      <c r="P72" s="36">
        <f>SUMIFS(СВЦЭМ!$C$39:$C$758,СВЦЭМ!$A$39:$A$758,$A72,СВЦЭМ!$B$39:$B$758,P$47)+'СЕТ СН'!$G$12+СВЦЭМ!$D$10+'СЕТ СН'!$G$6-'СЕТ СН'!$G$22</f>
        <v>2544.6802410499999</v>
      </c>
      <c r="Q72" s="36">
        <f>SUMIFS(СВЦЭМ!$C$39:$C$758,СВЦЭМ!$A$39:$A$758,$A72,СВЦЭМ!$B$39:$B$758,Q$47)+'СЕТ СН'!$G$12+СВЦЭМ!$D$10+'СЕТ СН'!$G$6-'СЕТ СН'!$G$22</f>
        <v>2551.35797353</v>
      </c>
      <c r="R72" s="36">
        <f>SUMIFS(СВЦЭМ!$C$39:$C$758,СВЦЭМ!$A$39:$A$758,$A72,СВЦЭМ!$B$39:$B$758,R$47)+'СЕТ СН'!$G$12+СВЦЭМ!$D$10+'СЕТ СН'!$G$6-'СЕТ СН'!$G$22</f>
        <v>2563.0938597899999</v>
      </c>
      <c r="S72" s="36">
        <f>SUMIFS(СВЦЭМ!$C$39:$C$758,СВЦЭМ!$A$39:$A$758,$A72,СВЦЭМ!$B$39:$B$758,S$47)+'СЕТ СН'!$G$12+СВЦЭМ!$D$10+'СЕТ СН'!$G$6-'СЕТ СН'!$G$22</f>
        <v>2524.6689115899999</v>
      </c>
      <c r="T72" s="36">
        <f>SUMIFS(СВЦЭМ!$C$39:$C$758,СВЦЭМ!$A$39:$A$758,$A72,СВЦЭМ!$B$39:$B$758,T$47)+'СЕТ СН'!$G$12+СВЦЭМ!$D$10+'СЕТ СН'!$G$6-'СЕТ СН'!$G$22</f>
        <v>2470.7533293199999</v>
      </c>
      <c r="U72" s="36">
        <f>SUMIFS(СВЦЭМ!$C$39:$C$758,СВЦЭМ!$A$39:$A$758,$A72,СВЦЭМ!$B$39:$B$758,U$47)+'СЕТ СН'!$G$12+СВЦЭМ!$D$10+'СЕТ СН'!$G$6-'СЕТ СН'!$G$22</f>
        <v>2399.63540586</v>
      </c>
      <c r="V72" s="36">
        <f>SUMIFS(СВЦЭМ!$C$39:$C$758,СВЦЭМ!$A$39:$A$758,$A72,СВЦЭМ!$B$39:$B$758,V$47)+'СЕТ СН'!$G$12+СВЦЭМ!$D$10+'СЕТ СН'!$G$6-'СЕТ СН'!$G$22</f>
        <v>2381.6103852400001</v>
      </c>
      <c r="W72" s="36">
        <f>SUMIFS(СВЦЭМ!$C$39:$C$758,СВЦЭМ!$A$39:$A$758,$A72,СВЦЭМ!$B$39:$B$758,W$47)+'СЕТ СН'!$G$12+СВЦЭМ!$D$10+'СЕТ СН'!$G$6-'СЕТ СН'!$G$22</f>
        <v>2410.7429293800001</v>
      </c>
      <c r="X72" s="36">
        <f>SUMIFS(СВЦЭМ!$C$39:$C$758,СВЦЭМ!$A$39:$A$758,$A72,СВЦЭМ!$B$39:$B$758,X$47)+'СЕТ СН'!$G$12+СВЦЭМ!$D$10+'СЕТ СН'!$G$6-'СЕТ СН'!$G$22</f>
        <v>2484.26605961</v>
      </c>
      <c r="Y72" s="36">
        <f>SUMIFS(СВЦЭМ!$C$39:$C$758,СВЦЭМ!$A$39:$A$758,$A72,СВЦЭМ!$B$39:$B$758,Y$47)+'СЕТ СН'!$G$12+СВЦЭМ!$D$10+'СЕТ СН'!$G$6-'СЕТ СН'!$G$22</f>
        <v>2583.5890988399997</v>
      </c>
    </row>
    <row r="73" spans="1:27" ht="15.75" x14ac:dyDescent="0.2">
      <c r="A73" s="35">
        <f t="shared" si="1"/>
        <v>45561</v>
      </c>
      <c r="B73" s="36">
        <f>SUMIFS(СВЦЭМ!$C$39:$C$758,СВЦЭМ!$A$39:$A$758,$A73,СВЦЭМ!$B$39:$B$758,B$47)+'СЕТ СН'!$G$12+СВЦЭМ!$D$10+'СЕТ СН'!$G$6-'СЕТ СН'!$G$22</f>
        <v>2737.4637503099998</v>
      </c>
      <c r="C73" s="36">
        <f>SUMIFS(СВЦЭМ!$C$39:$C$758,СВЦЭМ!$A$39:$A$758,$A73,СВЦЭМ!$B$39:$B$758,C$47)+'СЕТ СН'!$G$12+СВЦЭМ!$D$10+'СЕТ СН'!$G$6-'СЕТ СН'!$G$22</f>
        <v>2818.9621851899997</v>
      </c>
      <c r="D73" s="36">
        <f>SUMIFS(СВЦЭМ!$C$39:$C$758,СВЦЭМ!$A$39:$A$758,$A73,СВЦЭМ!$B$39:$B$758,D$47)+'СЕТ СН'!$G$12+СВЦЭМ!$D$10+'СЕТ СН'!$G$6-'СЕТ СН'!$G$22</f>
        <v>2865.0718059299998</v>
      </c>
      <c r="E73" s="36">
        <f>SUMIFS(СВЦЭМ!$C$39:$C$758,СВЦЭМ!$A$39:$A$758,$A73,СВЦЭМ!$B$39:$B$758,E$47)+'СЕТ СН'!$G$12+СВЦЭМ!$D$10+'СЕТ СН'!$G$6-'СЕТ СН'!$G$22</f>
        <v>2875.1738249999999</v>
      </c>
      <c r="F73" s="36">
        <f>SUMIFS(СВЦЭМ!$C$39:$C$758,СВЦЭМ!$A$39:$A$758,$A73,СВЦЭМ!$B$39:$B$758,F$47)+'СЕТ СН'!$G$12+СВЦЭМ!$D$10+'СЕТ СН'!$G$6-'СЕТ СН'!$G$22</f>
        <v>2872.51226064</v>
      </c>
      <c r="G73" s="36">
        <f>SUMIFS(СВЦЭМ!$C$39:$C$758,СВЦЭМ!$A$39:$A$758,$A73,СВЦЭМ!$B$39:$B$758,G$47)+'СЕТ СН'!$G$12+СВЦЭМ!$D$10+'СЕТ СН'!$G$6-'СЕТ СН'!$G$22</f>
        <v>2838.67653982</v>
      </c>
      <c r="H73" s="36">
        <f>SUMIFS(СВЦЭМ!$C$39:$C$758,СВЦЭМ!$A$39:$A$758,$A73,СВЦЭМ!$B$39:$B$758,H$47)+'СЕТ СН'!$G$12+СВЦЭМ!$D$10+'СЕТ СН'!$G$6-'СЕТ СН'!$G$22</f>
        <v>2763.9581304899998</v>
      </c>
      <c r="I73" s="36">
        <f>SUMIFS(СВЦЭМ!$C$39:$C$758,СВЦЭМ!$A$39:$A$758,$A73,СВЦЭМ!$B$39:$B$758,I$47)+'СЕТ СН'!$G$12+СВЦЭМ!$D$10+'СЕТ СН'!$G$6-'СЕТ СН'!$G$22</f>
        <v>2633.3692159699999</v>
      </c>
      <c r="J73" s="36">
        <f>SUMIFS(СВЦЭМ!$C$39:$C$758,СВЦЭМ!$A$39:$A$758,$A73,СВЦЭМ!$B$39:$B$758,J$47)+'СЕТ СН'!$G$12+СВЦЭМ!$D$10+'СЕТ СН'!$G$6-'СЕТ СН'!$G$22</f>
        <v>2573.61917064</v>
      </c>
      <c r="K73" s="36">
        <f>SUMIFS(СВЦЭМ!$C$39:$C$758,СВЦЭМ!$A$39:$A$758,$A73,СВЦЭМ!$B$39:$B$758,K$47)+'СЕТ СН'!$G$12+СВЦЭМ!$D$10+'СЕТ СН'!$G$6-'СЕТ СН'!$G$22</f>
        <v>2522.2232546800001</v>
      </c>
      <c r="L73" s="36">
        <f>SUMIFS(СВЦЭМ!$C$39:$C$758,СВЦЭМ!$A$39:$A$758,$A73,СВЦЭМ!$B$39:$B$758,L$47)+'СЕТ СН'!$G$12+СВЦЭМ!$D$10+'СЕТ СН'!$G$6-'СЕТ СН'!$G$22</f>
        <v>2526.6065819199998</v>
      </c>
      <c r="M73" s="36">
        <f>SUMIFS(СВЦЭМ!$C$39:$C$758,СВЦЭМ!$A$39:$A$758,$A73,СВЦЭМ!$B$39:$B$758,M$47)+'СЕТ СН'!$G$12+СВЦЭМ!$D$10+'СЕТ СН'!$G$6-'СЕТ СН'!$G$22</f>
        <v>2577.0097354699997</v>
      </c>
      <c r="N73" s="36">
        <f>SUMIFS(СВЦЭМ!$C$39:$C$758,СВЦЭМ!$A$39:$A$758,$A73,СВЦЭМ!$B$39:$B$758,N$47)+'СЕТ СН'!$G$12+СВЦЭМ!$D$10+'СЕТ СН'!$G$6-'СЕТ СН'!$G$22</f>
        <v>2599.9320227599997</v>
      </c>
      <c r="O73" s="36">
        <f>SUMIFS(СВЦЭМ!$C$39:$C$758,СВЦЭМ!$A$39:$A$758,$A73,СВЦЭМ!$B$39:$B$758,O$47)+'СЕТ СН'!$G$12+СВЦЭМ!$D$10+'СЕТ СН'!$G$6-'СЕТ СН'!$G$22</f>
        <v>2618.3425632799999</v>
      </c>
      <c r="P73" s="36">
        <f>SUMIFS(СВЦЭМ!$C$39:$C$758,СВЦЭМ!$A$39:$A$758,$A73,СВЦЭМ!$B$39:$B$758,P$47)+'СЕТ СН'!$G$12+СВЦЭМ!$D$10+'СЕТ СН'!$G$6-'СЕТ СН'!$G$22</f>
        <v>2636.2947310299996</v>
      </c>
      <c r="Q73" s="36">
        <f>SUMIFS(СВЦЭМ!$C$39:$C$758,СВЦЭМ!$A$39:$A$758,$A73,СВЦЭМ!$B$39:$B$758,Q$47)+'СЕТ СН'!$G$12+СВЦЭМ!$D$10+'СЕТ СН'!$G$6-'СЕТ СН'!$G$22</f>
        <v>2669.0167147399998</v>
      </c>
      <c r="R73" s="36">
        <f>SUMIFS(СВЦЭМ!$C$39:$C$758,СВЦЭМ!$A$39:$A$758,$A73,СВЦЭМ!$B$39:$B$758,R$47)+'СЕТ СН'!$G$12+СВЦЭМ!$D$10+'СЕТ СН'!$G$6-'СЕТ СН'!$G$22</f>
        <v>2637.6864531299998</v>
      </c>
      <c r="S73" s="36">
        <f>SUMIFS(СВЦЭМ!$C$39:$C$758,СВЦЭМ!$A$39:$A$758,$A73,СВЦЭМ!$B$39:$B$758,S$47)+'СЕТ СН'!$G$12+СВЦЭМ!$D$10+'СЕТ СН'!$G$6-'СЕТ СН'!$G$22</f>
        <v>2582.55129893</v>
      </c>
      <c r="T73" s="36">
        <f>SUMIFS(СВЦЭМ!$C$39:$C$758,СВЦЭМ!$A$39:$A$758,$A73,СВЦЭМ!$B$39:$B$758,T$47)+'СЕТ СН'!$G$12+СВЦЭМ!$D$10+'СЕТ СН'!$G$6-'СЕТ СН'!$G$22</f>
        <v>2562.63402705</v>
      </c>
      <c r="U73" s="36">
        <f>SUMIFS(СВЦЭМ!$C$39:$C$758,СВЦЭМ!$A$39:$A$758,$A73,СВЦЭМ!$B$39:$B$758,U$47)+'СЕТ СН'!$G$12+СВЦЭМ!$D$10+'СЕТ СН'!$G$6-'СЕТ СН'!$G$22</f>
        <v>2444.99385416</v>
      </c>
      <c r="V73" s="36">
        <f>SUMIFS(СВЦЭМ!$C$39:$C$758,СВЦЭМ!$A$39:$A$758,$A73,СВЦЭМ!$B$39:$B$758,V$47)+'СЕТ СН'!$G$12+СВЦЭМ!$D$10+'СЕТ СН'!$G$6-'СЕТ СН'!$G$22</f>
        <v>2433.4519762999998</v>
      </c>
      <c r="W73" s="36">
        <f>SUMIFS(СВЦЭМ!$C$39:$C$758,СВЦЭМ!$A$39:$A$758,$A73,СВЦЭМ!$B$39:$B$758,W$47)+'СЕТ СН'!$G$12+СВЦЭМ!$D$10+'СЕТ СН'!$G$6-'СЕТ СН'!$G$22</f>
        <v>2479.5113156100001</v>
      </c>
      <c r="X73" s="36">
        <f>SUMIFS(СВЦЭМ!$C$39:$C$758,СВЦЭМ!$A$39:$A$758,$A73,СВЦЭМ!$B$39:$B$758,X$47)+'СЕТ СН'!$G$12+СВЦЭМ!$D$10+'СЕТ СН'!$G$6-'СЕТ СН'!$G$22</f>
        <v>2601.6371597099997</v>
      </c>
      <c r="Y73" s="36">
        <f>SUMIFS(СВЦЭМ!$C$39:$C$758,СВЦЭМ!$A$39:$A$758,$A73,СВЦЭМ!$B$39:$B$758,Y$47)+'СЕТ СН'!$G$12+СВЦЭМ!$D$10+'СЕТ СН'!$G$6-'СЕТ СН'!$G$22</f>
        <v>2736.4312447299999</v>
      </c>
    </row>
    <row r="74" spans="1:27" ht="15.75" x14ac:dyDescent="0.2">
      <c r="A74" s="35">
        <f t="shared" si="1"/>
        <v>45562</v>
      </c>
      <c r="B74" s="36">
        <f>SUMIFS(СВЦЭМ!$C$39:$C$758,СВЦЭМ!$A$39:$A$758,$A74,СВЦЭМ!$B$39:$B$758,B$47)+'СЕТ СН'!$G$12+СВЦЭМ!$D$10+'СЕТ СН'!$G$6-'СЕТ СН'!$G$22</f>
        <v>2586.7173315199998</v>
      </c>
      <c r="C74" s="36">
        <f>SUMIFS(СВЦЭМ!$C$39:$C$758,СВЦЭМ!$A$39:$A$758,$A74,СВЦЭМ!$B$39:$B$758,C$47)+'СЕТ СН'!$G$12+СВЦЭМ!$D$10+'СЕТ СН'!$G$6-'СЕТ СН'!$G$22</f>
        <v>2517.1735003399999</v>
      </c>
      <c r="D74" s="36">
        <f>SUMIFS(СВЦЭМ!$C$39:$C$758,СВЦЭМ!$A$39:$A$758,$A74,СВЦЭМ!$B$39:$B$758,D$47)+'СЕТ СН'!$G$12+СВЦЭМ!$D$10+'СЕТ СН'!$G$6-'СЕТ СН'!$G$22</f>
        <v>2497.2047293999999</v>
      </c>
      <c r="E74" s="36">
        <f>SUMIFS(СВЦЭМ!$C$39:$C$758,СВЦЭМ!$A$39:$A$758,$A74,СВЦЭМ!$B$39:$B$758,E$47)+'СЕТ СН'!$G$12+СВЦЭМ!$D$10+'СЕТ СН'!$G$6-'СЕТ СН'!$G$22</f>
        <v>2509.7480195399999</v>
      </c>
      <c r="F74" s="36">
        <f>SUMIFS(СВЦЭМ!$C$39:$C$758,СВЦЭМ!$A$39:$A$758,$A74,СВЦЭМ!$B$39:$B$758,F$47)+'СЕТ СН'!$G$12+СВЦЭМ!$D$10+'СЕТ СН'!$G$6-'СЕТ СН'!$G$22</f>
        <v>2506.4220679799996</v>
      </c>
      <c r="G74" s="36">
        <f>SUMIFS(СВЦЭМ!$C$39:$C$758,СВЦЭМ!$A$39:$A$758,$A74,СВЦЭМ!$B$39:$B$758,G$47)+'СЕТ СН'!$G$12+СВЦЭМ!$D$10+'СЕТ СН'!$G$6-'СЕТ СН'!$G$22</f>
        <v>2493.6162663499999</v>
      </c>
      <c r="H74" s="36">
        <f>SUMIFS(СВЦЭМ!$C$39:$C$758,СВЦЭМ!$A$39:$A$758,$A74,СВЦЭМ!$B$39:$B$758,H$47)+'СЕТ СН'!$G$12+СВЦЭМ!$D$10+'СЕТ СН'!$G$6-'СЕТ СН'!$G$22</f>
        <v>2392.2199989299997</v>
      </c>
      <c r="I74" s="36">
        <f>SUMIFS(СВЦЭМ!$C$39:$C$758,СВЦЭМ!$A$39:$A$758,$A74,СВЦЭМ!$B$39:$B$758,I$47)+'СЕТ СН'!$G$12+СВЦЭМ!$D$10+'СЕТ СН'!$G$6-'СЕТ СН'!$G$22</f>
        <v>2437.0997537399999</v>
      </c>
      <c r="J74" s="36">
        <f>SUMIFS(СВЦЭМ!$C$39:$C$758,СВЦЭМ!$A$39:$A$758,$A74,СВЦЭМ!$B$39:$B$758,J$47)+'СЕТ СН'!$G$12+СВЦЭМ!$D$10+'СЕТ СН'!$G$6-'СЕТ СН'!$G$22</f>
        <v>2462.4100274899997</v>
      </c>
      <c r="K74" s="36">
        <f>SUMIFS(СВЦЭМ!$C$39:$C$758,СВЦЭМ!$A$39:$A$758,$A74,СВЦЭМ!$B$39:$B$758,K$47)+'СЕТ СН'!$G$12+СВЦЭМ!$D$10+'СЕТ СН'!$G$6-'СЕТ СН'!$G$22</f>
        <v>2418.44708163</v>
      </c>
      <c r="L74" s="36">
        <f>SUMIFS(СВЦЭМ!$C$39:$C$758,СВЦЭМ!$A$39:$A$758,$A74,СВЦЭМ!$B$39:$B$758,L$47)+'СЕТ СН'!$G$12+СВЦЭМ!$D$10+'СЕТ СН'!$G$6-'СЕТ СН'!$G$22</f>
        <v>2418.63911504</v>
      </c>
      <c r="M74" s="36">
        <f>SUMIFS(СВЦЭМ!$C$39:$C$758,СВЦЭМ!$A$39:$A$758,$A74,СВЦЭМ!$B$39:$B$758,M$47)+'СЕТ СН'!$G$12+СВЦЭМ!$D$10+'СЕТ СН'!$G$6-'СЕТ СН'!$G$22</f>
        <v>2412.6459017900002</v>
      </c>
      <c r="N74" s="36">
        <f>SUMIFS(СВЦЭМ!$C$39:$C$758,СВЦЭМ!$A$39:$A$758,$A74,СВЦЭМ!$B$39:$B$758,N$47)+'СЕТ СН'!$G$12+СВЦЭМ!$D$10+'СЕТ СН'!$G$6-'СЕТ СН'!$G$22</f>
        <v>2459.17498501</v>
      </c>
      <c r="O74" s="36">
        <f>SUMIFS(СВЦЭМ!$C$39:$C$758,СВЦЭМ!$A$39:$A$758,$A74,СВЦЭМ!$B$39:$B$758,O$47)+'СЕТ СН'!$G$12+СВЦЭМ!$D$10+'СЕТ СН'!$G$6-'СЕТ СН'!$G$22</f>
        <v>2462.89493662</v>
      </c>
      <c r="P74" s="36">
        <f>SUMIFS(СВЦЭМ!$C$39:$C$758,СВЦЭМ!$A$39:$A$758,$A74,СВЦЭМ!$B$39:$B$758,P$47)+'СЕТ СН'!$G$12+СВЦЭМ!$D$10+'СЕТ СН'!$G$6-'СЕТ СН'!$G$22</f>
        <v>2471.3323975499998</v>
      </c>
      <c r="Q74" s="36">
        <f>SUMIFS(СВЦЭМ!$C$39:$C$758,СВЦЭМ!$A$39:$A$758,$A74,СВЦЭМ!$B$39:$B$758,Q$47)+'СЕТ СН'!$G$12+СВЦЭМ!$D$10+'СЕТ СН'!$G$6-'СЕТ СН'!$G$22</f>
        <v>2481.4623371899997</v>
      </c>
      <c r="R74" s="36">
        <f>SUMIFS(СВЦЭМ!$C$39:$C$758,СВЦЭМ!$A$39:$A$758,$A74,СВЦЭМ!$B$39:$B$758,R$47)+'СЕТ СН'!$G$12+СВЦЭМ!$D$10+'СЕТ СН'!$G$6-'СЕТ СН'!$G$22</f>
        <v>2480.9438348399999</v>
      </c>
      <c r="S74" s="36">
        <f>SUMIFS(СВЦЭМ!$C$39:$C$758,СВЦЭМ!$A$39:$A$758,$A74,СВЦЭМ!$B$39:$B$758,S$47)+'СЕТ СН'!$G$12+СВЦЭМ!$D$10+'СЕТ СН'!$G$6-'СЕТ СН'!$G$22</f>
        <v>2463.9475750000001</v>
      </c>
      <c r="T74" s="36">
        <f>SUMIFS(СВЦЭМ!$C$39:$C$758,СВЦЭМ!$A$39:$A$758,$A74,СВЦЭМ!$B$39:$B$758,T$47)+'СЕТ СН'!$G$12+СВЦЭМ!$D$10+'СЕТ СН'!$G$6-'СЕТ СН'!$G$22</f>
        <v>2287.5434013300001</v>
      </c>
      <c r="U74" s="36">
        <f>SUMIFS(СВЦЭМ!$C$39:$C$758,СВЦЭМ!$A$39:$A$758,$A74,СВЦЭМ!$B$39:$B$758,U$47)+'СЕТ СН'!$G$12+СВЦЭМ!$D$10+'СЕТ СН'!$G$6-'СЕТ СН'!$G$22</f>
        <v>2420.76405768</v>
      </c>
      <c r="V74" s="36">
        <f>SUMIFS(СВЦЭМ!$C$39:$C$758,СВЦЭМ!$A$39:$A$758,$A74,СВЦЭМ!$B$39:$B$758,V$47)+'СЕТ СН'!$G$12+СВЦЭМ!$D$10+'СЕТ СН'!$G$6-'СЕТ СН'!$G$22</f>
        <v>2336.5784110199997</v>
      </c>
      <c r="W74" s="36">
        <f>SUMIFS(СВЦЭМ!$C$39:$C$758,СВЦЭМ!$A$39:$A$758,$A74,СВЦЭМ!$B$39:$B$758,W$47)+'СЕТ СН'!$G$12+СВЦЭМ!$D$10+'СЕТ СН'!$G$6-'СЕТ СН'!$G$22</f>
        <v>2405.7997053499998</v>
      </c>
      <c r="X74" s="36">
        <f>SUMIFS(СВЦЭМ!$C$39:$C$758,СВЦЭМ!$A$39:$A$758,$A74,СВЦЭМ!$B$39:$B$758,X$47)+'СЕТ СН'!$G$12+СВЦЭМ!$D$10+'СЕТ СН'!$G$6-'СЕТ СН'!$G$22</f>
        <v>2428.5694495100001</v>
      </c>
      <c r="Y74" s="36">
        <f>SUMIFS(СВЦЭМ!$C$39:$C$758,СВЦЭМ!$A$39:$A$758,$A74,СВЦЭМ!$B$39:$B$758,Y$47)+'СЕТ СН'!$G$12+СВЦЭМ!$D$10+'СЕТ СН'!$G$6-'СЕТ СН'!$G$22</f>
        <v>2471.7443845899998</v>
      </c>
    </row>
    <row r="75" spans="1:27" ht="15.75" x14ac:dyDescent="0.2">
      <c r="A75" s="35">
        <f t="shared" si="1"/>
        <v>45563</v>
      </c>
      <c r="B75" s="36">
        <f>SUMIFS(СВЦЭМ!$C$39:$C$758,СВЦЭМ!$A$39:$A$758,$A75,СВЦЭМ!$B$39:$B$758,B$47)+'СЕТ СН'!$G$12+СВЦЭМ!$D$10+'СЕТ СН'!$G$6-'СЕТ СН'!$G$22</f>
        <v>2570.5469906999997</v>
      </c>
      <c r="C75" s="36">
        <f>SUMIFS(СВЦЭМ!$C$39:$C$758,СВЦЭМ!$A$39:$A$758,$A75,СВЦЭМ!$B$39:$B$758,C$47)+'СЕТ СН'!$G$12+СВЦЭМ!$D$10+'СЕТ СН'!$G$6-'СЕТ СН'!$G$22</f>
        <v>2647.2312101399998</v>
      </c>
      <c r="D75" s="36">
        <f>SUMIFS(СВЦЭМ!$C$39:$C$758,СВЦЭМ!$A$39:$A$758,$A75,СВЦЭМ!$B$39:$B$758,D$47)+'СЕТ СН'!$G$12+СВЦЭМ!$D$10+'СЕТ СН'!$G$6-'СЕТ СН'!$G$22</f>
        <v>2684.9732040099998</v>
      </c>
      <c r="E75" s="36">
        <f>SUMIFS(СВЦЭМ!$C$39:$C$758,СВЦЭМ!$A$39:$A$758,$A75,СВЦЭМ!$B$39:$B$758,E$47)+'СЕТ СН'!$G$12+СВЦЭМ!$D$10+'СЕТ СН'!$G$6-'СЕТ СН'!$G$22</f>
        <v>2716.4365776199998</v>
      </c>
      <c r="F75" s="36">
        <f>SUMIFS(СВЦЭМ!$C$39:$C$758,СВЦЭМ!$A$39:$A$758,$A75,СВЦЭМ!$B$39:$B$758,F$47)+'СЕТ СН'!$G$12+СВЦЭМ!$D$10+'СЕТ СН'!$G$6-'СЕТ СН'!$G$22</f>
        <v>2717.1724321899997</v>
      </c>
      <c r="G75" s="36">
        <f>SUMIFS(СВЦЭМ!$C$39:$C$758,СВЦЭМ!$A$39:$A$758,$A75,СВЦЭМ!$B$39:$B$758,G$47)+'СЕТ СН'!$G$12+СВЦЭМ!$D$10+'СЕТ СН'!$G$6-'СЕТ СН'!$G$22</f>
        <v>2686.4203598499998</v>
      </c>
      <c r="H75" s="36">
        <f>SUMIFS(СВЦЭМ!$C$39:$C$758,СВЦЭМ!$A$39:$A$758,$A75,СВЦЭМ!$B$39:$B$758,H$47)+'СЕТ СН'!$G$12+СВЦЭМ!$D$10+'СЕТ СН'!$G$6-'СЕТ СН'!$G$22</f>
        <v>2663.7342995399999</v>
      </c>
      <c r="I75" s="36">
        <f>SUMIFS(СВЦЭМ!$C$39:$C$758,СВЦЭМ!$A$39:$A$758,$A75,СВЦЭМ!$B$39:$B$758,I$47)+'СЕТ СН'!$G$12+СВЦЭМ!$D$10+'СЕТ СН'!$G$6-'СЕТ СН'!$G$22</f>
        <v>2591.9251688999998</v>
      </c>
      <c r="J75" s="36">
        <f>SUMIFS(СВЦЭМ!$C$39:$C$758,СВЦЭМ!$A$39:$A$758,$A75,СВЦЭМ!$B$39:$B$758,J$47)+'СЕТ СН'!$G$12+СВЦЭМ!$D$10+'СЕТ СН'!$G$6-'СЕТ СН'!$G$22</f>
        <v>2514.4545896699997</v>
      </c>
      <c r="K75" s="36">
        <f>SUMIFS(СВЦЭМ!$C$39:$C$758,СВЦЭМ!$A$39:$A$758,$A75,СВЦЭМ!$B$39:$B$758,K$47)+'СЕТ СН'!$G$12+СВЦЭМ!$D$10+'СЕТ СН'!$G$6-'СЕТ СН'!$G$22</f>
        <v>2426.95706853</v>
      </c>
      <c r="L75" s="36">
        <f>SUMIFS(СВЦЭМ!$C$39:$C$758,СВЦЭМ!$A$39:$A$758,$A75,СВЦЭМ!$B$39:$B$758,L$47)+'СЕТ СН'!$G$12+СВЦЭМ!$D$10+'СЕТ СН'!$G$6-'СЕТ СН'!$G$22</f>
        <v>2422.55015056</v>
      </c>
      <c r="M75" s="36">
        <f>SUMIFS(СВЦЭМ!$C$39:$C$758,СВЦЭМ!$A$39:$A$758,$A75,СВЦЭМ!$B$39:$B$758,M$47)+'СЕТ СН'!$G$12+СВЦЭМ!$D$10+'СЕТ СН'!$G$6-'СЕТ СН'!$G$22</f>
        <v>2445.1193551400002</v>
      </c>
      <c r="N75" s="36">
        <f>SUMIFS(СВЦЭМ!$C$39:$C$758,СВЦЭМ!$A$39:$A$758,$A75,СВЦЭМ!$B$39:$B$758,N$47)+'СЕТ СН'!$G$12+СВЦЭМ!$D$10+'СЕТ СН'!$G$6-'СЕТ СН'!$G$22</f>
        <v>2464.65568218</v>
      </c>
      <c r="O75" s="36">
        <f>SUMIFS(СВЦЭМ!$C$39:$C$758,СВЦЭМ!$A$39:$A$758,$A75,СВЦЭМ!$B$39:$B$758,O$47)+'СЕТ СН'!$G$12+СВЦЭМ!$D$10+'СЕТ СН'!$G$6-'СЕТ СН'!$G$22</f>
        <v>2505.3986555999995</v>
      </c>
      <c r="P75" s="36">
        <f>SUMIFS(СВЦЭМ!$C$39:$C$758,СВЦЭМ!$A$39:$A$758,$A75,СВЦЭМ!$B$39:$B$758,P$47)+'СЕТ СН'!$G$12+СВЦЭМ!$D$10+'СЕТ СН'!$G$6-'СЕТ СН'!$G$22</f>
        <v>2533.4865325799997</v>
      </c>
      <c r="Q75" s="36">
        <f>SUMIFS(СВЦЭМ!$C$39:$C$758,СВЦЭМ!$A$39:$A$758,$A75,СВЦЭМ!$B$39:$B$758,Q$47)+'СЕТ СН'!$G$12+СВЦЭМ!$D$10+'СЕТ СН'!$G$6-'СЕТ СН'!$G$22</f>
        <v>2534.6749706199998</v>
      </c>
      <c r="R75" s="36">
        <f>SUMIFS(СВЦЭМ!$C$39:$C$758,СВЦЭМ!$A$39:$A$758,$A75,СВЦЭМ!$B$39:$B$758,R$47)+'СЕТ СН'!$G$12+СВЦЭМ!$D$10+'СЕТ СН'!$G$6-'СЕТ СН'!$G$22</f>
        <v>2544.69954521</v>
      </c>
      <c r="S75" s="36">
        <f>SUMIFS(СВЦЭМ!$C$39:$C$758,СВЦЭМ!$A$39:$A$758,$A75,СВЦЭМ!$B$39:$B$758,S$47)+'СЕТ СН'!$G$12+СВЦЭМ!$D$10+'СЕТ СН'!$G$6-'СЕТ СН'!$G$22</f>
        <v>2523.1362356499999</v>
      </c>
      <c r="T75" s="36">
        <f>SUMIFS(СВЦЭМ!$C$39:$C$758,СВЦЭМ!$A$39:$A$758,$A75,СВЦЭМ!$B$39:$B$758,T$47)+'СЕТ СН'!$G$12+СВЦЭМ!$D$10+'СЕТ СН'!$G$6-'СЕТ СН'!$G$22</f>
        <v>2422.1303346199998</v>
      </c>
      <c r="U75" s="36">
        <f>SUMIFS(СВЦЭМ!$C$39:$C$758,СВЦЭМ!$A$39:$A$758,$A75,СВЦЭМ!$B$39:$B$758,U$47)+'СЕТ СН'!$G$12+СВЦЭМ!$D$10+'СЕТ СН'!$G$6-'СЕТ СН'!$G$22</f>
        <v>2338.5471510399998</v>
      </c>
      <c r="V75" s="36">
        <f>SUMIFS(СВЦЭМ!$C$39:$C$758,СВЦЭМ!$A$39:$A$758,$A75,СВЦЭМ!$B$39:$B$758,V$47)+'СЕТ СН'!$G$12+СВЦЭМ!$D$10+'СЕТ СН'!$G$6-'СЕТ СН'!$G$22</f>
        <v>2313.8839520699999</v>
      </c>
      <c r="W75" s="36">
        <f>SUMIFS(СВЦЭМ!$C$39:$C$758,СВЦЭМ!$A$39:$A$758,$A75,СВЦЭМ!$B$39:$B$758,W$47)+'СЕТ СН'!$G$12+СВЦЭМ!$D$10+'СЕТ СН'!$G$6-'СЕТ СН'!$G$22</f>
        <v>2342.6421636700002</v>
      </c>
      <c r="X75" s="36">
        <f>SUMIFS(СВЦЭМ!$C$39:$C$758,СВЦЭМ!$A$39:$A$758,$A75,СВЦЭМ!$B$39:$B$758,X$47)+'СЕТ СН'!$G$12+СВЦЭМ!$D$10+'СЕТ СН'!$G$6-'СЕТ СН'!$G$22</f>
        <v>2420.7674532699998</v>
      </c>
      <c r="Y75" s="36">
        <f>SUMIFS(СВЦЭМ!$C$39:$C$758,СВЦЭМ!$A$39:$A$758,$A75,СВЦЭМ!$B$39:$B$758,Y$47)+'СЕТ СН'!$G$12+СВЦЭМ!$D$10+'СЕТ СН'!$G$6-'СЕТ СН'!$G$22</f>
        <v>2497.9769821599998</v>
      </c>
    </row>
    <row r="76" spans="1:27" ht="15.75" x14ac:dyDescent="0.2">
      <c r="A76" s="35">
        <f t="shared" si="1"/>
        <v>45564</v>
      </c>
      <c r="B76" s="36">
        <f>SUMIFS(СВЦЭМ!$C$39:$C$758,СВЦЭМ!$A$39:$A$758,$A76,СВЦЭМ!$B$39:$B$758,B$47)+'СЕТ СН'!$G$12+СВЦЭМ!$D$10+'СЕТ СН'!$G$6-'СЕТ СН'!$G$22</f>
        <v>2553.6800236899999</v>
      </c>
      <c r="C76" s="36">
        <f>SUMIFS(СВЦЭМ!$C$39:$C$758,СВЦЭМ!$A$39:$A$758,$A76,СВЦЭМ!$B$39:$B$758,C$47)+'СЕТ СН'!$G$12+СВЦЭМ!$D$10+'СЕТ СН'!$G$6-'СЕТ СН'!$G$22</f>
        <v>2628.6947768</v>
      </c>
      <c r="D76" s="36">
        <f>SUMIFS(СВЦЭМ!$C$39:$C$758,СВЦЭМ!$A$39:$A$758,$A76,СВЦЭМ!$B$39:$B$758,D$47)+'СЕТ СН'!$G$12+СВЦЭМ!$D$10+'СЕТ СН'!$G$6-'СЕТ СН'!$G$22</f>
        <v>2714.1955074699999</v>
      </c>
      <c r="E76" s="36">
        <f>SUMIFS(СВЦЭМ!$C$39:$C$758,СВЦЭМ!$A$39:$A$758,$A76,СВЦЭМ!$B$39:$B$758,E$47)+'СЕТ СН'!$G$12+СВЦЭМ!$D$10+'СЕТ СН'!$G$6-'СЕТ СН'!$G$22</f>
        <v>2727.4099888199999</v>
      </c>
      <c r="F76" s="36">
        <f>SUMIFS(СВЦЭМ!$C$39:$C$758,СВЦЭМ!$A$39:$A$758,$A76,СВЦЭМ!$B$39:$B$758,F$47)+'СЕТ СН'!$G$12+СВЦЭМ!$D$10+'СЕТ СН'!$G$6-'СЕТ СН'!$G$22</f>
        <v>2721.0856349299997</v>
      </c>
      <c r="G76" s="36">
        <f>SUMIFS(СВЦЭМ!$C$39:$C$758,СВЦЭМ!$A$39:$A$758,$A76,СВЦЭМ!$B$39:$B$758,G$47)+'СЕТ СН'!$G$12+СВЦЭМ!$D$10+'СЕТ СН'!$G$6-'СЕТ СН'!$G$22</f>
        <v>2715.3655432599999</v>
      </c>
      <c r="H76" s="36">
        <f>SUMIFS(СВЦЭМ!$C$39:$C$758,СВЦЭМ!$A$39:$A$758,$A76,СВЦЭМ!$B$39:$B$758,H$47)+'СЕТ СН'!$G$12+СВЦЭМ!$D$10+'СЕТ СН'!$G$6-'СЕТ СН'!$G$22</f>
        <v>2709.3857805600001</v>
      </c>
      <c r="I76" s="36">
        <f>SUMIFS(СВЦЭМ!$C$39:$C$758,СВЦЭМ!$A$39:$A$758,$A76,СВЦЭМ!$B$39:$B$758,I$47)+'СЕТ СН'!$G$12+СВЦЭМ!$D$10+'СЕТ СН'!$G$6-'СЕТ СН'!$G$22</f>
        <v>2661.7061316899999</v>
      </c>
      <c r="J76" s="36">
        <f>SUMIFS(СВЦЭМ!$C$39:$C$758,СВЦЭМ!$A$39:$A$758,$A76,СВЦЭМ!$B$39:$B$758,J$47)+'СЕТ СН'!$G$12+СВЦЭМ!$D$10+'СЕТ СН'!$G$6-'СЕТ СН'!$G$22</f>
        <v>2532.4318539399997</v>
      </c>
      <c r="K76" s="36">
        <f>SUMIFS(СВЦЭМ!$C$39:$C$758,СВЦЭМ!$A$39:$A$758,$A76,СВЦЭМ!$B$39:$B$758,K$47)+'СЕТ СН'!$G$12+СВЦЭМ!$D$10+'СЕТ СН'!$G$6-'СЕТ СН'!$G$22</f>
        <v>2416.23051936</v>
      </c>
      <c r="L76" s="36">
        <f>SUMIFS(СВЦЭМ!$C$39:$C$758,СВЦЭМ!$A$39:$A$758,$A76,СВЦЭМ!$B$39:$B$758,L$47)+'СЕТ СН'!$G$12+СВЦЭМ!$D$10+'СЕТ СН'!$G$6-'СЕТ СН'!$G$22</f>
        <v>2410.2453577900001</v>
      </c>
      <c r="M76" s="36">
        <f>SUMIFS(СВЦЭМ!$C$39:$C$758,СВЦЭМ!$A$39:$A$758,$A76,СВЦЭМ!$B$39:$B$758,M$47)+'СЕТ СН'!$G$12+СВЦЭМ!$D$10+'СЕТ СН'!$G$6-'СЕТ СН'!$G$22</f>
        <v>2416.1023508899998</v>
      </c>
      <c r="N76" s="36">
        <f>SUMIFS(СВЦЭМ!$C$39:$C$758,СВЦЭМ!$A$39:$A$758,$A76,СВЦЭМ!$B$39:$B$758,N$47)+'СЕТ СН'!$G$12+СВЦЭМ!$D$10+'СЕТ СН'!$G$6-'СЕТ СН'!$G$22</f>
        <v>2449.8386036900001</v>
      </c>
      <c r="O76" s="36">
        <f>SUMIFS(СВЦЭМ!$C$39:$C$758,СВЦЭМ!$A$39:$A$758,$A76,СВЦЭМ!$B$39:$B$758,O$47)+'СЕТ СН'!$G$12+СВЦЭМ!$D$10+'СЕТ СН'!$G$6-'СЕТ СН'!$G$22</f>
        <v>2469.18930361</v>
      </c>
      <c r="P76" s="36">
        <f>SUMIFS(СВЦЭМ!$C$39:$C$758,СВЦЭМ!$A$39:$A$758,$A76,СВЦЭМ!$B$39:$B$758,P$47)+'СЕТ СН'!$G$12+СВЦЭМ!$D$10+'СЕТ СН'!$G$6-'СЕТ СН'!$G$22</f>
        <v>2494.1960812599996</v>
      </c>
      <c r="Q76" s="36">
        <f>SUMIFS(СВЦЭМ!$C$39:$C$758,СВЦЭМ!$A$39:$A$758,$A76,СВЦЭМ!$B$39:$B$758,Q$47)+'СЕТ СН'!$G$12+СВЦЭМ!$D$10+'СЕТ СН'!$G$6-'СЕТ СН'!$G$22</f>
        <v>2525.7060055299999</v>
      </c>
      <c r="R76" s="36">
        <f>SUMIFS(СВЦЭМ!$C$39:$C$758,СВЦЭМ!$A$39:$A$758,$A76,СВЦЭМ!$B$39:$B$758,R$47)+'СЕТ СН'!$G$12+СВЦЭМ!$D$10+'СЕТ СН'!$G$6-'СЕТ СН'!$G$22</f>
        <v>2514.8042326099999</v>
      </c>
      <c r="S76" s="36">
        <f>SUMIFS(СВЦЭМ!$C$39:$C$758,СВЦЭМ!$A$39:$A$758,$A76,СВЦЭМ!$B$39:$B$758,S$47)+'СЕТ СН'!$G$12+СВЦЭМ!$D$10+'СЕТ СН'!$G$6-'СЕТ СН'!$G$22</f>
        <v>2477.1465456599999</v>
      </c>
      <c r="T76" s="36">
        <f>SUMIFS(СВЦЭМ!$C$39:$C$758,СВЦЭМ!$A$39:$A$758,$A76,СВЦЭМ!$B$39:$B$758,T$47)+'СЕТ СН'!$G$12+СВЦЭМ!$D$10+'СЕТ СН'!$G$6-'СЕТ СН'!$G$22</f>
        <v>2424.47517887</v>
      </c>
      <c r="U76" s="36">
        <f>SUMIFS(СВЦЭМ!$C$39:$C$758,СВЦЭМ!$A$39:$A$758,$A76,СВЦЭМ!$B$39:$B$758,U$47)+'СЕТ СН'!$G$12+СВЦЭМ!$D$10+'СЕТ СН'!$G$6-'СЕТ СН'!$G$22</f>
        <v>2358.4532906899999</v>
      </c>
      <c r="V76" s="36">
        <f>SUMIFS(СВЦЭМ!$C$39:$C$758,СВЦЭМ!$A$39:$A$758,$A76,СВЦЭМ!$B$39:$B$758,V$47)+'СЕТ СН'!$G$12+СВЦЭМ!$D$10+'СЕТ СН'!$G$6-'СЕТ СН'!$G$22</f>
        <v>2324.50734564</v>
      </c>
      <c r="W76" s="36">
        <f>SUMIFS(СВЦЭМ!$C$39:$C$758,СВЦЭМ!$A$39:$A$758,$A76,СВЦЭМ!$B$39:$B$758,W$47)+'СЕТ СН'!$G$12+СВЦЭМ!$D$10+'СЕТ СН'!$G$6-'СЕТ СН'!$G$22</f>
        <v>2360.64477713</v>
      </c>
      <c r="X76" s="36">
        <f>SUMIFS(СВЦЭМ!$C$39:$C$758,СВЦЭМ!$A$39:$A$758,$A76,СВЦЭМ!$B$39:$B$758,X$47)+'СЕТ СН'!$G$12+СВЦЭМ!$D$10+'СЕТ СН'!$G$6-'СЕТ СН'!$G$22</f>
        <v>2418.1028436799998</v>
      </c>
      <c r="Y76" s="36">
        <f>SUMIFS(СВЦЭМ!$C$39:$C$758,СВЦЭМ!$A$39:$A$758,$A76,СВЦЭМ!$B$39:$B$758,Y$47)+'СЕТ СН'!$G$12+СВЦЭМ!$D$10+'СЕТ СН'!$G$6-'СЕТ СН'!$G$22</f>
        <v>2533.69830787</v>
      </c>
    </row>
    <row r="77" spans="1:27" ht="15.75" x14ac:dyDescent="0.2">
      <c r="A77" s="35">
        <f t="shared" si="1"/>
        <v>45565</v>
      </c>
      <c r="B77" s="36">
        <f>SUMIFS(СВЦЭМ!$C$39:$C$758,СВЦЭМ!$A$39:$A$758,$A77,СВЦЭМ!$B$39:$B$758,B$47)+'СЕТ СН'!$G$12+СВЦЭМ!$D$10+'СЕТ СН'!$G$6-'СЕТ СН'!$G$22</f>
        <v>2533.3793565999999</v>
      </c>
      <c r="C77" s="36">
        <f>SUMIFS(СВЦЭМ!$C$39:$C$758,СВЦЭМ!$A$39:$A$758,$A77,СВЦЭМ!$B$39:$B$758,C$47)+'СЕТ СН'!$G$12+СВЦЭМ!$D$10+'СЕТ СН'!$G$6-'СЕТ СН'!$G$22</f>
        <v>2636.8367898500001</v>
      </c>
      <c r="D77" s="36">
        <f>SUMIFS(СВЦЭМ!$C$39:$C$758,СВЦЭМ!$A$39:$A$758,$A77,СВЦЭМ!$B$39:$B$758,D$47)+'СЕТ СН'!$G$12+СВЦЭМ!$D$10+'СЕТ СН'!$G$6-'СЕТ СН'!$G$22</f>
        <v>2710.38593137</v>
      </c>
      <c r="E77" s="36">
        <f>SUMIFS(СВЦЭМ!$C$39:$C$758,СВЦЭМ!$A$39:$A$758,$A77,СВЦЭМ!$B$39:$B$758,E$47)+'СЕТ СН'!$G$12+СВЦЭМ!$D$10+'СЕТ СН'!$G$6-'СЕТ СН'!$G$22</f>
        <v>2721.10905271</v>
      </c>
      <c r="F77" s="36">
        <f>SUMIFS(СВЦЭМ!$C$39:$C$758,СВЦЭМ!$A$39:$A$758,$A77,СВЦЭМ!$B$39:$B$758,F$47)+'СЕТ СН'!$G$12+СВЦЭМ!$D$10+'СЕТ СН'!$G$6-'СЕТ СН'!$G$22</f>
        <v>2735.3669183099996</v>
      </c>
      <c r="G77" s="36">
        <f>SUMIFS(СВЦЭМ!$C$39:$C$758,СВЦЭМ!$A$39:$A$758,$A77,СВЦЭМ!$B$39:$B$758,G$47)+'СЕТ СН'!$G$12+СВЦЭМ!$D$10+'СЕТ СН'!$G$6-'СЕТ СН'!$G$22</f>
        <v>2701.0227486099998</v>
      </c>
      <c r="H77" s="36">
        <f>SUMIFS(СВЦЭМ!$C$39:$C$758,СВЦЭМ!$A$39:$A$758,$A77,СВЦЭМ!$B$39:$B$758,H$47)+'СЕТ СН'!$G$12+СВЦЭМ!$D$10+'СЕТ СН'!$G$6-'СЕТ СН'!$G$22</f>
        <v>2652.6616635799996</v>
      </c>
      <c r="I77" s="36">
        <f>SUMIFS(СВЦЭМ!$C$39:$C$758,СВЦЭМ!$A$39:$A$758,$A77,СВЦЭМ!$B$39:$B$758,I$47)+'СЕТ СН'!$G$12+СВЦЭМ!$D$10+'СЕТ СН'!$G$6-'СЕТ СН'!$G$22</f>
        <v>2556.3724394299998</v>
      </c>
      <c r="J77" s="36">
        <f>SUMIFS(СВЦЭМ!$C$39:$C$758,СВЦЭМ!$A$39:$A$758,$A77,СВЦЭМ!$B$39:$B$758,J$47)+'СЕТ СН'!$G$12+СВЦЭМ!$D$10+'СЕТ СН'!$G$6-'СЕТ СН'!$G$22</f>
        <v>2490.88548485</v>
      </c>
      <c r="K77" s="36">
        <f>SUMIFS(СВЦЭМ!$C$39:$C$758,СВЦЭМ!$A$39:$A$758,$A77,СВЦЭМ!$B$39:$B$758,K$47)+'СЕТ СН'!$G$12+СВЦЭМ!$D$10+'СЕТ СН'!$G$6-'СЕТ СН'!$G$22</f>
        <v>2408.0956754899998</v>
      </c>
      <c r="L77" s="36">
        <f>SUMIFS(СВЦЭМ!$C$39:$C$758,СВЦЭМ!$A$39:$A$758,$A77,СВЦЭМ!$B$39:$B$758,L$47)+'СЕТ СН'!$G$12+СВЦЭМ!$D$10+'СЕТ СН'!$G$6-'СЕТ СН'!$G$22</f>
        <v>2371.4575196199999</v>
      </c>
      <c r="M77" s="36">
        <f>SUMIFS(СВЦЭМ!$C$39:$C$758,СВЦЭМ!$A$39:$A$758,$A77,СВЦЭМ!$B$39:$B$758,M$47)+'СЕТ СН'!$G$12+СВЦЭМ!$D$10+'СЕТ СН'!$G$6-'СЕТ СН'!$G$22</f>
        <v>2395.0378601699999</v>
      </c>
      <c r="N77" s="36">
        <f>SUMIFS(СВЦЭМ!$C$39:$C$758,СВЦЭМ!$A$39:$A$758,$A77,СВЦЭМ!$B$39:$B$758,N$47)+'СЕТ СН'!$G$12+СВЦЭМ!$D$10+'СЕТ СН'!$G$6-'СЕТ СН'!$G$22</f>
        <v>2423.6149697999999</v>
      </c>
      <c r="O77" s="36">
        <f>SUMIFS(СВЦЭМ!$C$39:$C$758,СВЦЭМ!$A$39:$A$758,$A77,СВЦЭМ!$B$39:$B$758,O$47)+'СЕТ СН'!$G$12+СВЦЭМ!$D$10+'СЕТ СН'!$G$6-'СЕТ СН'!$G$22</f>
        <v>2432.5702905099997</v>
      </c>
      <c r="P77" s="36">
        <f>SUMIFS(СВЦЭМ!$C$39:$C$758,СВЦЭМ!$A$39:$A$758,$A77,СВЦЭМ!$B$39:$B$758,P$47)+'СЕТ СН'!$G$12+СВЦЭМ!$D$10+'СЕТ СН'!$G$6-'СЕТ СН'!$G$22</f>
        <v>2447.668752</v>
      </c>
      <c r="Q77" s="36">
        <f>SUMIFS(СВЦЭМ!$C$39:$C$758,СВЦЭМ!$A$39:$A$758,$A77,СВЦЭМ!$B$39:$B$758,Q$47)+'СЕТ СН'!$G$12+СВЦЭМ!$D$10+'СЕТ СН'!$G$6-'СЕТ СН'!$G$22</f>
        <v>2470.3273925600001</v>
      </c>
      <c r="R77" s="36">
        <f>SUMIFS(СВЦЭМ!$C$39:$C$758,СВЦЭМ!$A$39:$A$758,$A77,СВЦЭМ!$B$39:$B$758,R$47)+'СЕТ СН'!$G$12+СВЦЭМ!$D$10+'СЕТ СН'!$G$6-'СЕТ СН'!$G$22</f>
        <v>2470.2320372599997</v>
      </c>
      <c r="S77" s="36">
        <f>SUMIFS(СВЦЭМ!$C$39:$C$758,СВЦЭМ!$A$39:$A$758,$A77,СВЦЭМ!$B$39:$B$758,S$47)+'СЕТ СН'!$G$12+СВЦЭМ!$D$10+'СЕТ СН'!$G$6-'СЕТ СН'!$G$22</f>
        <v>2452.3147534</v>
      </c>
      <c r="T77" s="36">
        <f>SUMIFS(СВЦЭМ!$C$39:$C$758,СВЦЭМ!$A$39:$A$758,$A77,СВЦЭМ!$B$39:$B$758,T$47)+'СЕТ СН'!$G$12+СВЦЭМ!$D$10+'СЕТ СН'!$G$6-'СЕТ СН'!$G$22</f>
        <v>2393.2783774899999</v>
      </c>
      <c r="U77" s="36">
        <f>SUMIFS(СВЦЭМ!$C$39:$C$758,СВЦЭМ!$A$39:$A$758,$A77,СВЦЭМ!$B$39:$B$758,U$47)+'СЕТ СН'!$G$12+СВЦЭМ!$D$10+'СЕТ СН'!$G$6-'СЕТ СН'!$G$22</f>
        <v>2341.4801470100001</v>
      </c>
      <c r="V77" s="36">
        <f>SUMIFS(СВЦЭМ!$C$39:$C$758,СВЦЭМ!$A$39:$A$758,$A77,СВЦЭМ!$B$39:$B$758,V$47)+'СЕТ СН'!$G$12+СВЦЭМ!$D$10+'СЕТ СН'!$G$6-'СЕТ СН'!$G$22</f>
        <v>2339.1029100000001</v>
      </c>
      <c r="W77" s="36">
        <f>SUMIFS(СВЦЭМ!$C$39:$C$758,СВЦЭМ!$A$39:$A$758,$A77,СВЦЭМ!$B$39:$B$758,W$47)+'СЕТ СН'!$G$12+СВЦЭМ!$D$10+'СЕТ СН'!$G$6-'СЕТ СН'!$G$22</f>
        <v>2369.7469349799999</v>
      </c>
      <c r="X77" s="36">
        <f>SUMIFS(СВЦЭМ!$C$39:$C$758,СВЦЭМ!$A$39:$A$758,$A77,СВЦЭМ!$B$39:$B$758,X$47)+'СЕТ СН'!$G$12+СВЦЭМ!$D$10+'СЕТ СН'!$G$6-'СЕТ СН'!$G$22</f>
        <v>2458.9649176100002</v>
      </c>
      <c r="Y77" s="36">
        <f>SUMIFS(СВЦЭМ!$C$39:$C$758,СВЦЭМ!$A$39:$A$758,$A77,СВЦЭМ!$B$39:$B$758,Y$47)+'СЕТ СН'!$G$12+СВЦЭМ!$D$10+'СЕТ СН'!$G$6-'СЕТ СН'!$G$22</f>
        <v>2458.0303346699998</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8"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5" ht="12.75" customHeight="1" x14ac:dyDescent="0.2">
      <c r="A82" s="139"/>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5" ht="12.75" customHeight="1" x14ac:dyDescent="0.2">
      <c r="A83" s="14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01.09.2024</v>
      </c>
      <c r="B84" s="36">
        <f>SUMIFS(СВЦЭМ!$C$39:$C$758,СВЦЭМ!$A$39:$A$758,$A84,СВЦЭМ!$B$39:$B$758,B$83)+'СЕТ СН'!$H$12+СВЦЭМ!$D$10+'СЕТ СН'!$H$6-'СЕТ СН'!$H$22</f>
        <v>2746.4973582699995</v>
      </c>
      <c r="C84" s="36">
        <f>SUMIFS(СВЦЭМ!$C$39:$C$758,СВЦЭМ!$A$39:$A$758,$A84,СВЦЭМ!$B$39:$B$758,C$83)+'СЕТ СН'!$H$12+СВЦЭМ!$D$10+'СЕТ СН'!$H$6-'СЕТ СН'!$H$22</f>
        <v>2813.3473657499999</v>
      </c>
      <c r="D84" s="36">
        <f>SUMIFS(СВЦЭМ!$C$39:$C$758,СВЦЭМ!$A$39:$A$758,$A84,СВЦЭМ!$B$39:$B$758,D$83)+'СЕТ СН'!$H$12+СВЦЭМ!$D$10+'СЕТ СН'!$H$6-'СЕТ СН'!$H$22</f>
        <v>2894.7796265999996</v>
      </c>
      <c r="E84" s="36">
        <f>SUMIFS(СВЦЭМ!$C$39:$C$758,СВЦЭМ!$A$39:$A$758,$A84,СВЦЭМ!$B$39:$B$758,E$83)+'СЕТ СН'!$H$12+СВЦЭМ!$D$10+'СЕТ СН'!$H$6-'СЕТ СН'!$H$22</f>
        <v>2895.9885838800001</v>
      </c>
      <c r="F84" s="36">
        <f>SUMIFS(СВЦЭМ!$C$39:$C$758,СВЦЭМ!$A$39:$A$758,$A84,СВЦЭМ!$B$39:$B$758,F$83)+'СЕТ СН'!$H$12+СВЦЭМ!$D$10+'СЕТ СН'!$H$6-'СЕТ СН'!$H$22</f>
        <v>2889.5494164000002</v>
      </c>
      <c r="G84" s="36">
        <f>SUMIFS(СВЦЭМ!$C$39:$C$758,СВЦЭМ!$A$39:$A$758,$A84,СВЦЭМ!$B$39:$B$758,G$83)+'СЕТ СН'!$H$12+СВЦЭМ!$D$10+'СЕТ СН'!$H$6-'СЕТ СН'!$H$22</f>
        <v>2858.7925765700002</v>
      </c>
      <c r="H84" s="36">
        <f>SUMIFS(СВЦЭМ!$C$39:$C$758,СВЦЭМ!$A$39:$A$758,$A84,СВЦЭМ!$B$39:$B$758,H$83)+'СЕТ СН'!$H$12+СВЦЭМ!$D$10+'СЕТ СН'!$H$6-'СЕТ СН'!$H$22</f>
        <v>2870.5416305700001</v>
      </c>
      <c r="I84" s="36">
        <f>SUMIFS(СВЦЭМ!$C$39:$C$758,СВЦЭМ!$A$39:$A$758,$A84,СВЦЭМ!$B$39:$B$758,I$83)+'СЕТ СН'!$H$12+СВЦЭМ!$D$10+'СЕТ СН'!$H$6-'СЕТ СН'!$H$22</f>
        <v>2807.9093196200001</v>
      </c>
      <c r="J84" s="36">
        <f>SUMIFS(СВЦЭМ!$C$39:$C$758,СВЦЭМ!$A$39:$A$758,$A84,СВЦЭМ!$B$39:$B$758,J$83)+'СЕТ СН'!$H$12+СВЦЭМ!$D$10+'СЕТ СН'!$H$6-'СЕТ СН'!$H$22</f>
        <v>2663.3975288000001</v>
      </c>
      <c r="K84" s="36">
        <f>SUMIFS(СВЦЭМ!$C$39:$C$758,СВЦЭМ!$A$39:$A$758,$A84,СВЦЭМ!$B$39:$B$758,K$83)+'СЕТ СН'!$H$12+СВЦЭМ!$D$10+'СЕТ СН'!$H$6-'СЕТ СН'!$H$22</f>
        <v>2531.8778921200001</v>
      </c>
      <c r="L84" s="36">
        <f>SUMIFS(СВЦЭМ!$C$39:$C$758,СВЦЭМ!$A$39:$A$758,$A84,СВЦЭМ!$B$39:$B$758,L$83)+'СЕТ СН'!$H$12+СВЦЭМ!$D$10+'СЕТ СН'!$H$6-'СЕТ СН'!$H$22</f>
        <v>2452.6657927300002</v>
      </c>
      <c r="M84" s="36">
        <f>SUMIFS(СВЦЭМ!$C$39:$C$758,СВЦЭМ!$A$39:$A$758,$A84,СВЦЭМ!$B$39:$B$758,M$83)+'СЕТ СН'!$H$12+СВЦЭМ!$D$10+'СЕТ СН'!$H$6-'СЕТ СН'!$H$22</f>
        <v>2425.43195191</v>
      </c>
      <c r="N84" s="36">
        <f>SUMIFS(СВЦЭМ!$C$39:$C$758,СВЦЭМ!$A$39:$A$758,$A84,СВЦЭМ!$B$39:$B$758,N$83)+'СЕТ СН'!$H$12+СВЦЭМ!$D$10+'СЕТ СН'!$H$6-'СЕТ СН'!$H$22</f>
        <v>2430.3834602500001</v>
      </c>
      <c r="O84" s="36">
        <f>SUMIFS(СВЦЭМ!$C$39:$C$758,СВЦЭМ!$A$39:$A$758,$A84,СВЦЭМ!$B$39:$B$758,O$83)+'СЕТ СН'!$H$12+СВЦЭМ!$D$10+'СЕТ СН'!$H$6-'СЕТ СН'!$H$22</f>
        <v>2429.70893428</v>
      </c>
      <c r="P84" s="36">
        <f>SUMIFS(СВЦЭМ!$C$39:$C$758,СВЦЭМ!$A$39:$A$758,$A84,СВЦЭМ!$B$39:$B$758,P$83)+'СЕТ СН'!$H$12+СВЦЭМ!$D$10+'СЕТ СН'!$H$6-'СЕТ СН'!$H$22</f>
        <v>2428.6052461999998</v>
      </c>
      <c r="Q84" s="36">
        <f>SUMIFS(СВЦЭМ!$C$39:$C$758,СВЦЭМ!$A$39:$A$758,$A84,СВЦЭМ!$B$39:$B$758,Q$83)+'СЕТ СН'!$H$12+СВЦЭМ!$D$10+'СЕТ СН'!$H$6-'СЕТ СН'!$H$22</f>
        <v>2445.19604106</v>
      </c>
      <c r="R84" s="36">
        <f>SUMIFS(СВЦЭМ!$C$39:$C$758,СВЦЭМ!$A$39:$A$758,$A84,СВЦЭМ!$B$39:$B$758,R$83)+'СЕТ СН'!$H$12+СВЦЭМ!$D$10+'СЕТ СН'!$H$6-'СЕТ СН'!$H$22</f>
        <v>2440.2562121199999</v>
      </c>
      <c r="S84" s="36">
        <f>SUMIFS(СВЦЭМ!$C$39:$C$758,СВЦЭМ!$A$39:$A$758,$A84,СВЦЭМ!$B$39:$B$758,S$83)+'СЕТ СН'!$H$12+СВЦЭМ!$D$10+'СЕТ СН'!$H$6-'СЕТ СН'!$H$22</f>
        <v>2419.0284446699998</v>
      </c>
      <c r="T84" s="36">
        <f>SUMIFS(СВЦЭМ!$C$39:$C$758,СВЦЭМ!$A$39:$A$758,$A84,СВЦЭМ!$B$39:$B$758,T$83)+'СЕТ СН'!$H$12+СВЦЭМ!$D$10+'СЕТ СН'!$H$6-'СЕТ СН'!$H$22</f>
        <v>2389.0902040199999</v>
      </c>
      <c r="U84" s="36">
        <f>SUMIFS(СВЦЭМ!$C$39:$C$758,СВЦЭМ!$A$39:$A$758,$A84,СВЦЭМ!$B$39:$B$758,U$83)+'СЕТ СН'!$H$12+СВЦЭМ!$D$10+'СЕТ СН'!$H$6-'СЕТ СН'!$H$22</f>
        <v>2390.5581883200002</v>
      </c>
      <c r="V84" s="36">
        <f>SUMIFS(СВЦЭМ!$C$39:$C$758,СВЦЭМ!$A$39:$A$758,$A84,СВЦЭМ!$B$39:$B$758,V$83)+'СЕТ СН'!$H$12+СВЦЭМ!$D$10+'СЕТ СН'!$H$6-'СЕТ СН'!$H$22</f>
        <v>2368.73024781</v>
      </c>
      <c r="W84" s="36">
        <f>SUMIFS(СВЦЭМ!$C$39:$C$758,СВЦЭМ!$A$39:$A$758,$A84,СВЦЭМ!$B$39:$B$758,W$83)+'СЕТ СН'!$H$12+СВЦЭМ!$D$10+'СЕТ СН'!$H$6-'СЕТ СН'!$H$22</f>
        <v>2369.9454567900002</v>
      </c>
      <c r="X84" s="36">
        <f>SUMIFS(СВЦЭМ!$C$39:$C$758,СВЦЭМ!$A$39:$A$758,$A84,СВЦЭМ!$B$39:$B$758,X$83)+'СЕТ СН'!$H$12+СВЦЭМ!$D$10+'СЕТ СН'!$H$6-'СЕТ СН'!$H$22</f>
        <v>2455.5690819599999</v>
      </c>
      <c r="Y84" s="36">
        <f>SUMIFS(СВЦЭМ!$C$39:$C$758,СВЦЭМ!$A$39:$A$758,$A84,СВЦЭМ!$B$39:$B$758,Y$83)+'СЕТ СН'!$H$12+СВЦЭМ!$D$10+'СЕТ СН'!$H$6-'СЕТ СН'!$H$22</f>
        <v>2586.1663508599995</v>
      </c>
    </row>
    <row r="85" spans="1:25" ht="15.75" x14ac:dyDescent="0.2">
      <c r="A85" s="35">
        <f>A84+1</f>
        <v>45537</v>
      </c>
      <c r="B85" s="36">
        <f>SUMIFS(СВЦЭМ!$C$39:$C$758,СВЦЭМ!$A$39:$A$758,$A85,СВЦЭМ!$B$39:$B$758,B$83)+'СЕТ СН'!$H$12+СВЦЭМ!$D$10+'СЕТ СН'!$H$6-'СЕТ СН'!$H$22</f>
        <v>2673.3660640399994</v>
      </c>
      <c r="C85" s="36">
        <f>SUMIFS(СВЦЭМ!$C$39:$C$758,СВЦЭМ!$A$39:$A$758,$A85,СВЦЭМ!$B$39:$B$758,C$83)+'СЕТ СН'!$H$12+СВЦЭМ!$D$10+'СЕТ СН'!$H$6-'СЕТ СН'!$H$22</f>
        <v>2785.5759899599998</v>
      </c>
      <c r="D85" s="36">
        <f>SUMIFS(СВЦЭМ!$C$39:$C$758,СВЦЭМ!$A$39:$A$758,$A85,СВЦЭМ!$B$39:$B$758,D$83)+'СЕТ СН'!$H$12+СВЦЭМ!$D$10+'СЕТ СН'!$H$6-'СЕТ СН'!$H$22</f>
        <v>2830.5758464099999</v>
      </c>
      <c r="E85" s="36">
        <f>SUMIFS(СВЦЭМ!$C$39:$C$758,СВЦЭМ!$A$39:$A$758,$A85,СВЦЭМ!$B$39:$B$758,E$83)+'СЕТ СН'!$H$12+СВЦЭМ!$D$10+'СЕТ СН'!$H$6-'СЕТ СН'!$H$22</f>
        <v>2840.1810434499994</v>
      </c>
      <c r="F85" s="36">
        <f>SUMIFS(СВЦЭМ!$C$39:$C$758,СВЦЭМ!$A$39:$A$758,$A85,СВЦЭМ!$B$39:$B$758,F$83)+'СЕТ СН'!$H$12+СВЦЭМ!$D$10+'СЕТ СН'!$H$6-'СЕТ СН'!$H$22</f>
        <v>2851.36290551</v>
      </c>
      <c r="G85" s="36">
        <f>SUMIFS(СВЦЭМ!$C$39:$C$758,СВЦЭМ!$A$39:$A$758,$A85,СВЦЭМ!$B$39:$B$758,G$83)+'СЕТ СН'!$H$12+СВЦЭМ!$D$10+'СЕТ СН'!$H$6-'СЕТ СН'!$H$22</f>
        <v>2797.9411981699996</v>
      </c>
      <c r="H85" s="36">
        <f>SUMIFS(СВЦЭМ!$C$39:$C$758,СВЦЭМ!$A$39:$A$758,$A85,СВЦЭМ!$B$39:$B$758,H$83)+'СЕТ СН'!$H$12+СВЦЭМ!$D$10+'СЕТ СН'!$H$6-'СЕТ СН'!$H$22</f>
        <v>2782.1329331099996</v>
      </c>
      <c r="I85" s="36">
        <f>SUMIFS(СВЦЭМ!$C$39:$C$758,СВЦЭМ!$A$39:$A$758,$A85,СВЦЭМ!$B$39:$B$758,I$83)+'СЕТ СН'!$H$12+СВЦЭМ!$D$10+'СЕТ СН'!$H$6-'СЕТ СН'!$H$22</f>
        <v>2663.7099172600001</v>
      </c>
      <c r="J85" s="36">
        <f>SUMIFS(СВЦЭМ!$C$39:$C$758,СВЦЭМ!$A$39:$A$758,$A85,СВЦЭМ!$B$39:$B$758,J$83)+'СЕТ СН'!$H$12+СВЦЭМ!$D$10+'СЕТ СН'!$H$6-'СЕТ СН'!$H$22</f>
        <v>2485.22356605</v>
      </c>
      <c r="K85" s="36">
        <f>SUMIFS(СВЦЭМ!$C$39:$C$758,СВЦЭМ!$A$39:$A$758,$A85,СВЦЭМ!$B$39:$B$758,K$83)+'СЕТ СН'!$H$12+СВЦЭМ!$D$10+'СЕТ СН'!$H$6-'СЕТ СН'!$H$22</f>
        <v>2377.0880829400003</v>
      </c>
      <c r="L85" s="36">
        <f>SUMIFS(СВЦЭМ!$C$39:$C$758,СВЦЭМ!$A$39:$A$758,$A85,СВЦЭМ!$B$39:$B$758,L$83)+'СЕТ СН'!$H$12+СВЦЭМ!$D$10+'СЕТ СН'!$H$6-'СЕТ СН'!$H$22</f>
        <v>2361.53820842</v>
      </c>
      <c r="M85" s="36">
        <f>SUMIFS(СВЦЭМ!$C$39:$C$758,СВЦЭМ!$A$39:$A$758,$A85,СВЦЭМ!$B$39:$B$758,M$83)+'СЕТ СН'!$H$12+СВЦЭМ!$D$10+'СЕТ СН'!$H$6-'СЕТ СН'!$H$22</f>
        <v>2347.6779410999998</v>
      </c>
      <c r="N85" s="36">
        <f>SUMIFS(СВЦЭМ!$C$39:$C$758,СВЦЭМ!$A$39:$A$758,$A85,СВЦЭМ!$B$39:$B$758,N$83)+'СЕТ СН'!$H$12+СВЦЭМ!$D$10+'СЕТ СН'!$H$6-'СЕТ СН'!$H$22</f>
        <v>2347.8799540800001</v>
      </c>
      <c r="O85" s="36">
        <f>SUMIFS(СВЦЭМ!$C$39:$C$758,СВЦЭМ!$A$39:$A$758,$A85,СВЦЭМ!$B$39:$B$758,O$83)+'СЕТ СН'!$H$12+СВЦЭМ!$D$10+'СЕТ СН'!$H$6-'СЕТ СН'!$H$22</f>
        <v>2353.31284151</v>
      </c>
      <c r="P85" s="36">
        <f>SUMIFS(СВЦЭМ!$C$39:$C$758,СВЦЭМ!$A$39:$A$758,$A85,СВЦЭМ!$B$39:$B$758,P$83)+'СЕТ СН'!$H$12+СВЦЭМ!$D$10+'СЕТ СН'!$H$6-'СЕТ СН'!$H$22</f>
        <v>2343.7078328600001</v>
      </c>
      <c r="Q85" s="36">
        <f>SUMIFS(СВЦЭМ!$C$39:$C$758,СВЦЭМ!$A$39:$A$758,$A85,СВЦЭМ!$B$39:$B$758,Q$83)+'СЕТ СН'!$H$12+СВЦЭМ!$D$10+'СЕТ СН'!$H$6-'СЕТ СН'!$H$22</f>
        <v>2345.54840448</v>
      </c>
      <c r="R85" s="36">
        <f>SUMIFS(СВЦЭМ!$C$39:$C$758,СВЦЭМ!$A$39:$A$758,$A85,СВЦЭМ!$B$39:$B$758,R$83)+'СЕТ СН'!$H$12+СВЦЭМ!$D$10+'СЕТ СН'!$H$6-'СЕТ СН'!$H$22</f>
        <v>2352.0989620099999</v>
      </c>
      <c r="S85" s="36">
        <f>SUMIFS(СВЦЭМ!$C$39:$C$758,СВЦЭМ!$A$39:$A$758,$A85,СВЦЭМ!$B$39:$B$758,S$83)+'СЕТ СН'!$H$12+СВЦЭМ!$D$10+'СЕТ СН'!$H$6-'СЕТ СН'!$H$22</f>
        <v>2348.1821767700003</v>
      </c>
      <c r="T85" s="36">
        <f>SUMIFS(СВЦЭМ!$C$39:$C$758,СВЦЭМ!$A$39:$A$758,$A85,СВЦЭМ!$B$39:$B$758,T$83)+'СЕТ СН'!$H$12+СВЦЭМ!$D$10+'СЕТ СН'!$H$6-'СЕТ СН'!$H$22</f>
        <v>2330.3218011899999</v>
      </c>
      <c r="U85" s="36">
        <f>SUMIFS(СВЦЭМ!$C$39:$C$758,СВЦЭМ!$A$39:$A$758,$A85,СВЦЭМ!$B$39:$B$758,U$83)+'СЕТ СН'!$H$12+СВЦЭМ!$D$10+'СЕТ СН'!$H$6-'СЕТ СН'!$H$22</f>
        <v>2333.3689479700001</v>
      </c>
      <c r="V85" s="36">
        <f>SUMIFS(СВЦЭМ!$C$39:$C$758,СВЦЭМ!$A$39:$A$758,$A85,СВЦЭМ!$B$39:$B$758,V$83)+'СЕТ СН'!$H$12+СВЦЭМ!$D$10+'СЕТ СН'!$H$6-'СЕТ СН'!$H$22</f>
        <v>2316.6334403700002</v>
      </c>
      <c r="W85" s="36">
        <f>SUMIFS(СВЦЭМ!$C$39:$C$758,СВЦЭМ!$A$39:$A$758,$A85,СВЦЭМ!$B$39:$B$758,W$83)+'СЕТ СН'!$H$12+СВЦЭМ!$D$10+'СЕТ СН'!$H$6-'СЕТ СН'!$H$22</f>
        <v>2339.7483962400001</v>
      </c>
      <c r="X85" s="36">
        <f>SUMIFS(СВЦЭМ!$C$39:$C$758,СВЦЭМ!$A$39:$A$758,$A85,СВЦЭМ!$B$39:$B$758,X$83)+'СЕТ СН'!$H$12+СВЦЭМ!$D$10+'СЕТ СН'!$H$6-'СЕТ СН'!$H$22</f>
        <v>2430.56414167</v>
      </c>
      <c r="Y85" s="36">
        <f>SUMIFS(СВЦЭМ!$C$39:$C$758,СВЦЭМ!$A$39:$A$758,$A85,СВЦЭМ!$B$39:$B$758,Y$83)+'СЕТ СН'!$H$12+СВЦЭМ!$D$10+'СЕТ СН'!$H$6-'СЕТ СН'!$H$22</f>
        <v>2526.0541985899999</v>
      </c>
    </row>
    <row r="86" spans="1:25" ht="15.75" x14ac:dyDescent="0.2">
      <c r="A86" s="35">
        <f t="shared" ref="A86:A113" si="2">A85+1</f>
        <v>45538</v>
      </c>
      <c r="B86" s="36">
        <f>SUMIFS(СВЦЭМ!$C$39:$C$758,СВЦЭМ!$A$39:$A$758,$A86,СВЦЭМ!$B$39:$B$758,B$83)+'СЕТ СН'!$H$12+СВЦЭМ!$D$10+'СЕТ СН'!$H$6-'СЕТ СН'!$H$22</f>
        <v>2658.6848757600001</v>
      </c>
      <c r="C86" s="36">
        <f>SUMIFS(СВЦЭМ!$C$39:$C$758,СВЦЭМ!$A$39:$A$758,$A86,СВЦЭМ!$B$39:$B$758,C$83)+'СЕТ СН'!$H$12+СВЦЭМ!$D$10+'СЕТ СН'!$H$6-'СЕТ СН'!$H$22</f>
        <v>2768.6907053099994</v>
      </c>
      <c r="D86" s="36">
        <f>SUMIFS(СВЦЭМ!$C$39:$C$758,СВЦЭМ!$A$39:$A$758,$A86,СВЦЭМ!$B$39:$B$758,D$83)+'СЕТ СН'!$H$12+СВЦЭМ!$D$10+'СЕТ СН'!$H$6-'СЕТ СН'!$H$22</f>
        <v>2863.8479638999997</v>
      </c>
      <c r="E86" s="36">
        <f>SUMIFS(СВЦЭМ!$C$39:$C$758,СВЦЭМ!$A$39:$A$758,$A86,СВЦЭМ!$B$39:$B$758,E$83)+'СЕТ СН'!$H$12+СВЦЭМ!$D$10+'СЕТ СН'!$H$6-'СЕТ СН'!$H$22</f>
        <v>2909.1158815999997</v>
      </c>
      <c r="F86" s="36">
        <f>SUMIFS(СВЦЭМ!$C$39:$C$758,СВЦЭМ!$A$39:$A$758,$A86,СВЦЭМ!$B$39:$B$758,F$83)+'СЕТ СН'!$H$12+СВЦЭМ!$D$10+'СЕТ СН'!$H$6-'СЕТ СН'!$H$22</f>
        <v>2930.5451840999995</v>
      </c>
      <c r="G86" s="36">
        <f>SUMIFS(СВЦЭМ!$C$39:$C$758,СВЦЭМ!$A$39:$A$758,$A86,СВЦЭМ!$B$39:$B$758,G$83)+'СЕТ СН'!$H$12+СВЦЭМ!$D$10+'СЕТ СН'!$H$6-'СЕТ СН'!$H$22</f>
        <v>2942.7661044299994</v>
      </c>
      <c r="H86" s="36">
        <f>SUMIFS(СВЦЭМ!$C$39:$C$758,СВЦЭМ!$A$39:$A$758,$A86,СВЦЭМ!$B$39:$B$758,H$83)+'СЕТ СН'!$H$12+СВЦЭМ!$D$10+'СЕТ СН'!$H$6-'СЕТ СН'!$H$22</f>
        <v>2923.3570956100002</v>
      </c>
      <c r="I86" s="36">
        <f>SUMIFS(СВЦЭМ!$C$39:$C$758,СВЦЭМ!$A$39:$A$758,$A86,СВЦЭМ!$B$39:$B$758,I$83)+'СЕТ СН'!$H$12+СВЦЭМ!$D$10+'СЕТ СН'!$H$6-'СЕТ СН'!$H$22</f>
        <v>2826.6399576200001</v>
      </c>
      <c r="J86" s="36">
        <f>SUMIFS(СВЦЭМ!$C$39:$C$758,СВЦЭМ!$A$39:$A$758,$A86,СВЦЭМ!$B$39:$B$758,J$83)+'СЕТ СН'!$H$12+СВЦЭМ!$D$10+'СЕТ СН'!$H$6-'СЕТ СН'!$H$22</f>
        <v>2717.4091724299997</v>
      </c>
      <c r="K86" s="36">
        <f>SUMIFS(СВЦЭМ!$C$39:$C$758,СВЦЭМ!$A$39:$A$758,$A86,СВЦЭМ!$B$39:$B$758,K$83)+'СЕТ СН'!$H$12+СВЦЭМ!$D$10+'СЕТ СН'!$H$6-'СЕТ СН'!$H$22</f>
        <v>2601.6134682599995</v>
      </c>
      <c r="L86" s="36">
        <f>SUMIFS(СВЦЭМ!$C$39:$C$758,СВЦЭМ!$A$39:$A$758,$A86,СВЦЭМ!$B$39:$B$758,L$83)+'СЕТ СН'!$H$12+СВЦЭМ!$D$10+'СЕТ СН'!$H$6-'СЕТ СН'!$H$22</f>
        <v>2566.5855905400003</v>
      </c>
      <c r="M86" s="36">
        <f>SUMIFS(СВЦЭМ!$C$39:$C$758,СВЦЭМ!$A$39:$A$758,$A86,СВЦЭМ!$B$39:$B$758,M$83)+'СЕТ СН'!$H$12+СВЦЭМ!$D$10+'СЕТ СН'!$H$6-'СЕТ СН'!$H$22</f>
        <v>2543.68630394</v>
      </c>
      <c r="N86" s="36">
        <f>SUMIFS(СВЦЭМ!$C$39:$C$758,СВЦЭМ!$A$39:$A$758,$A86,СВЦЭМ!$B$39:$B$758,N$83)+'СЕТ СН'!$H$12+СВЦЭМ!$D$10+'СЕТ СН'!$H$6-'СЕТ СН'!$H$22</f>
        <v>2515.8235099799999</v>
      </c>
      <c r="O86" s="36">
        <f>SUMIFS(СВЦЭМ!$C$39:$C$758,СВЦЭМ!$A$39:$A$758,$A86,СВЦЭМ!$B$39:$B$758,O$83)+'СЕТ СН'!$H$12+СВЦЭМ!$D$10+'СЕТ СН'!$H$6-'СЕТ СН'!$H$22</f>
        <v>2492.5436943</v>
      </c>
      <c r="P86" s="36">
        <f>SUMIFS(СВЦЭМ!$C$39:$C$758,СВЦЭМ!$A$39:$A$758,$A86,СВЦЭМ!$B$39:$B$758,P$83)+'СЕТ СН'!$H$12+СВЦЭМ!$D$10+'СЕТ СН'!$H$6-'СЕТ СН'!$H$22</f>
        <v>2493.5589992599998</v>
      </c>
      <c r="Q86" s="36">
        <f>SUMIFS(СВЦЭМ!$C$39:$C$758,СВЦЭМ!$A$39:$A$758,$A86,СВЦЭМ!$B$39:$B$758,Q$83)+'СЕТ СН'!$H$12+СВЦЭМ!$D$10+'СЕТ СН'!$H$6-'СЕТ СН'!$H$22</f>
        <v>2488.3344881200001</v>
      </c>
      <c r="R86" s="36">
        <f>SUMIFS(СВЦЭМ!$C$39:$C$758,СВЦЭМ!$A$39:$A$758,$A86,СВЦЭМ!$B$39:$B$758,R$83)+'СЕТ СН'!$H$12+СВЦЭМ!$D$10+'СЕТ СН'!$H$6-'СЕТ СН'!$H$22</f>
        <v>2517.1482630400001</v>
      </c>
      <c r="S86" s="36">
        <f>SUMIFS(СВЦЭМ!$C$39:$C$758,СВЦЭМ!$A$39:$A$758,$A86,СВЦЭМ!$B$39:$B$758,S$83)+'СЕТ СН'!$H$12+СВЦЭМ!$D$10+'СЕТ СН'!$H$6-'СЕТ СН'!$H$22</f>
        <v>2504.8370188999997</v>
      </c>
      <c r="T86" s="36">
        <f>SUMIFS(СВЦЭМ!$C$39:$C$758,СВЦЭМ!$A$39:$A$758,$A86,СВЦЭМ!$B$39:$B$758,T$83)+'СЕТ СН'!$H$12+СВЦЭМ!$D$10+'СЕТ СН'!$H$6-'СЕТ СН'!$H$22</f>
        <v>2500.7669433800002</v>
      </c>
      <c r="U86" s="36">
        <f>SUMIFS(СВЦЭМ!$C$39:$C$758,СВЦЭМ!$A$39:$A$758,$A86,СВЦЭМ!$B$39:$B$758,U$83)+'СЕТ СН'!$H$12+СВЦЭМ!$D$10+'СЕТ СН'!$H$6-'СЕТ СН'!$H$22</f>
        <v>2525.5664244500003</v>
      </c>
      <c r="V86" s="36">
        <f>SUMIFS(СВЦЭМ!$C$39:$C$758,СВЦЭМ!$A$39:$A$758,$A86,СВЦЭМ!$B$39:$B$758,V$83)+'СЕТ СН'!$H$12+СВЦЭМ!$D$10+'СЕТ СН'!$H$6-'СЕТ СН'!$H$22</f>
        <v>2544.1453654300003</v>
      </c>
      <c r="W86" s="36">
        <f>SUMIFS(СВЦЭМ!$C$39:$C$758,СВЦЭМ!$A$39:$A$758,$A86,СВЦЭМ!$B$39:$B$758,W$83)+'СЕТ СН'!$H$12+СВЦЭМ!$D$10+'СЕТ СН'!$H$6-'СЕТ СН'!$H$22</f>
        <v>2544.3813559600003</v>
      </c>
      <c r="X86" s="36">
        <f>SUMIFS(СВЦЭМ!$C$39:$C$758,СВЦЭМ!$A$39:$A$758,$A86,СВЦЭМ!$B$39:$B$758,X$83)+'СЕТ СН'!$H$12+СВЦЭМ!$D$10+'СЕТ СН'!$H$6-'СЕТ СН'!$H$22</f>
        <v>2650.25380262</v>
      </c>
      <c r="Y86" s="36">
        <f>SUMIFS(СВЦЭМ!$C$39:$C$758,СВЦЭМ!$A$39:$A$758,$A86,СВЦЭМ!$B$39:$B$758,Y$83)+'СЕТ СН'!$H$12+СВЦЭМ!$D$10+'СЕТ СН'!$H$6-'СЕТ СН'!$H$22</f>
        <v>2744.9945663500002</v>
      </c>
    </row>
    <row r="87" spans="1:25" ht="15.75" x14ac:dyDescent="0.2">
      <c r="A87" s="35">
        <f t="shared" si="2"/>
        <v>45539</v>
      </c>
      <c r="B87" s="36">
        <f>SUMIFS(СВЦЭМ!$C$39:$C$758,СВЦЭМ!$A$39:$A$758,$A87,СВЦЭМ!$B$39:$B$758,B$83)+'СЕТ СН'!$H$12+СВЦЭМ!$D$10+'СЕТ СН'!$H$6-'СЕТ СН'!$H$22</f>
        <v>2682.4626415599996</v>
      </c>
      <c r="C87" s="36">
        <f>SUMIFS(СВЦЭМ!$C$39:$C$758,СВЦЭМ!$A$39:$A$758,$A87,СВЦЭМ!$B$39:$B$758,C$83)+'СЕТ СН'!$H$12+СВЦЭМ!$D$10+'СЕТ СН'!$H$6-'СЕТ СН'!$H$22</f>
        <v>2855.7022106599998</v>
      </c>
      <c r="D87" s="36">
        <f>SUMIFS(СВЦЭМ!$C$39:$C$758,СВЦЭМ!$A$39:$A$758,$A87,СВЦЭМ!$B$39:$B$758,D$83)+'СЕТ СН'!$H$12+СВЦЭМ!$D$10+'СЕТ СН'!$H$6-'СЕТ СН'!$H$22</f>
        <v>2886.8349682600001</v>
      </c>
      <c r="E87" s="36">
        <f>SUMIFS(СВЦЭМ!$C$39:$C$758,СВЦЭМ!$A$39:$A$758,$A87,СВЦЭМ!$B$39:$B$758,E$83)+'СЕТ СН'!$H$12+СВЦЭМ!$D$10+'СЕТ СН'!$H$6-'СЕТ СН'!$H$22</f>
        <v>2869.2170339499999</v>
      </c>
      <c r="F87" s="36">
        <f>SUMIFS(СВЦЭМ!$C$39:$C$758,СВЦЭМ!$A$39:$A$758,$A87,СВЦЭМ!$B$39:$B$758,F$83)+'СЕТ СН'!$H$12+СВЦЭМ!$D$10+'СЕТ СН'!$H$6-'СЕТ СН'!$H$22</f>
        <v>2864.5361230899998</v>
      </c>
      <c r="G87" s="36">
        <f>SUMIFS(СВЦЭМ!$C$39:$C$758,СВЦЭМ!$A$39:$A$758,$A87,СВЦЭМ!$B$39:$B$758,G$83)+'СЕТ СН'!$H$12+СВЦЭМ!$D$10+'СЕТ СН'!$H$6-'СЕТ СН'!$H$22</f>
        <v>2885.52576873</v>
      </c>
      <c r="H87" s="36">
        <f>SUMIFS(СВЦЭМ!$C$39:$C$758,СВЦЭМ!$A$39:$A$758,$A87,СВЦЭМ!$B$39:$B$758,H$83)+'СЕТ СН'!$H$12+СВЦЭМ!$D$10+'СЕТ СН'!$H$6-'СЕТ СН'!$H$22</f>
        <v>2900.5462546099998</v>
      </c>
      <c r="I87" s="36">
        <f>SUMIFS(СВЦЭМ!$C$39:$C$758,СВЦЭМ!$A$39:$A$758,$A87,СВЦЭМ!$B$39:$B$758,I$83)+'СЕТ СН'!$H$12+СВЦЭМ!$D$10+'СЕТ СН'!$H$6-'СЕТ СН'!$H$22</f>
        <v>2736.0703929399997</v>
      </c>
      <c r="J87" s="36">
        <f>SUMIFS(СВЦЭМ!$C$39:$C$758,СВЦЭМ!$A$39:$A$758,$A87,СВЦЭМ!$B$39:$B$758,J$83)+'СЕТ СН'!$H$12+СВЦЭМ!$D$10+'СЕТ СН'!$H$6-'СЕТ СН'!$H$22</f>
        <v>2577.6973150200001</v>
      </c>
      <c r="K87" s="36">
        <f>SUMIFS(СВЦЭМ!$C$39:$C$758,СВЦЭМ!$A$39:$A$758,$A87,СВЦЭМ!$B$39:$B$758,K$83)+'СЕТ СН'!$H$12+СВЦЭМ!$D$10+'СЕТ СН'!$H$6-'СЕТ СН'!$H$22</f>
        <v>2475.2667055500001</v>
      </c>
      <c r="L87" s="36">
        <f>SUMIFS(СВЦЭМ!$C$39:$C$758,СВЦЭМ!$A$39:$A$758,$A87,СВЦЭМ!$B$39:$B$758,L$83)+'СЕТ СН'!$H$12+СВЦЭМ!$D$10+'СЕТ СН'!$H$6-'СЕТ СН'!$H$22</f>
        <v>2489.6134449000001</v>
      </c>
      <c r="M87" s="36">
        <f>SUMIFS(СВЦЭМ!$C$39:$C$758,СВЦЭМ!$A$39:$A$758,$A87,СВЦЭМ!$B$39:$B$758,M$83)+'СЕТ СН'!$H$12+СВЦЭМ!$D$10+'СЕТ СН'!$H$6-'СЕТ СН'!$H$22</f>
        <v>2493.2207731099998</v>
      </c>
      <c r="N87" s="36">
        <f>SUMIFS(СВЦЭМ!$C$39:$C$758,СВЦЭМ!$A$39:$A$758,$A87,СВЦЭМ!$B$39:$B$758,N$83)+'СЕТ СН'!$H$12+СВЦЭМ!$D$10+'СЕТ СН'!$H$6-'СЕТ СН'!$H$22</f>
        <v>2483.7161443</v>
      </c>
      <c r="O87" s="36">
        <f>SUMIFS(СВЦЭМ!$C$39:$C$758,СВЦЭМ!$A$39:$A$758,$A87,СВЦЭМ!$B$39:$B$758,O$83)+'СЕТ СН'!$H$12+СВЦЭМ!$D$10+'СЕТ СН'!$H$6-'СЕТ СН'!$H$22</f>
        <v>2457.2318678800002</v>
      </c>
      <c r="P87" s="36">
        <f>SUMIFS(СВЦЭМ!$C$39:$C$758,СВЦЭМ!$A$39:$A$758,$A87,СВЦЭМ!$B$39:$B$758,P$83)+'СЕТ СН'!$H$12+СВЦЭМ!$D$10+'СЕТ СН'!$H$6-'СЕТ СН'!$H$22</f>
        <v>2464.9660558</v>
      </c>
      <c r="Q87" s="36">
        <f>SUMIFS(СВЦЭМ!$C$39:$C$758,СВЦЭМ!$A$39:$A$758,$A87,СВЦЭМ!$B$39:$B$758,Q$83)+'СЕТ СН'!$H$12+СВЦЭМ!$D$10+'СЕТ СН'!$H$6-'СЕТ СН'!$H$22</f>
        <v>2469.5669123600001</v>
      </c>
      <c r="R87" s="36">
        <f>SUMIFS(СВЦЭМ!$C$39:$C$758,СВЦЭМ!$A$39:$A$758,$A87,СВЦЭМ!$B$39:$B$758,R$83)+'СЕТ СН'!$H$12+СВЦЭМ!$D$10+'СЕТ СН'!$H$6-'СЕТ СН'!$H$22</f>
        <v>2483.7296817200004</v>
      </c>
      <c r="S87" s="36">
        <f>SUMIFS(СВЦЭМ!$C$39:$C$758,СВЦЭМ!$A$39:$A$758,$A87,СВЦЭМ!$B$39:$B$758,S$83)+'СЕТ СН'!$H$12+СВЦЭМ!$D$10+'СЕТ СН'!$H$6-'СЕТ СН'!$H$22</f>
        <v>2458.26860197</v>
      </c>
      <c r="T87" s="36">
        <f>SUMIFS(СВЦЭМ!$C$39:$C$758,СВЦЭМ!$A$39:$A$758,$A87,СВЦЭМ!$B$39:$B$758,T$83)+'СЕТ СН'!$H$12+СВЦЭМ!$D$10+'СЕТ СН'!$H$6-'СЕТ СН'!$H$22</f>
        <v>2452.89375178</v>
      </c>
      <c r="U87" s="36">
        <f>SUMIFS(СВЦЭМ!$C$39:$C$758,СВЦЭМ!$A$39:$A$758,$A87,СВЦЭМ!$B$39:$B$758,U$83)+'СЕТ СН'!$H$12+СВЦЭМ!$D$10+'СЕТ СН'!$H$6-'СЕТ СН'!$H$22</f>
        <v>2443.9299552299999</v>
      </c>
      <c r="V87" s="36">
        <f>SUMIFS(СВЦЭМ!$C$39:$C$758,СВЦЭМ!$A$39:$A$758,$A87,СВЦЭМ!$B$39:$B$758,V$83)+'СЕТ СН'!$H$12+СВЦЭМ!$D$10+'СЕТ СН'!$H$6-'СЕТ СН'!$H$22</f>
        <v>2441.5115561800003</v>
      </c>
      <c r="W87" s="36">
        <f>SUMIFS(СВЦЭМ!$C$39:$C$758,СВЦЭМ!$A$39:$A$758,$A87,СВЦЭМ!$B$39:$B$758,W$83)+'СЕТ СН'!$H$12+СВЦЭМ!$D$10+'СЕТ СН'!$H$6-'СЕТ СН'!$H$22</f>
        <v>2449.1958171799997</v>
      </c>
      <c r="X87" s="36">
        <f>SUMIFS(СВЦЭМ!$C$39:$C$758,СВЦЭМ!$A$39:$A$758,$A87,СВЦЭМ!$B$39:$B$758,X$83)+'СЕТ СН'!$H$12+СВЦЭМ!$D$10+'СЕТ СН'!$H$6-'СЕТ СН'!$H$22</f>
        <v>2549.1784088499999</v>
      </c>
      <c r="Y87" s="36">
        <f>SUMIFS(СВЦЭМ!$C$39:$C$758,СВЦЭМ!$A$39:$A$758,$A87,СВЦЭМ!$B$39:$B$758,Y$83)+'СЕТ СН'!$H$12+СВЦЭМ!$D$10+'СЕТ СН'!$H$6-'СЕТ СН'!$H$22</f>
        <v>2653.7446001500002</v>
      </c>
    </row>
    <row r="88" spans="1:25" ht="15.75" x14ac:dyDescent="0.2">
      <c r="A88" s="35">
        <f t="shared" si="2"/>
        <v>45540</v>
      </c>
      <c r="B88" s="36">
        <f>SUMIFS(СВЦЭМ!$C$39:$C$758,СВЦЭМ!$A$39:$A$758,$A88,СВЦЭМ!$B$39:$B$758,B$83)+'СЕТ СН'!$H$12+СВЦЭМ!$D$10+'СЕТ СН'!$H$6-'СЕТ СН'!$H$22</f>
        <v>2719.0062109099999</v>
      </c>
      <c r="C88" s="36">
        <f>SUMIFS(СВЦЭМ!$C$39:$C$758,СВЦЭМ!$A$39:$A$758,$A88,СВЦЭМ!$B$39:$B$758,C$83)+'СЕТ СН'!$H$12+СВЦЭМ!$D$10+'СЕТ СН'!$H$6-'СЕТ СН'!$H$22</f>
        <v>2728.42491496</v>
      </c>
      <c r="D88" s="36">
        <f>SUMIFS(СВЦЭМ!$C$39:$C$758,СВЦЭМ!$A$39:$A$758,$A88,СВЦЭМ!$B$39:$B$758,D$83)+'СЕТ СН'!$H$12+СВЦЭМ!$D$10+'СЕТ СН'!$H$6-'СЕТ СН'!$H$22</f>
        <v>2753.9378964400003</v>
      </c>
      <c r="E88" s="36">
        <f>SUMIFS(СВЦЭМ!$C$39:$C$758,СВЦЭМ!$A$39:$A$758,$A88,СВЦЭМ!$B$39:$B$758,E$83)+'СЕТ СН'!$H$12+СВЦЭМ!$D$10+'СЕТ СН'!$H$6-'СЕТ СН'!$H$22</f>
        <v>2744.4433167799998</v>
      </c>
      <c r="F88" s="36">
        <f>SUMIFS(СВЦЭМ!$C$39:$C$758,СВЦЭМ!$A$39:$A$758,$A88,СВЦЭМ!$B$39:$B$758,F$83)+'СЕТ СН'!$H$12+СВЦЭМ!$D$10+'СЕТ СН'!$H$6-'СЕТ СН'!$H$22</f>
        <v>2744.0391807699998</v>
      </c>
      <c r="G88" s="36">
        <f>SUMIFS(СВЦЭМ!$C$39:$C$758,СВЦЭМ!$A$39:$A$758,$A88,СВЦЭМ!$B$39:$B$758,G$83)+'СЕТ СН'!$H$12+СВЦЭМ!$D$10+'СЕТ СН'!$H$6-'СЕТ СН'!$H$22</f>
        <v>2761.74558161</v>
      </c>
      <c r="H88" s="36">
        <f>SUMIFS(СВЦЭМ!$C$39:$C$758,СВЦЭМ!$A$39:$A$758,$A88,СВЦЭМ!$B$39:$B$758,H$83)+'СЕТ СН'!$H$12+СВЦЭМ!$D$10+'СЕТ СН'!$H$6-'СЕТ СН'!$H$22</f>
        <v>2613.5224887099994</v>
      </c>
      <c r="I88" s="36">
        <f>SUMIFS(СВЦЭМ!$C$39:$C$758,СВЦЭМ!$A$39:$A$758,$A88,СВЦЭМ!$B$39:$B$758,I$83)+'СЕТ СН'!$H$12+СВЦЭМ!$D$10+'СЕТ СН'!$H$6-'СЕТ СН'!$H$22</f>
        <v>2649.1187398000002</v>
      </c>
      <c r="J88" s="36">
        <f>SUMIFS(СВЦЭМ!$C$39:$C$758,СВЦЭМ!$A$39:$A$758,$A88,СВЦЭМ!$B$39:$B$758,J$83)+'СЕТ СН'!$H$12+СВЦЭМ!$D$10+'СЕТ СН'!$H$6-'СЕТ СН'!$H$22</f>
        <v>2432.4326873999998</v>
      </c>
      <c r="K88" s="36">
        <f>SUMIFS(СВЦЭМ!$C$39:$C$758,СВЦЭМ!$A$39:$A$758,$A88,СВЦЭМ!$B$39:$B$758,K$83)+'СЕТ СН'!$H$12+СВЦЭМ!$D$10+'СЕТ СН'!$H$6-'СЕТ СН'!$H$22</f>
        <v>2491.7359202600001</v>
      </c>
      <c r="L88" s="36">
        <f>SUMIFS(СВЦЭМ!$C$39:$C$758,СВЦЭМ!$A$39:$A$758,$A88,СВЦЭМ!$B$39:$B$758,L$83)+'СЕТ СН'!$H$12+СВЦЭМ!$D$10+'СЕТ СН'!$H$6-'СЕТ СН'!$H$22</f>
        <v>2483.8817675999999</v>
      </c>
      <c r="M88" s="36">
        <f>SUMIFS(СВЦЭМ!$C$39:$C$758,СВЦЭМ!$A$39:$A$758,$A88,СВЦЭМ!$B$39:$B$758,M$83)+'СЕТ СН'!$H$12+СВЦЭМ!$D$10+'СЕТ СН'!$H$6-'СЕТ СН'!$H$22</f>
        <v>2521.4336186999999</v>
      </c>
      <c r="N88" s="36">
        <f>SUMIFS(СВЦЭМ!$C$39:$C$758,СВЦЭМ!$A$39:$A$758,$A88,СВЦЭМ!$B$39:$B$758,N$83)+'СЕТ СН'!$H$12+СВЦЭМ!$D$10+'СЕТ СН'!$H$6-'СЕТ СН'!$H$22</f>
        <v>2530.0934873699998</v>
      </c>
      <c r="O88" s="36">
        <f>SUMIFS(СВЦЭМ!$C$39:$C$758,СВЦЭМ!$A$39:$A$758,$A88,СВЦЭМ!$B$39:$B$758,O$83)+'СЕТ СН'!$H$12+СВЦЭМ!$D$10+'СЕТ СН'!$H$6-'СЕТ СН'!$H$22</f>
        <v>2532.8709995999998</v>
      </c>
      <c r="P88" s="36">
        <f>SUMIFS(СВЦЭМ!$C$39:$C$758,СВЦЭМ!$A$39:$A$758,$A88,СВЦЭМ!$B$39:$B$758,P$83)+'СЕТ СН'!$H$12+СВЦЭМ!$D$10+'СЕТ СН'!$H$6-'СЕТ СН'!$H$22</f>
        <v>2524.7030688</v>
      </c>
      <c r="Q88" s="36">
        <f>SUMIFS(СВЦЭМ!$C$39:$C$758,СВЦЭМ!$A$39:$A$758,$A88,СВЦЭМ!$B$39:$B$758,Q$83)+'СЕТ СН'!$H$12+СВЦЭМ!$D$10+'СЕТ СН'!$H$6-'СЕТ СН'!$H$22</f>
        <v>2522.4393655399999</v>
      </c>
      <c r="R88" s="36">
        <f>SUMIFS(СВЦЭМ!$C$39:$C$758,СВЦЭМ!$A$39:$A$758,$A88,СВЦЭМ!$B$39:$B$758,R$83)+'СЕТ СН'!$H$12+СВЦЭМ!$D$10+'СЕТ СН'!$H$6-'СЕТ СН'!$H$22</f>
        <v>2535.3953590900001</v>
      </c>
      <c r="S88" s="36">
        <f>SUMIFS(СВЦЭМ!$C$39:$C$758,СВЦЭМ!$A$39:$A$758,$A88,СВЦЭМ!$B$39:$B$758,S$83)+'СЕТ СН'!$H$12+СВЦЭМ!$D$10+'СЕТ СН'!$H$6-'СЕТ СН'!$H$22</f>
        <v>2514.9750177300002</v>
      </c>
      <c r="T88" s="36">
        <f>SUMIFS(СВЦЭМ!$C$39:$C$758,СВЦЭМ!$A$39:$A$758,$A88,СВЦЭМ!$B$39:$B$758,T$83)+'СЕТ СН'!$H$12+СВЦЭМ!$D$10+'СЕТ СН'!$H$6-'СЕТ СН'!$H$22</f>
        <v>2499.5639838100001</v>
      </c>
      <c r="U88" s="36">
        <f>SUMIFS(СВЦЭМ!$C$39:$C$758,СВЦЭМ!$A$39:$A$758,$A88,СВЦЭМ!$B$39:$B$758,U$83)+'СЕТ СН'!$H$12+СВЦЭМ!$D$10+'СЕТ СН'!$H$6-'СЕТ СН'!$H$22</f>
        <v>2475.4769383399998</v>
      </c>
      <c r="V88" s="36">
        <f>SUMIFS(СВЦЭМ!$C$39:$C$758,СВЦЭМ!$A$39:$A$758,$A88,СВЦЭМ!$B$39:$B$758,V$83)+'СЕТ СН'!$H$12+СВЦЭМ!$D$10+'СЕТ СН'!$H$6-'СЕТ СН'!$H$22</f>
        <v>2475.4209429800003</v>
      </c>
      <c r="W88" s="36">
        <f>SUMIFS(СВЦЭМ!$C$39:$C$758,СВЦЭМ!$A$39:$A$758,$A88,СВЦЭМ!$B$39:$B$758,W$83)+'СЕТ СН'!$H$12+СВЦЭМ!$D$10+'СЕТ СН'!$H$6-'СЕТ СН'!$H$22</f>
        <v>2484.97257863</v>
      </c>
      <c r="X88" s="36">
        <f>SUMIFS(СВЦЭМ!$C$39:$C$758,СВЦЭМ!$A$39:$A$758,$A88,СВЦЭМ!$B$39:$B$758,X$83)+'СЕТ СН'!$H$12+СВЦЭМ!$D$10+'СЕТ СН'!$H$6-'СЕТ СН'!$H$22</f>
        <v>2579.4338370799996</v>
      </c>
      <c r="Y88" s="36">
        <f>SUMIFS(СВЦЭМ!$C$39:$C$758,СВЦЭМ!$A$39:$A$758,$A88,СВЦЭМ!$B$39:$B$758,Y$83)+'СЕТ СН'!$H$12+СВЦЭМ!$D$10+'СЕТ СН'!$H$6-'СЕТ СН'!$H$22</f>
        <v>2708.0651884899999</v>
      </c>
    </row>
    <row r="89" spans="1:25" ht="15.75" x14ac:dyDescent="0.2">
      <c r="A89" s="35">
        <f t="shared" si="2"/>
        <v>45541</v>
      </c>
      <c r="B89" s="36">
        <f>SUMIFS(СВЦЭМ!$C$39:$C$758,СВЦЭМ!$A$39:$A$758,$A89,СВЦЭМ!$B$39:$B$758,B$83)+'СЕТ СН'!$H$12+СВЦЭМ!$D$10+'СЕТ СН'!$H$6-'СЕТ СН'!$H$22</f>
        <v>2749.1618731600001</v>
      </c>
      <c r="C89" s="36">
        <f>SUMIFS(СВЦЭМ!$C$39:$C$758,СВЦЭМ!$A$39:$A$758,$A89,СВЦЭМ!$B$39:$B$758,C$83)+'СЕТ СН'!$H$12+СВЦЭМ!$D$10+'СЕТ СН'!$H$6-'СЕТ СН'!$H$22</f>
        <v>2809.3002294500002</v>
      </c>
      <c r="D89" s="36">
        <f>SUMIFS(СВЦЭМ!$C$39:$C$758,СВЦЭМ!$A$39:$A$758,$A89,СВЦЭМ!$B$39:$B$758,D$83)+'СЕТ СН'!$H$12+СВЦЭМ!$D$10+'СЕТ СН'!$H$6-'СЕТ СН'!$H$22</f>
        <v>2915.5067143300002</v>
      </c>
      <c r="E89" s="36">
        <f>SUMIFS(СВЦЭМ!$C$39:$C$758,СВЦЭМ!$A$39:$A$758,$A89,СВЦЭМ!$B$39:$B$758,E$83)+'СЕТ СН'!$H$12+СВЦЭМ!$D$10+'СЕТ СН'!$H$6-'СЕТ СН'!$H$22</f>
        <v>2911.6627942300001</v>
      </c>
      <c r="F89" s="36">
        <f>SUMIFS(СВЦЭМ!$C$39:$C$758,СВЦЭМ!$A$39:$A$758,$A89,СВЦЭМ!$B$39:$B$758,F$83)+'СЕТ СН'!$H$12+СВЦЭМ!$D$10+'СЕТ СН'!$H$6-'СЕТ СН'!$H$22</f>
        <v>2907.6626099599998</v>
      </c>
      <c r="G89" s="36">
        <f>SUMIFS(СВЦЭМ!$C$39:$C$758,СВЦЭМ!$A$39:$A$758,$A89,СВЦЭМ!$B$39:$B$758,G$83)+'СЕТ СН'!$H$12+СВЦЭМ!$D$10+'СЕТ СН'!$H$6-'СЕТ СН'!$H$22</f>
        <v>2903.8827700599995</v>
      </c>
      <c r="H89" s="36">
        <f>SUMIFS(СВЦЭМ!$C$39:$C$758,СВЦЭМ!$A$39:$A$758,$A89,СВЦЭМ!$B$39:$B$758,H$83)+'СЕТ СН'!$H$12+СВЦЭМ!$D$10+'СЕТ СН'!$H$6-'СЕТ СН'!$H$22</f>
        <v>2841.1063535799994</v>
      </c>
      <c r="I89" s="36">
        <f>SUMIFS(СВЦЭМ!$C$39:$C$758,СВЦЭМ!$A$39:$A$758,$A89,СВЦЭМ!$B$39:$B$758,I$83)+'СЕТ СН'!$H$12+СВЦЭМ!$D$10+'СЕТ СН'!$H$6-'СЕТ СН'!$H$22</f>
        <v>2695.2298203700002</v>
      </c>
      <c r="J89" s="36">
        <f>SUMIFS(СВЦЭМ!$C$39:$C$758,СВЦЭМ!$A$39:$A$758,$A89,СВЦЭМ!$B$39:$B$758,J$83)+'СЕТ СН'!$H$12+СВЦЭМ!$D$10+'СЕТ СН'!$H$6-'СЕТ СН'!$H$22</f>
        <v>2568.9260243199997</v>
      </c>
      <c r="K89" s="36">
        <f>SUMIFS(СВЦЭМ!$C$39:$C$758,СВЦЭМ!$A$39:$A$758,$A89,СВЦЭМ!$B$39:$B$758,K$83)+'СЕТ СН'!$H$12+СВЦЭМ!$D$10+'СЕТ СН'!$H$6-'СЕТ СН'!$H$22</f>
        <v>2508.87801003</v>
      </c>
      <c r="L89" s="36">
        <f>SUMIFS(СВЦЭМ!$C$39:$C$758,СВЦЭМ!$A$39:$A$758,$A89,СВЦЭМ!$B$39:$B$758,L$83)+'СЕТ СН'!$H$12+СВЦЭМ!$D$10+'СЕТ СН'!$H$6-'СЕТ СН'!$H$22</f>
        <v>2500.7156128300003</v>
      </c>
      <c r="M89" s="36">
        <f>SUMIFS(СВЦЭМ!$C$39:$C$758,СВЦЭМ!$A$39:$A$758,$A89,СВЦЭМ!$B$39:$B$758,M$83)+'СЕТ СН'!$H$12+СВЦЭМ!$D$10+'СЕТ СН'!$H$6-'СЕТ СН'!$H$22</f>
        <v>2475.1808249000001</v>
      </c>
      <c r="N89" s="36">
        <f>SUMIFS(СВЦЭМ!$C$39:$C$758,СВЦЭМ!$A$39:$A$758,$A89,СВЦЭМ!$B$39:$B$758,N$83)+'СЕТ СН'!$H$12+СВЦЭМ!$D$10+'СЕТ СН'!$H$6-'СЕТ СН'!$H$22</f>
        <v>2456.3623527899999</v>
      </c>
      <c r="O89" s="36">
        <f>SUMIFS(СВЦЭМ!$C$39:$C$758,СВЦЭМ!$A$39:$A$758,$A89,СВЦЭМ!$B$39:$B$758,O$83)+'СЕТ СН'!$H$12+СВЦЭМ!$D$10+'СЕТ СН'!$H$6-'СЕТ СН'!$H$22</f>
        <v>2475.2348035800001</v>
      </c>
      <c r="P89" s="36">
        <f>SUMIFS(СВЦЭМ!$C$39:$C$758,СВЦЭМ!$A$39:$A$758,$A89,СВЦЭМ!$B$39:$B$758,P$83)+'СЕТ СН'!$H$12+СВЦЭМ!$D$10+'СЕТ СН'!$H$6-'СЕТ СН'!$H$22</f>
        <v>2483.7168897199999</v>
      </c>
      <c r="Q89" s="36">
        <f>SUMIFS(СВЦЭМ!$C$39:$C$758,СВЦЭМ!$A$39:$A$758,$A89,СВЦЭМ!$B$39:$B$758,Q$83)+'СЕТ СН'!$H$12+СВЦЭМ!$D$10+'СЕТ СН'!$H$6-'СЕТ СН'!$H$22</f>
        <v>2480.6303035700003</v>
      </c>
      <c r="R89" s="36">
        <f>SUMIFS(СВЦЭМ!$C$39:$C$758,СВЦЭМ!$A$39:$A$758,$A89,СВЦЭМ!$B$39:$B$758,R$83)+'СЕТ СН'!$H$12+СВЦЭМ!$D$10+'СЕТ СН'!$H$6-'СЕТ СН'!$H$22</f>
        <v>2480.8284881500003</v>
      </c>
      <c r="S89" s="36">
        <f>SUMIFS(СВЦЭМ!$C$39:$C$758,СВЦЭМ!$A$39:$A$758,$A89,СВЦЭМ!$B$39:$B$758,S$83)+'СЕТ СН'!$H$12+СВЦЭМ!$D$10+'СЕТ СН'!$H$6-'СЕТ СН'!$H$22</f>
        <v>2467.3605789000003</v>
      </c>
      <c r="T89" s="36">
        <f>SUMIFS(СВЦЭМ!$C$39:$C$758,СВЦЭМ!$A$39:$A$758,$A89,СВЦЭМ!$B$39:$B$758,T$83)+'СЕТ СН'!$H$12+СВЦЭМ!$D$10+'СЕТ СН'!$H$6-'СЕТ СН'!$H$22</f>
        <v>2452.9019894800003</v>
      </c>
      <c r="U89" s="36">
        <f>SUMIFS(СВЦЭМ!$C$39:$C$758,СВЦЭМ!$A$39:$A$758,$A89,СВЦЭМ!$B$39:$B$758,U$83)+'СЕТ СН'!$H$12+СВЦЭМ!$D$10+'СЕТ СН'!$H$6-'СЕТ СН'!$H$22</f>
        <v>2439.8045774500001</v>
      </c>
      <c r="V89" s="36">
        <f>SUMIFS(СВЦЭМ!$C$39:$C$758,СВЦЭМ!$A$39:$A$758,$A89,СВЦЭМ!$B$39:$B$758,V$83)+'СЕТ СН'!$H$12+СВЦЭМ!$D$10+'СЕТ СН'!$H$6-'СЕТ СН'!$H$22</f>
        <v>2436.9646183100003</v>
      </c>
      <c r="W89" s="36">
        <f>SUMIFS(СВЦЭМ!$C$39:$C$758,СВЦЭМ!$A$39:$A$758,$A89,СВЦЭМ!$B$39:$B$758,W$83)+'СЕТ СН'!$H$12+СВЦЭМ!$D$10+'СЕТ СН'!$H$6-'СЕТ СН'!$H$22</f>
        <v>2460.5305171199998</v>
      </c>
      <c r="X89" s="36">
        <f>SUMIFS(СВЦЭМ!$C$39:$C$758,СВЦЭМ!$A$39:$A$758,$A89,СВЦЭМ!$B$39:$B$758,X$83)+'СЕТ СН'!$H$12+СВЦЭМ!$D$10+'СЕТ СН'!$H$6-'СЕТ СН'!$H$22</f>
        <v>2553.2513247099996</v>
      </c>
      <c r="Y89" s="36">
        <f>SUMIFS(СВЦЭМ!$C$39:$C$758,СВЦЭМ!$A$39:$A$758,$A89,СВЦЭМ!$B$39:$B$758,Y$83)+'СЕТ СН'!$H$12+СВЦЭМ!$D$10+'СЕТ СН'!$H$6-'СЕТ СН'!$H$22</f>
        <v>2681.0872346199994</v>
      </c>
    </row>
    <row r="90" spans="1:25" ht="15.75" x14ac:dyDescent="0.2">
      <c r="A90" s="35">
        <f t="shared" si="2"/>
        <v>45542</v>
      </c>
      <c r="B90" s="36">
        <f>SUMIFS(СВЦЭМ!$C$39:$C$758,СВЦЭМ!$A$39:$A$758,$A90,СВЦЭМ!$B$39:$B$758,B$83)+'СЕТ СН'!$H$12+СВЦЭМ!$D$10+'СЕТ СН'!$H$6-'СЕТ СН'!$H$22</f>
        <v>2760.3526162500002</v>
      </c>
      <c r="C90" s="36">
        <f>SUMIFS(СВЦЭМ!$C$39:$C$758,СВЦЭМ!$A$39:$A$758,$A90,СВЦЭМ!$B$39:$B$758,C$83)+'СЕТ СН'!$H$12+СВЦЭМ!$D$10+'СЕТ СН'!$H$6-'СЕТ СН'!$H$22</f>
        <v>2721.4222741699996</v>
      </c>
      <c r="D90" s="36">
        <f>SUMIFS(СВЦЭМ!$C$39:$C$758,СВЦЭМ!$A$39:$A$758,$A90,СВЦЭМ!$B$39:$B$758,D$83)+'СЕТ СН'!$H$12+СВЦЭМ!$D$10+'СЕТ СН'!$H$6-'СЕТ СН'!$H$22</f>
        <v>2739.5956065800001</v>
      </c>
      <c r="E90" s="36">
        <f>SUMIFS(СВЦЭМ!$C$39:$C$758,СВЦЭМ!$A$39:$A$758,$A90,СВЦЭМ!$B$39:$B$758,E$83)+'СЕТ СН'!$H$12+СВЦЭМ!$D$10+'СЕТ СН'!$H$6-'СЕТ СН'!$H$22</f>
        <v>2774.3987909999996</v>
      </c>
      <c r="F90" s="36">
        <f>SUMIFS(СВЦЭМ!$C$39:$C$758,СВЦЭМ!$A$39:$A$758,$A90,СВЦЭМ!$B$39:$B$758,F$83)+'СЕТ СН'!$H$12+СВЦЭМ!$D$10+'СЕТ СН'!$H$6-'СЕТ СН'!$H$22</f>
        <v>2763.7966642299998</v>
      </c>
      <c r="G90" s="36">
        <f>SUMIFS(СВЦЭМ!$C$39:$C$758,СВЦЭМ!$A$39:$A$758,$A90,СВЦЭМ!$B$39:$B$758,G$83)+'СЕТ СН'!$H$12+СВЦЭМ!$D$10+'СЕТ СН'!$H$6-'СЕТ СН'!$H$22</f>
        <v>2754.1732842000001</v>
      </c>
      <c r="H90" s="36">
        <f>SUMIFS(СВЦЭМ!$C$39:$C$758,СВЦЭМ!$A$39:$A$758,$A90,СВЦЭМ!$B$39:$B$758,H$83)+'СЕТ СН'!$H$12+СВЦЭМ!$D$10+'СЕТ СН'!$H$6-'СЕТ СН'!$H$22</f>
        <v>2734.7716971099999</v>
      </c>
      <c r="I90" s="36">
        <f>SUMIFS(СВЦЭМ!$C$39:$C$758,СВЦЭМ!$A$39:$A$758,$A90,СВЦЭМ!$B$39:$B$758,I$83)+'СЕТ СН'!$H$12+СВЦЭМ!$D$10+'СЕТ СН'!$H$6-'СЕТ СН'!$H$22</f>
        <v>2640.2502711299994</v>
      </c>
      <c r="J90" s="36">
        <f>SUMIFS(СВЦЭМ!$C$39:$C$758,СВЦЭМ!$A$39:$A$758,$A90,СВЦЭМ!$B$39:$B$758,J$83)+'СЕТ СН'!$H$12+СВЦЭМ!$D$10+'СЕТ СН'!$H$6-'СЕТ СН'!$H$22</f>
        <v>2669.8240886499998</v>
      </c>
      <c r="K90" s="36">
        <f>SUMIFS(СВЦЭМ!$C$39:$C$758,СВЦЭМ!$A$39:$A$758,$A90,СВЦЭМ!$B$39:$B$758,K$83)+'СЕТ СН'!$H$12+СВЦЭМ!$D$10+'СЕТ СН'!$H$6-'СЕТ СН'!$H$22</f>
        <v>2536.7779220299999</v>
      </c>
      <c r="L90" s="36">
        <f>SUMIFS(СВЦЭМ!$C$39:$C$758,СВЦЭМ!$A$39:$A$758,$A90,СВЦЭМ!$B$39:$B$758,L$83)+'СЕТ СН'!$H$12+СВЦЭМ!$D$10+'СЕТ СН'!$H$6-'СЕТ СН'!$H$22</f>
        <v>2461.4667878099999</v>
      </c>
      <c r="M90" s="36">
        <f>SUMIFS(СВЦЭМ!$C$39:$C$758,СВЦЭМ!$A$39:$A$758,$A90,СВЦЭМ!$B$39:$B$758,M$83)+'СЕТ СН'!$H$12+СВЦЭМ!$D$10+'СЕТ СН'!$H$6-'СЕТ СН'!$H$22</f>
        <v>2454.0529264300003</v>
      </c>
      <c r="N90" s="36">
        <f>SUMIFS(СВЦЭМ!$C$39:$C$758,СВЦЭМ!$A$39:$A$758,$A90,СВЦЭМ!$B$39:$B$758,N$83)+'СЕТ СН'!$H$12+СВЦЭМ!$D$10+'СЕТ СН'!$H$6-'СЕТ СН'!$H$22</f>
        <v>2453.6830901800004</v>
      </c>
      <c r="O90" s="36">
        <f>SUMIFS(СВЦЭМ!$C$39:$C$758,СВЦЭМ!$A$39:$A$758,$A90,СВЦЭМ!$B$39:$B$758,O$83)+'СЕТ СН'!$H$12+СВЦЭМ!$D$10+'СЕТ СН'!$H$6-'СЕТ СН'!$H$22</f>
        <v>2467.6905633900001</v>
      </c>
      <c r="P90" s="36">
        <f>SUMIFS(СВЦЭМ!$C$39:$C$758,СВЦЭМ!$A$39:$A$758,$A90,СВЦЭМ!$B$39:$B$758,P$83)+'СЕТ СН'!$H$12+СВЦЭМ!$D$10+'СЕТ СН'!$H$6-'СЕТ СН'!$H$22</f>
        <v>2459.2489518000002</v>
      </c>
      <c r="Q90" s="36">
        <f>SUMIFS(СВЦЭМ!$C$39:$C$758,СВЦЭМ!$A$39:$A$758,$A90,СВЦЭМ!$B$39:$B$758,Q$83)+'СЕТ СН'!$H$12+СВЦЭМ!$D$10+'СЕТ СН'!$H$6-'СЕТ СН'!$H$22</f>
        <v>2491.6637364500002</v>
      </c>
      <c r="R90" s="36">
        <f>SUMIFS(СВЦЭМ!$C$39:$C$758,СВЦЭМ!$A$39:$A$758,$A90,СВЦЭМ!$B$39:$B$758,R$83)+'СЕТ СН'!$H$12+СВЦЭМ!$D$10+'СЕТ СН'!$H$6-'СЕТ СН'!$H$22</f>
        <v>2486.4867839200001</v>
      </c>
      <c r="S90" s="36">
        <f>SUMIFS(СВЦЭМ!$C$39:$C$758,СВЦЭМ!$A$39:$A$758,$A90,СВЦЭМ!$B$39:$B$758,S$83)+'СЕТ СН'!$H$12+СВЦЭМ!$D$10+'СЕТ СН'!$H$6-'СЕТ СН'!$H$22</f>
        <v>2484.4393610699999</v>
      </c>
      <c r="T90" s="36">
        <f>SUMIFS(СВЦЭМ!$C$39:$C$758,СВЦЭМ!$A$39:$A$758,$A90,СВЦЭМ!$B$39:$B$758,T$83)+'СЕТ СН'!$H$12+СВЦЭМ!$D$10+'СЕТ СН'!$H$6-'СЕТ СН'!$H$22</f>
        <v>2469.7389718300001</v>
      </c>
      <c r="U90" s="36">
        <f>SUMIFS(СВЦЭМ!$C$39:$C$758,СВЦЭМ!$A$39:$A$758,$A90,СВЦЭМ!$B$39:$B$758,U$83)+'СЕТ СН'!$H$12+СВЦЭМ!$D$10+'СЕТ СН'!$H$6-'СЕТ СН'!$H$22</f>
        <v>2456.4961106199999</v>
      </c>
      <c r="V90" s="36">
        <f>SUMIFS(СВЦЭМ!$C$39:$C$758,СВЦЭМ!$A$39:$A$758,$A90,СВЦЭМ!$B$39:$B$758,V$83)+'СЕТ СН'!$H$12+СВЦЭМ!$D$10+'СЕТ СН'!$H$6-'СЕТ СН'!$H$22</f>
        <v>2445.28745209</v>
      </c>
      <c r="W90" s="36">
        <f>SUMIFS(СВЦЭМ!$C$39:$C$758,СВЦЭМ!$A$39:$A$758,$A90,СВЦЭМ!$B$39:$B$758,W$83)+'СЕТ СН'!$H$12+СВЦЭМ!$D$10+'СЕТ СН'!$H$6-'СЕТ СН'!$H$22</f>
        <v>2454.4401710700004</v>
      </c>
      <c r="X90" s="36">
        <f>SUMIFS(СВЦЭМ!$C$39:$C$758,СВЦЭМ!$A$39:$A$758,$A90,СВЦЭМ!$B$39:$B$758,X$83)+'СЕТ СН'!$H$12+СВЦЭМ!$D$10+'СЕТ СН'!$H$6-'СЕТ СН'!$H$22</f>
        <v>2530.1391436900003</v>
      </c>
      <c r="Y90" s="36">
        <f>SUMIFS(СВЦЭМ!$C$39:$C$758,СВЦЭМ!$A$39:$A$758,$A90,СВЦЭМ!$B$39:$B$758,Y$83)+'СЕТ СН'!$H$12+СВЦЭМ!$D$10+'СЕТ СН'!$H$6-'СЕТ СН'!$H$22</f>
        <v>2649.6204859499994</v>
      </c>
    </row>
    <row r="91" spans="1:25" ht="15.75" x14ac:dyDescent="0.2">
      <c r="A91" s="35">
        <f t="shared" si="2"/>
        <v>45543</v>
      </c>
      <c r="B91" s="36">
        <f>SUMIFS(СВЦЭМ!$C$39:$C$758,СВЦЭМ!$A$39:$A$758,$A91,СВЦЭМ!$B$39:$B$758,B$83)+'СЕТ СН'!$H$12+СВЦЭМ!$D$10+'СЕТ СН'!$H$6-'СЕТ СН'!$H$22</f>
        <v>2664.0177526099997</v>
      </c>
      <c r="C91" s="36">
        <f>SUMIFS(СВЦЭМ!$C$39:$C$758,СВЦЭМ!$A$39:$A$758,$A91,СВЦЭМ!$B$39:$B$758,C$83)+'СЕТ СН'!$H$12+СВЦЭМ!$D$10+'СЕТ СН'!$H$6-'СЕТ СН'!$H$22</f>
        <v>2755.3492050699997</v>
      </c>
      <c r="D91" s="36">
        <f>SUMIFS(СВЦЭМ!$C$39:$C$758,СВЦЭМ!$A$39:$A$758,$A91,СВЦЭМ!$B$39:$B$758,D$83)+'СЕТ СН'!$H$12+СВЦЭМ!$D$10+'СЕТ СН'!$H$6-'СЕТ СН'!$H$22</f>
        <v>2888.9082814799995</v>
      </c>
      <c r="E91" s="36">
        <f>SUMIFS(СВЦЭМ!$C$39:$C$758,СВЦЭМ!$A$39:$A$758,$A91,СВЦЭМ!$B$39:$B$758,E$83)+'СЕТ СН'!$H$12+СВЦЭМ!$D$10+'СЕТ СН'!$H$6-'СЕТ СН'!$H$22</f>
        <v>2974.66071938</v>
      </c>
      <c r="F91" s="36">
        <f>SUMIFS(СВЦЭМ!$C$39:$C$758,СВЦЭМ!$A$39:$A$758,$A91,СВЦЭМ!$B$39:$B$758,F$83)+'СЕТ СН'!$H$12+СВЦЭМ!$D$10+'СЕТ СН'!$H$6-'СЕТ СН'!$H$22</f>
        <v>2974.34332963</v>
      </c>
      <c r="G91" s="36">
        <f>SUMIFS(СВЦЭМ!$C$39:$C$758,СВЦЭМ!$A$39:$A$758,$A91,СВЦЭМ!$B$39:$B$758,G$83)+'СЕТ СН'!$H$12+СВЦЭМ!$D$10+'СЕТ СН'!$H$6-'СЕТ СН'!$H$22</f>
        <v>2962.1995909299994</v>
      </c>
      <c r="H91" s="36">
        <f>SUMIFS(СВЦЭМ!$C$39:$C$758,СВЦЭМ!$A$39:$A$758,$A91,СВЦЭМ!$B$39:$B$758,H$83)+'СЕТ СН'!$H$12+СВЦЭМ!$D$10+'СЕТ СН'!$H$6-'СЕТ СН'!$H$22</f>
        <v>2958.4091146399996</v>
      </c>
      <c r="I91" s="36">
        <f>SUMIFS(СВЦЭМ!$C$39:$C$758,СВЦЭМ!$A$39:$A$758,$A91,СВЦЭМ!$B$39:$B$758,I$83)+'СЕТ СН'!$H$12+СВЦЭМ!$D$10+'СЕТ СН'!$H$6-'СЕТ СН'!$H$22</f>
        <v>2626.3741702899997</v>
      </c>
      <c r="J91" s="36">
        <f>SUMIFS(СВЦЭМ!$C$39:$C$758,СВЦЭМ!$A$39:$A$758,$A91,СВЦЭМ!$B$39:$B$758,J$83)+'СЕТ СН'!$H$12+СВЦЭМ!$D$10+'СЕТ СН'!$H$6-'СЕТ СН'!$H$22</f>
        <v>2629.8527976199994</v>
      </c>
      <c r="K91" s="36">
        <f>SUMIFS(СВЦЭМ!$C$39:$C$758,СВЦЭМ!$A$39:$A$758,$A91,СВЦЭМ!$B$39:$B$758,K$83)+'СЕТ СН'!$H$12+СВЦЭМ!$D$10+'СЕТ СН'!$H$6-'СЕТ СН'!$H$22</f>
        <v>2517.1732953199999</v>
      </c>
      <c r="L91" s="36">
        <f>SUMIFS(СВЦЭМ!$C$39:$C$758,СВЦЭМ!$A$39:$A$758,$A91,СВЦЭМ!$B$39:$B$758,L$83)+'СЕТ СН'!$H$12+СВЦЭМ!$D$10+'СЕТ СН'!$H$6-'СЕТ СН'!$H$22</f>
        <v>2552.3792078200004</v>
      </c>
      <c r="M91" s="36">
        <f>SUMIFS(СВЦЭМ!$C$39:$C$758,СВЦЭМ!$A$39:$A$758,$A91,СВЦЭМ!$B$39:$B$758,M$83)+'СЕТ СН'!$H$12+СВЦЭМ!$D$10+'СЕТ СН'!$H$6-'СЕТ СН'!$H$22</f>
        <v>2531.55026761</v>
      </c>
      <c r="N91" s="36">
        <f>SUMIFS(СВЦЭМ!$C$39:$C$758,СВЦЭМ!$A$39:$A$758,$A91,СВЦЭМ!$B$39:$B$758,N$83)+'СЕТ СН'!$H$12+СВЦЭМ!$D$10+'СЕТ СН'!$H$6-'СЕТ СН'!$H$22</f>
        <v>2535.0318115800001</v>
      </c>
      <c r="O91" s="36">
        <f>SUMIFS(СВЦЭМ!$C$39:$C$758,СВЦЭМ!$A$39:$A$758,$A91,СВЦЭМ!$B$39:$B$758,O$83)+'СЕТ СН'!$H$12+СВЦЭМ!$D$10+'СЕТ СН'!$H$6-'СЕТ СН'!$H$22</f>
        <v>2543.6464074599999</v>
      </c>
      <c r="P91" s="36">
        <f>SUMIFS(СВЦЭМ!$C$39:$C$758,СВЦЭМ!$A$39:$A$758,$A91,СВЦЭМ!$B$39:$B$758,P$83)+'СЕТ СН'!$H$12+СВЦЭМ!$D$10+'СЕТ СН'!$H$6-'СЕТ СН'!$H$22</f>
        <v>2539.74865748</v>
      </c>
      <c r="Q91" s="36">
        <f>SUMIFS(СВЦЭМ!$C$39:$C$758,СВЦЭМ!$A$39:$A$758,$A91,СВЦЭМ!$B$39:$B$758,Q$83)+'СЕТ СН'!$H$12+СВЦЭМ!$D$10+'СЕТ СН'!$H$6-'СЕТ СН'!$H$22</f>
        <v>2543.8864660600002</v>
      </c>
      <c r="R91" s="36">
        <f>SUMIFS(СВЦЭМ!$C$39:$C$758,СВЦЭМ!$A$39:$A$758,$A91,СВЦЭМ!$B$39:$B$758,R$83)+'СЕТ СН'!$H$12+СВЦЭМ!$D$10+'СЕТ СН'!$H$6-'СЕТ СН'!$H$22</f>
        <v>2557.7793705399999</v>
      </c>
      <c r="S91" s="36">
        <f>SUMIFS(СВЦЭМ!$C$39:$C$758,СВЦЭМ!$A$39:$A$758,$A91,СВЦЭМ!$B$39:$B$758,S$83)+'СЕТ СН'!$H$12+СВЦЭМ!$D$10+'СЕТ СН'!$H$6-'СЕТ СН'!$H$22</f>
        <v>2527.04323312</v>
      </c>
      <c r="T91" s="36">
        <f>SUMIFS(СВЦЭМ!$C$39:$C$758,СВЦЭМ!$A$39:$A$758,$A91,СВЦЭМ!$B$39:$B$758,T$83)+'СЕТ СН'!$H$12+СВЦЭМ!$D$10+'СЕТ СН'!$H$6-'СЕТ СН'!$H$22</f>
        <v>2512.7657310499999</v>
      </c>
      <c r="U91" s="36">
        <f>SUMIFS(СВЦЭМ!$C$39:$C$758,СВЦЭМ!$A$39:$A$758,$A91,СВЦЭМ!$B$39:$B$758,U$83)+'СЕТ СН'!$H$12+СВЦЭМ!$D$10+'СЕТ СН'!$H$6-'СЕТ СН'!$H$22</f>
        <v>2503.3834174200001</v>
      </c>
      <c r="V91" s="36">
        <f>SUMIFS(СВЦЭМ!$C$39:$C$758,СВЦЭМ!$A$39:$A$758,$A91,СВЦЭМ!$B$39:$B$758,V$83)+'СЕТ СН'!$H$12+СВЦЭМ!$D$10+'СЕТ СН'!$H$6-'СЕТ СН'!$H$22</f>
        <v>2446.4158949800003</v>
      </c>
      <c r="W91" s="36">
        <f>SUMIFS(СВЦЭМ!$C$39:$C$758,СВЦЭМ!$A$39:$A$758,$A91,СВЦЭМ!$B$39:$B$758,W$83)+'СЕТ СН'!$H$12+СВЦЭМ!$D$10+'СЕТ СН'!$H$6-'СЕТ СН'!$H$22</f>
        <v>2468.0399095600001</v>
      </c>
      <c r="X91" s="36">
        <f>SUMIFS(СВЦЭМ!$C$39:$C$758,СВЦЭМ!$A$39:$A$758,$A91,СВЦЭМ!$B$39:$B$758,X$83)+'СЕТ СН'!$H$12+СВЦЭМ!$D$10+'СЕТ СН'!$H$6-'СЕТ СН'!$H$22</f>
        <v>2533.94857323</v>
      </c>
      <c r="Y91" s="36">
        <f>SUMIFS(СВЦЭМ!$C$39:$C$758,СВЦЭМ!$A$39:$A$758,$A91,СВЦЭМ!$B$39:$B$758,Y$83)+'СЕТ СН'!$H$12+СВЦЭМ!$D$10+'СЕТ СН'!$H$6-'СЕТ СН'!$H$22</f>
        <v>2684.9174592600002</v>
      </c>
    </row>
    <row r="92" spans="1:25" ht="15.75" x14ac:dyDescent="0.2">
      <c r="A92" s="35">
        <f t="shared" si="2"/>
        <v>45544</v>
      </c>
      <c r="B92" s="36">
        <f>SUMIFS(СВЦЭМ!$C$39:$C$758,СВЦЭМ!$A$39:$A$758,$A92,СВЦЭМ!$B$39:$B$758,B$83)+'СЕТ СН'!$H$12+СВЦЭМ!$D$10+'СЕТ СН'!$H$6-'СЕТ СН'!$H$22</f>
        <v>2853.3854001</v>
      </c>
      <c r="C92" s="36">
        <f>SUMIFS(СВЦЭМ!$C$39:$C$758,СВЦЭМ!$A$39:$A$758,$A92,СВЦЭМ!$B$39:$B$758,C$83)+'СЕТ СН'!$H$12+СВЦЭМ!$D$10+'СЕТ СН'!$H$6-'СЕТ СН'!$H$22</f>
        <v>2957.6777731699995</v>
      </c>
      <c r="D92" s="36">
        <f>SUMIFS(СВЦЭМ!$C$39:$C$758,СВЦЭМ!$A$39:$A$758,$A92,СВЦЭМ!$B$39:$B$758,D$83)+'СЕТ СН'!$H$12+СВЦЭМ!$D$10+'СЕТ СН'!$H$6-'СЕТ СН'!$H$22</f>
        <v>2952.1278756199999</v>
      </c>
      <c r="E92" s="36">
        <f>SUMIFS(СВЦЭМ!$C$39:$C$758,СВЦЭМ!$A$39:$A$758,$A92,СВЦЭМ!$B$39:$B$758,E$83)+'СЕТ СН'!$H$12+СВЦЭМ!$D$10+'СЕТ СН'!$H$6-'СЕТ СН'!$H$22</f>
        <v>2941.5358506100001</v>
      </c>
      <c r="F92" s="36">
        <f>SUMIFS(СВЦЭМ!$C$39:$C$758,СВЦЭМ!$A$39:$A$758,$A92,СВЦЭМ!$B$39:$B$758,F$83)+'СЕТ СН'!$H$12+СВЦЭМ!$D$10+'СЕТ СН'!$H$6-'СЕТ СН'!$H$22</f>
        <v>2939.6372931799997</v>
      </c>
      <c r="G92" s="36">
        <f>SUMIFS(СВЦЭМ!$C$39:$C$758,СВЦЭМ!$A$39:$A$758,$A92,СВЦЭМ!$B$39:$B$758,G$83)+'СЕТ СН'!$H$12+СВЦЭМ!$D$10+'СЕТ СН'!$H$6-'СЕТ СН'!$H$22</f>
        <v>2962.29666103</v>
      </c>
      <c r="H92" s="36">
        <f>SUMIFS(СВЦЭМ!$C$39:$C$758,СВЦЭМ!$A$39:$A$758,$A92,СВЦЭМ!$B$39:$B$758,H$83)+'СЕТ СН'!$H$12+СВЦЭМ!$D$10+'СЕТ СН'!$H$6-'СЕТ СН'!$H$22</f>
        <v>2915.0565635699995</v>
      </c>
      <c r="I92" s="36">
        <f>SUMIFS(СВЦЭМ!$C$39:$C$758,СВЦЭМ!$A$39:$A$758,$A92,СВЦЭМ!$B$39:$B$758,I$83)+'СЕТ СН'!$H$12+СВЦЭМ!$D$10+'СЕТ СН'!$H$6-'СЕТ СН'!$H$22</f>
        <v>2761.7959385200002</v>
      </c>
      <c r="J92" s="36">
        <f>SUMIFS(СВЦЭМ!$C$39:$C$758,СВЦЭМ!$A$39:$A$758,$A92,СВЦЭМ!$B$39:$B$758,J$83)+'СЕТ СН'!$H$12+СВЦЭМ!$D$10+'СЕТ СН'!$H$6-'СЕТ СН'!$H$22</f>
        <v>2641.6256064399995</v>
      </c>
      <c r="K92" s="36">
        <f>SUMIFS(СВЦЭМ!$C$39:$C$758,СВЦЭМ!$A$39:$A$758,$A92,СВЦЭМ!$B$39:$B$758,K$83)+'СЕТ СН'!$H$12+СВЦЭМ!$D$10+'СЕТ СН'!$H$6-'СЕТ СН'!$H$22</f>
        <v>2564.2526134099999</v>
      </c>
      <c r="L92" s="36">
        <f>SUMIFS(СВЦЭМ!$C$39:$C$758,СВЦЭМ!$A$39:$A$758,$A92,СВЦЭМ!$B$39:$B$758,L$83)+'СЕТ СН'!$H$12+СВЦЭМ!$D$10+'СЕТ СН'!$H$6-'СЕТ СН'!$H$22</f>
        <v>2510.5388194500001</v>
      </c>
      <c r="M92" s="36">
        <f>SUMIFS(СВЦЭМ!$C$39:$C$758,СВЦЭМ!$A$39:$A$758,$A92,СВЦЭМ!$B$39:$B$758,M$83)+'СЕТ СН'!$H$12+СВЦЭМ!$D$10+'СЕТ СН'!$H$6-'СЕТ СН'!$H$22</f>
        <v>2504.2011490699997</v>
      </c>
      <c r="N92" s="36">
        <f>SUMIFS(СВЦЭМ!$C$39:$C$758,СВЦЭМ!$A$39:$A$758,$A92,СВЦЭМ!$B$39:$B$758,N$83)+'СЕТ СН'!$H$12+СВЦЭМ!$D$10+'СЕТ СН'!$H$6-'СЕТ СН'!$H$22</f>
        <v>2498.3203447200003</v>
      </c>
      <c r="O92" s="36">
        <f>SUMIFS(СВЦЭМ!$C$39:$C$758,СВЦЭМ!$A$39:$A$758,$A92,СВЦЭМ!$B$39:$B$758,O$83)+'СЕТ СН'!$H$12+СВЦЭМ!$D$10+'СЕТ СН'!$H$6-'СЕТ СН'!$H$22</f>
        <v>2494.9318522200001</v>
      </c>
      <c r="P92" s="36">
        <f>SUMIFS(СВЦЭМ!$C$39:$C$758,СВЦЭМ!$A$39:$A$758,$A92,СВЦЭМ!$B$39:$B$758,P$83)+'СЕТ СН'!$H$12+СВЦЭМ!$D$10+'СЕТ СН'!$H$6-'СЕТ СН'!$H$22</f>
        <v>2498.0998885999998</v>
      </c>
      <c r="Q92" s="36">
        <f>SUMIFS(СВЦЭМ!$C$39:$C$758,СВЦЭМ!$A$39:$A$758,$A92,СВЦЭМ!$B$39:$B$758,Q$83)+'СЕТ СН'!$H$12+СВЦЭМ!$D$10+'СЕТ СН'!$H$6-'СЕТ СН'!$H$22</f>
        <v>2496.2522611300001</v>
      </c>
      <c r="R92" s="36">
        <f>SUMIFS(СВЦЭМ!$C$39:$C$758,СВЦЭМ!$A$39:$A$758,$A92,СВЦЭМ!$B$39:$B$758,R$83)+'СЕТ СН'!$H$12+СВЦЭМ!$D$10+'СЕТ СН'!$H$6-'СЕТ СН'!$H$22</f>
        <v>2494.0635000399998</v>
      </c>
      <c r="S92" s="36">
        <f>SUMIFS(СВЦЭМ!$C$39:$C$758,СВЦЭМ!$A$39:$A$758,$A92,СВЦЭМ!$B$39:$B$758,S$83)+'СЕТ СН'!$H$12+СВЦЭМ!$D$10+'СЕТ СН'!$H$6-'СЕТ СН'!$H$22</f>
        <v>2480.0136890100002</v>
      </c>
      <c r="T92" s="36">
        <f>SUMIFS(СВЦЭМ!$C$39:$C$758,СВЦЭМ!$A$39:$A$758,$A92,СВЦЭМ!$B$39:$B$758,T$83)+'СЕТ СН'!$H$12+СВЦЭМ!$D$10+'СЕТ СН'!$H$6-'СЕТ СН'!$H$22</f>
        <v>2458.7238324199998</v>
      </c>
      <c r="U92" s="36">
        <f>SUMIFS(СВЦЭМ!$C$39:$C$758,СВЦЭМ!$A$39:$A$758,$A92,СВЦЭМ!$B$39:$B$758,U$83)+'СЕТ СН'!$H$12+СВЦЭМ!$D$10+'СЕТ СН'!$H$6-'СЕТ СН'!$H$22</f>
        <v>2478.2493527199999</v>
      </c>
      <c r="V92" s="36">
        <f>SUMIFS(СВЦЭМ!$C$39:$C$758,СВЦЭМ!$A$39:$A$758,$A92,СВЦЭМ!$B$39:$B$758,V$83)+'СЕТ СН'!$H$12+СВЦЭМ!$D$10+'СЕТ СН'!$H$6-'СЕТ СН'!$H$22</f>
        <v>2487.8938095399999</v>
      </c>
      <c r="W92" s="36">
        <f>SUMIFS(СВЦЭМ!$C$39:$C$758,СВЦЭМ!$A$39:$A$758,$A92,СВЦЭМ!$B$39:$B$758,W$83)+'СЕТ СН'!$H$12+СВЦЭМ!$D$10+'СЕТ СН'!$H$6-'СЕТ СН'!$H$22</f>
        <v>2531.1748013699998</v>
      </c>
      <c r="X92" s="36">
        <f>SUMIFS(СВЦЭМ!$C$39:$C$758,СВЦЭМ!$A$39:$A$758,$A92,СВЦЭМ!$B$39:$B$758,X$83)+'СЕТ СН'!$H$12+СВЦЭМ!$D$10+'СЕТ СН'!$H$6-'СЕТ СН'!$H$22</f>
        <v>2617.5949860700002</v>
      </c>
      <c r="Y92" s="36">
        <f>SUMIFS(СВЦЭМ!$C$39:$C$758,СВЦЭМ!$A$39:$A$758,$A92,СВЦЭМ!$B$39:$B$758,Y$83)+'СЕТ СН'!$H$12+СВЦЭМ!$D$10+'СЕТ СН'!$H$6-'СЕТ СН'!$H$22</f>
        <v>2697.3910625799999</v>
      </c>
    </row>
    <row r="93" spans="1:25" ht="15.75" x14ac:dyDescent="0.2">
      <c r="A93" s="35">
        <f t="shared" si="2"/>
        <v>45545</v>
      </c>
      <c r="B93" s="36">
        <f>SUMIFS(СВЦЭМ!$C$39:$C$758,СВЦЭМ!$A$39:$A$758,$A93,СВЦЭМ!$B$39:$B$758,B$83)+'СЕТ СН'!$H$12+СВЦЭМ!$D$10+'СЕТ СН'!$H$6-'СЕТ СН'!$H$22</f>
        <v>2799.55659526</v>
      </c>
      <c r="C93" s="36">
        <f>SUMIFS(СВЦЭМ!$C$39:$C$758,СВЦЭМ!$A$39:$A$758,$A93,СВЦЭМ!$B$39:$B$758,C$83)+'СЕТ СН'!$H$12+СВЦЭМ!$D$10+'СЕТ СН'!$H$6-'СЕТ СН'!$H$22</f>
        <v>2848.68259347</v>
      </c>
      <c r="D93" s="36">
        <f>SUMIFS(СВЦЭМ!$C$39:$C$758,СВЦЭМ!$A$39:$A$758,$A93,СВЦЭМ!$B$39:$B$758,D$83)+'СЕТ СН'!$H$12+СВЦЭМ!$D$10+'СЕТ СН'!$H$6-'СЕТ СН'!$H$22</f>
        <v>2944.5369357499994</v>
      </c>
      <c r="E93" s="36">
        <f>SUMIFS(СВЦЭМ!$C$39:$C$758,СВЦЭМ!$A$39:$A$758,$A93,СВЦЭМ!$B$39:$B$758,E$83)+'СЕТ СН'!$H$12+СВЦЭМ!$D$10+'СЕТ СН'!$H$6-'СЕТ СН'!$H$22</f>
        <v>2992.1243639099994</v>
      </c>
      <c r="F93" s="36">
        <f>SUMIFS(СВЦЭМ!$C$39:$C$758,СВЦЭМ!$A$39:$A$758,$A93,СВЦЭМ!$B$39:$B$758,F$83)+'СЕТ СН'!$H$12+СВЦЭМ!$D$10+'СЕТ СН'!$H$6-'СЕТ СН'!$H$22</f>
        <v>2987.3255739799997</v>
      </c>
      <c r="G93" s="36">
        <f>SUMIFS(СВЦЭМ!$C$39:$C$758,СВЦЭМ!$A$39:$A$758,$A93,СВЦЭМ!$B$39:$B$758,G$83)+'СЕТ СН'!$H$12+СВЦЭМ!$D$10+'СЕТ СН'!$H$6-'СЕТ СН'!$H$22</f>
        <v>2957.3738242700001</v>
      </c>
      <c r="H93" s="36">
        <f>SUMIFS(СВЦЭМ!$C$39:$C$758,СВЦЭМ!$A$39:$A$758,$A93,СВЦЭМ!$B$39:$B$758,H$83)+'СЕТ СН'!$H$12+СВЦЭМ!$D$10+'СЕТ СН'!$H$6-'СЕТ СН'!$H$22</f>
        <v>2868.2474794299997</v>
      </c>
      <c r="I93" s="36">
        <f>SUMIFS(СВЦЭМ!$C$39:$C$758,СВЦЭМ!$A$39:$A$758,$A93,СВЦЭМ!$B$39:$B$758,I$83)+'СЕТ СН'!$H$12+СВЦЭМ!$D$10+'СЕТ СН'!$H$6-'СЕТ СН'!$H$22</f>
        <v>2769.88589925</v>
      </c>
      <c r="J93" s="36">
        <f>SUMIFS(СВЦЭМ!$C$39:$C$758,СВЦЭМ!$A$39:$A$758,$A93,СВЦЭМ!$B$39:$B$758,J$83)+'СЕТ СН'!$H$12+СВЦЭМ!$D$10+'СЕТ СН'!$H$6-'СЕТ СН'!$H$22</f>
        <v>2669.9963198199994</v>
      </c>
      <c r="K93" s="36">
        <f>SUMIFS(СВЦЭМ!$C$39:$C$758,СВЦЭМ!$A$39:$A$758,$A93,СВЦЭМ!$B$39:$B$758,K$83)+'СЕТ СН'!$H$12+СВЦЭМ!$D$10+'СЕТ СН'!$H$6-'СЕТ СН'!$H$22</f>
        <v>2579.6963913399995</v>
      </c>
      <c r="L93" s="36">
        <f>SUMIFS(СВЦЭМ!$C$39:$C$758,СВЦЭМ!$A$39:$A$758,$A93,СВЦЭМ!$B$39:$B$758,L$83)+'СЕТ СН'!$H$12+СВЦЭМ!$D$10+'СЕТ СН'!$H$6-'СЕТ СН'!$H$22</f>
        <v>2571.8304423600002</v>
      </c>
      <c r="M93" s="36">
        <f>SUMIFS(СВЦЭМ!$C$39:$C$758,СВЦЭМ!$A$39:$A$758,$A93,СВЦЭМ!$B$39:$B$758,M$83)+'СЕТ СН'!$H$12+СВЦЭМ!$D$10+'СЕТ СН'!$H$6-'СЕТ СН'!$H$22</f>
        <v>2594.1219433999995</v>
      </c>
      <c r="N93" s="36">
        <f>SUMIFS(СВЦЭМ!$C$39:$C$758,СВЦЭМ!$A$39:$A$758,$A93,СВЦЭМ!$B$39:$B$758,N$83)+'СЕТ СН'!$H$12+СВЦЭМ!$D$10+'СЕТ СН'!$H$6-'СЕТ СН'!$H$22</f>
        <v>2569.1183511500003</v>
      </c>
      <c r="O93" s="36">
        <f>SUMIFS(СВЦЭМ!$C$39:$C$758,СВЦЭМ!$A$39:$A$758,$A93,СВЦЭМ!$B$39:$B$758,O$83)+'СЕТ СН'!$H$12+СВЦЭМ!$D$10+'СЕТ СН'!$H$6-'СЕТ СН'!$H$22</f>
        <v>2571.0967720500003</v>
      </c>
      <c r="P93" s="36">
        <f>SUMIFS(СВЦЭМ!$C$39:$C$758,СВЦЭМ!$A$39:$A$758,$A93,СВЦЭМ!$B$39:$B$758,P$83)+'СЕТ СН'!$H$12+СВЦЭМ!$D$10+'СЕТ СН'!$H$6-'СЕТ СН'!$H$22</f>
        <v>2585.6096551299997</v>
      </c>
      <c r="Q93" s="36">
        <f>SUMIFS(СВЦЭМ!$C$39:$C$758,СВЦЭМ!$A$39:$A$758,$A93,СВЦЭМ!$B$39:$B$758,Q$83)+'СЕТ СН'!$H$12+СВЦЭМ!$D$10+'СЕТ СН'!$H$6-'СЕТ СН'!$H$22</f>
        <v>2588.18952395</v>
      </c>
      <c r="R93" s="36">
        <f>SUMIFS(СВЦЭМ!$C$39:$C$758,СВЦЭМ!$A$39:$A$758,$A93,СВЦЭМ!$B$39:$B$758,R$83)+'СЕТ СН'!$H$12+СВЦЭМ!$D$10+'СЕТ СН'!$H$6-'СЕТ СН'!$H$22</f>
        <v>2590.4554704499997</v>
      </c>
      <c r="S93" s="36">
        <f>SUMIFS(СВЦЭМ!$C$39:$C$758,СВЦЭМ!$A$39:$A$758,$A93,СВЦЭМ!$B$39:$B$758,S$83)+'СЕТ СН'!$H$12+СВЦЭМ!$D$10+'СЕТ СН'!$H$6-'СЕТ СН'!$H$22</f>
        <v>2585.87252102</v>
      </c>
      <c r="T93" s="36">
        <f>SUMIFS(СВЦЭМ!$C$39:$C$758,СВЦЭМ!$A$39:$A$758,$A93,СВЦЭМ!$B$39:$B$758,T$83)+'СЕТ СН'!$H$12+СВЦЭМ!$D$10+'СЕТ СН'!$H$6-'СЕТ СН'!$H$22</f>
        <v>2569.7136898299996</v>
      </c>
      <c r="U93" s="36">
        <f>SUMIFS(СВЦЭМ!$C$39:$C$758,СВЦЭМ!$A$39:$A$758,$A93,СВЦЭМ!$B$39:$B$758,U$83)+'СЕТ СН'!$H$12+СВЦЭМ!$D$10+'СЕТ СН'!$H$6-'СЕТ СН'!$H$22</f>
        <v>2552.3202794099998</v>
      </c>
      <c r="V93" s="36">
        <f>SUMIFS(СВЦЭМ!$C$39:$C$758,СВЦЭМ!$A$39:$A$758,$A93,СВЦЭМ!$B$39:$B$758,V$83)+'СЕТ СН'!$H$12+СВЦЭМ!$D$10+'СЕТ СН'!$H$6-'СЕТ СН'!$H$22</f>
        <v>2534.34913998</v>
      </c>
      <c r="W93" s="36">
        <f>SUMIFS(СВЦЭМ!$C$39:$C$758,СВЦЭМ!$A$39:$A$758,$A93,СВЦЭМ!$B$39:$B$758,W$83)+'СЕТ СН'!$H$12+СВЦЭМ!$D$10+'СЕТ СН'!$H$6-'СЕТ СН'!$H$22</f>
        <v>2553.4367798599997</v>
      </c>
      <c r="X93" s="36">
        <f>SUMIFS(СВЦЭМ!$C$39:$C$758,СВЦЭМ!$A$39:$A$758,$A93,СВЦЭМ!$B$39:$B$758,X$83)+'СЕТ СН'!$H$12+СВЦЭМ!$D$10+'СЕТ СН'!$H$6-'СЕТ СН'!$H$22</f>
        <v>2670.4236717799995</v>
      </c>
      <c r="Y93" s="36">
        <f>SUMIFS(СВЦЭМ!$C$39:$C$758,СВЦЭМ!$A$39:$A$758,$A93,СВЦЭМ!$B$39:$B$758,Y$83)+'СЕТ СН'!$H$12+СВЦЭМ!$D$10+'СЕТ СН'!$H$6-'СЕТ СН'!$H$22</f>
        <v>2744.4881993099998</v>
      </c>
    </row>
    <row r="94" spans="1:25" ht="15.75" x14ac:dyDescent="0.2">
      <c r="A94" s="35">
        <f t="shared" si="2"/>
        <v>45546</v>
      </c>
      <c r="B94" s="36">
        <f>SUMIFS(СВЦЭМ!$C$39:$C$758,СВЦЭМ!$A$39:$A$758,$A94,СВЦЭМ!$B$39:$B$758,B$83)+'СЕТ СН'!$H$12+СВЦЭМ!$D$10+'СЕТ СН'!$H$6-'СЕТ СН'!$H$22</f>
        <v>2744.7574679099998</v>
      </c>
      <c r="C94" s="36">
        <f>SUMIFS(СВЦЭМ!$C$39:$C$758,СВЦЭМ!$A$39:$A$758,$A94,СВЦЭМ!$B$39:$B$758,C$83)+'СЕТ СН'!$H$12+СВЦЭМ!$D$10+'СЕТ СН'!$H$6-'СЕТ СН'!$H$22</f>
        <v>2796.3108773499998</v>
      </c>
      <c r="D94" s="36">
        <f>SUMIFS(СВЦЭМ!$C$39:$C$758,СВЦЭМ!$A$39:$A$758,$A94,СВЦЭМ!$B$39:$B$758,D$83)+'СЕТ СН'!$H$12+СВЦЭМ!$D$10+'СЕТ СН'!$H$6-'СЕТ СН'!$H$22</f>
        <v>2841.4528326399995</v>
      </c>
      <c r="E94" s="36">
        <f>SUMIFS(СВЦЭМ!$C$39:$C$758,СВЦЭМ!$A$39:$A$758,$A94,СВЦЭМ!$B$39:$B$758,E$83)+'СЕТ СН'!$H$12+СВЦЭМ!$D$10+'СЕТ СН'!$H$6-'СЕТ СН'!$H$22</f>
        <v>2851.0073654500002</v>
      </c>
      <c r="F94" s="36">
        <f>SUMIFS(СВЦЭМ!$C$39:$C$758,СВЦЭМ!$A$39:$A$758,$A94,СВЦЭМ!$B$39:$B$758,F$83)+'СЕТ СН'!$H$12+СВЦЭМ!$D$10+'СЕТ СН'!$H$6-'СЕТ СН'!$H$22</f>
        <v>2845.9002671799999</v>
      </c>
      <c r="G94" s="36">
        <f>SUMIFS(СВЦЭМ!$C$39:$C$758,СВЦЭМ!$A$39:$A$758,$A94,СВЦЭМ!$B$39:$B$758,G$83)+'СЕТ СН'!$H$12+СВЦЭМ!$D$10+'СЕТ СН'!$H$6-'СЕТ СН'!$H$22</f>
        <v>2859.0023170799996</v>
      </c>
      <c r="H94" s="36">
        <f>SUMIFS(СВЦЭМ!$C$39:$C$758,СВЦЭМ!$A$39:$A$758,$A94,СВЦЭМ!$B$39:$B$758,H$83)+'СЕТ СН'!$H$12+СВЦЭМ!$D$10+'СЕТ СН'!$H$6-'СЕТ СН'!$H$22</f>
        <v>2814.9418009199999</v>
      </c>
      <c r="I94" s="36">
        <f>SUMIFS(СВЦЭМ!$C$39:$C$758,СВЦЭМ!$A$39:$A$758,$A94,СВЦЭМ!$B$39:$B$758,I$83)+'СЕТ СН'!$H$12+СВЦЭМ!$D$10+'СЕТ СН'!$H$6-'СЕТ СН'!$H$22</f>
        <v>2665.1225157700001</v>
      </c>
      <c r="J94" s="36">
        <f>SUMIFS(СВЦЭМ!$C$39:$C$758,СВЦЭМ!$A$39:$A$758,$A94,СВЦЭМ!$B$39:$B$758,J$83)+'СЕТ СН'!$H$12+СВЦЭМ!$D$10+'СЕТ СН'!$H$6-'СЕТ СН'!$H$22</f>
        <v>2597.0823772799995</v>
      </c>
      <c r="K94" s="36">
        <f>SUMIFS(СВЦЭМ!$C$39:$C$758,СВЦЭМ!$A$39:$A$758,$A94,СВЦЭМ!$B$39:$B$758,K$83)+'СЕТ СН'!$H$12+СВЦЭМ!$D$10+'СЕТ СН'!$H$6-'СЕТ СН'!$H$22</f>
        <v>2500.2681111000002</v>
      </c>
      <c r="L94" s="36">
        <f>SUMIFS(СВЦЭМ!$C$39:$C$758,СВЦЭМ!$A$39:$A$758,$A94,СВЦЭМ!$B$39:$B$758,L$83)+'СЕТ СН'!$H$12+СВЦЭМ!$D$10+'СЕТ СН'!$H$6-'СЕТ СН'!$H$22</f>
        <v>2486.1939424800003</v>
      </c>
      <c r="M94" s="36">
        <f>SUMIFS(СВЦЭМ!$C$39:$C$758,СВЦЭМ!$A$39:$A$758,$A94,СВЦЭМ!$B$39:$B$758,M$83)+'СЕТ СН'!$H$12+СВЦЭМ!$D$10+'СЕТ СН'!$H$6-'СЕТ СН'!$H$22</f>
        <v>2518.55279088</v>
      </c>
      <c r="N94" s="36">
        <f>SUMIFS(СВЦЭМ!$C$39:$C$758,СВЦЭМ!$A$39:$A$758,$A94,СВЦЭМ!$B$39:$B$758,N$83)+'СЕТ СН'!$H$12+СВЦЭМ!$D$10+'СЕТ СН'!$H$6-'СЕТ СН'!$H$22</f>
        <v>2490.9638936700003</v>
      </c>
      <c r="O94" s="36">
        <f>SUMIFS(СВЦЭМ!$C$39:$C$758,СВЦЭМ!$A$39:$A$758,$A94,СВЦЭМ!$B$39:$B$758,O$83)+'СЕТ СН'!$H$12+СВЦЭМ!$D$10+'СЕТ СН'!$H$6-'СЕТ СН'!$H$22</f>
        <v>2498.5358210300001</v>
      </c>
      <c r="P94" s="36">
        <f>SUMIFS(СВЦЭМ!$C$39:$C$758,СВЦЭМ!$A$39:$A$758,$A94,СВЦЭМ!$B$39:$B$758,P$83)+'СЕТ СН'!$H$12+СВЦЭМ!$D$10+'СЕТ СН'!$H$6-'СЕТ СН'!$H$22</f>
        <v>2500.7510725500001</v>
      </c>
      <c r="Q94" s="36">
        <f>SUMIFS(СВЦЭМ!$C$39:$C$758,СВЦЭМ!$A$39:$A$758,$A94,СВЦЭМ!$B$39:$B$758,Q$83)+'СЕТ СН'!$H$12+СВЦЭМ!$D$10+'СЕТ СН'!$H$6-'СЕТ СН'!$H$22</f>
        <v>2500.5807968099998</v>
      </c>
      <c r="R94" s="36">
        <f>SUMIFS(СВЦЭМ!$C$39:$C$758,СВЦЭМ!$A$39:$A$758,$A94,СВЦЭМ!$B$39:$B$758,R$83)+'СЕТ СН'!$H$12+СВЦЭМ!$D$10+'СЕТ СН'!$H$6-'СЕТ СН'!$H$22</f>
        <v>2504.2062670599998</v>
      </c>
      <c r="S94" s="36">
        <f>SUMIFS(СВЦЭМ!$C$39:$C$758,СВЦЭМ!$A$39:$A$758,$A94,СВЦЭМ!$B$39:$B$758,S$83)+'СЕТ СН'!$H$12+СВЦЭМ!$D$10+'СЕТ СН'!$H$6-'СЕТ СН'!$H$22</f>
        <v>2504.86317216</v>
      </c>
      <c r="T94" s="36">
        <f>SUMIFS(СВЦЭМ!$C$39:$C$758,СВЦЭМ!$A$39:$A$758,$A94,СВЦЭМ!$B$39:$B$758,T$83)+'СЕТ СН'!$H$12+СВЦЭМ!$D$10+'СЕТ СН'!$H$6-'СЕТ СН'!$H$22</f>
        <v>2464.5080737400003</v>
      </c>
      <c r="U94" s="36">
        <f>SUMIFS(СВЦЭМ!$C$39:$C$758,СВЦЭМ!$A$39:$A$758,$A94,СВЦЭМ!$B$39:$B$758,U$83)+'СЕТ СН'!$H$12+СВЦЭМ!$D$10+'СЕТ СН'!$H$6-'СЕТ СН'!$H$22</f>
        <v>2455.6994204399998</v>
      </c>
      <c r="V94" s="36">
        <f>SUMIFS(СВЦЭМ!$C$39:$C$758,СВЦЭМ!$A$39:$A$758,$A94,СВЦЭМ!$B$39:$B$758,V$83)+'СЕТ СН'!$H$12+СВЦЭМ!$D$10+'СЕТ СН'!$H$6-'СЕТ СН'!$H$22</f>
        <v>2430.7960577399999</v>
      </c>
      <c r="W94" s="36">
        <f>SUMIFS(СВЦЭМ!$C$39:$C$758,СВЦЭМ!$A$39:$A$758,$A94,СВЦЭМ!$B$39:$B$758,W$83)+'СЕТ СН'!$H$12+СВЦЭМ!$D$10+'СЕТ СН'!$H$6-'СЕТ СН'!$H$22</f>
        <v>2446.67390957</v>
      </c>
      <c r="X94" s="36">
        <f>SUMIFS(СВЦЭМ!$C$39:$C$758,СВЦЭМ!$A$39:$A$758,$A94,СВЦЭМ!$B$39:$B$758,X$83)+'СЕТ СН'!$H$12+СВЦЭМ!$D$10+'СЕТ СН'!$H$6-'СЕТ СН'!$H$22</f>
        <v>2551.5979072399996</v>
      </c>
      <c r="Y94" s="36">
        <f>SUMIFS(СВЦЭМ!$C$39:$C$758,СВЦЭМ!$A$39:$A$758,$A94,СВЦЭМ!$B$39:$B$758,Y$83)+'СЕТ СН'!$H$12+СВЦЭМ!$D$10+'СЕТ СН'!$H$6-'СЕТ СН'!$H$22</f>
        <v>2646.9922288099997</v>
      </c>
    </row>
    <row r="95" spans="1:25" ht="15.75" x14ac:dyDescent="0.2">
      <c r="A95" s="35">
        <f t="shared" si="2"/>
        <v>45547</v>
      </c>
      <c r="B95" s="36">
        <f>SUMIFS(СВЦЭМ!$C$39:$C$758,СВЦЭМ!$A$39:$A$758,$A95,СВЦЭМ!$B$39:$B$758,B$83)+'СЕТ СН'!$H$12+СВЦЭМ!$D$10+'СЕТ СН'!$H$6-'СЕТ СН'!$H$22</f>
        <v>2686.4795186399997</v>
      </c>
      <c r="C95" s="36">
        <f>SUMIFS(СВЦЭМ!$C$39:$C$758,СВЦЭМ!$A$39:$A$758,$A95,СВЦЭМ!$B$39:$B$758,C$83)+'СЕТ СН'!$H$12+СВЦЭМ!$D$10+'СЕТ СН'!$H$6-'СЕТ СН'!$H$22</f>
        <v>2765.9431521099996</v>
      </c>
      <c r="D95" s="36">
        <f>SUMIFS(СВЦЭМ!$C$39:$C$758,СВЦЭМ!$A$39:$A$758,$A95,СВЦЭМ!$B$39:$B$758,D$83)+'СЕТ СН'!$H$12+СВЦЭМ!$D$10+'СЕТ СН'!$H$6-'СЕТ СН'!$H$22</f>
        <v>2820.5795130799997</v>
      </c>
      <c r="E95" s="36">
        <f>SUMIFS(СВЦЭМ!$C$39:$C$758,СВЦЭМ!$A$39:$A$758,$A95,СВЦЭМ!$B$39:$B$758,E$83)+'СЕТ СН'!$H$12+СВЦЭМ!$D$10+'СЕТ СН'!$H$6-'СЕТ СН'!$H$22</f>
        <v>2828.2492416899995</v>
      </c>
      <c r="F95" s="36">
        <f>SUMIFS(СВЦЭМ!$C$39:$C$758,СВЦЭМ!$A$39:$A$758,$A95,СВЦЭМ!$B$39:$B$758,F$83)+'СЕТ СН'!$H$12+СВЦЭМ!$D$10+'СЕТ СН'!$H$6-'СЕТ СН'!$H$22</f>
        <v>2812.9308305599998</v>
      </c>
      <c r="G95" s="36">
        <f>SUMIFS(СВЦЭМ!$C$39:$C$758,СВЦЭМ!$A$39:$A$758,$A95,СВЦЭМ!$B$39:$B$758,G$83)+'СЕТ СН'!$H$12+СВЦЭМ!$D$10+'СЕТ СН'!$H$6-'СЕТ СН'!$H$22</f>
        <v>2812.3915227400003</v>
      </c>
      <c r="H95" s="36">
        <f>SUMIFS(СВЦЭМ!$C$39:$C$758,СВЦЭМ!$A$39:$A$758,$A95,СВЦЭМ!$B$39:$B$758,H$83)+'СЕТ СН'!$H$12+СВЦЭМ!$D$10+'СЕТ СН'!$H$6-'СЕТ СН'!$H$22</f>
        <v>2768.5736964099997</v>
      </c>
      <c r="I95" s="36">
        <f>SUMIFS(СВЦЭМ!$C$39:$C$758,СВЦЭМ!$A$39:$A$758,$A95,СВЦЭМ!$B$39:$B$758,I$83)+'СЕТ СН'!$H$12+СВЦЭМ!$D$10+'СЕТ СН'!$H$6-'СЕТ СН'!$H$22</f>
        <v>2619.1925331599996</v>
      </c>
      <c r="J95" s="36">
        <f>SUMIFS(СВЦЭМ!$C$39:$C$758,СВЦЭМ!$A$39:$A$758,$A95,СВЦЭМ!$B$39:$B$758,J$83)+'СЕТ СН'!$H$12+СВЦЭМ!$D$10+'СЕТ СН'!$H$6-'СЕТ СН'!$H$22</f>
        <v>2557.9665759</v>
      </c>
      <c r="K95" s="36">
        <f>SUMIFS(СВЦЭМ!$C$39:$C$758,СВЦЭМ!$A$39:$A$758,$A95,СВЦЭМ!$B$39:$B$758,K$83)+'СЕТ СН'!$H$12+СВЦЭМ!$D$10+'СЕТ СН'!$H$6-'СЕТ СН'!$H$22</f>
        <v>2480.4728402999999</v>
      </c>
      <c r="L95" s="36">
        <f>SUMIFS(СВЦЭМ!$C$39:$C$758,СВЦЭМ!$A$39:$A$758,$A95,СВЦЭМ!$B$39:$B$758,L$83)+'СЕТ СН'!$H$12+СВЦЭМ!$D$10+'СЕТ СН'!$H$6-'СЕТ СН'!$H$22</f>
        <v>2450.76416169</v>
      </c>
      <c r="M95" s="36">
        <f>SUMIFS(СВЦЭМ!$C$39:$C$758,СВЦЭМ!$A$39:$A$758,$A95,СВЦЭМ!$B$39:$B$758,M$83)+'СЕТ СН'!$H$12+СВЦЭМ!$D$10+'СЕТ СН'!$H$6-'СЕТ СН'!$H$22</f>
        <v>2464.88910308</v>
      </c>
      <c r="N95" s="36">
        <f>SUMIFS(СВЦЭМ!$C$39:$C$758,СВЦЭМ!$A$39:$A$758,$A95,СВЦЭМ!$B$39:$B$758,N$83)+'СЕТ СН'!$H$12+СВЦЭМ!$D$10+'СЕТ СН'!$H$6-'СЕТ СН'!$H$22</f>
        <v>2477.5881822700003</v>
      </c>
      <c r="O95" s="36">
        <f>SUMIFS(СВЦЭМ!$C$39:$C$758,СВЦЭМ!$A$39:$A$758,$A95,СВЦЭМ!$B$39:$B$758,O$83)+'СЕТ СН'!$H$12+СВЦЭМ!$D$10+'СЕТ СН'!$H$6-'СЕТ СН'!$H$22</f>
        <v>2492.18550448</v>
      </c>
      <c r="P95" s="36">
        <f>SUMIFS(СВЦЭМ!$C$39:$C$758,СВЦЭМ!$A$39:$A$758,$A95,СВЦЭМ!$B$39:$B$758,P$83)+'СЕТ СН'!$H$12+СВЦЭМ!$D$10+'СЕТ СН'!$H$6-'СЕТ СН'!$H$22</f>
        <v>2499.8674903299998</v>
      </c>
      <c r="Q95" s="36">
        <f>SUMIFS(СВЦЭМ!$C$39:$C$758,СВЦЭМ!$A$39:$A$758,$A95,СВЦЭМ!$B$39:$B$758,Q$83)+'СЕТ СН'!$H$12+СВЦЭМ!$D$10+'СЕТ СН'!$H$6-'СЕТ СН'!$H$22</f>
        <v>2498.6573885799999</v>
      </c>
      <c r="R95" s="36">
        <f>SUMIFS(СВЦЭМ!$C$39:$C$758,СВЦЭМ!$A$39:$A$758,$A95,СВЦЭМ!$B$39:$B$758,R$83)+'СЕТ СН'!$H$12+СВЦЭМ!$D$10+'СЕТ СН'!$H$6-'СЕТ СН'!$H$22</f>
        <v>2479.1134620100001</v>
      </c>
      <c r="S95" s="36">
        <f>SUMIFS(СВЦЭМ!$C$39:$C$758,СВЦЭМ!$A$39:$A$758,$A95,СВЦЭМ!$B$39:$B$758,S$83)+'СЕТ СН'!$H$12+СВЦЭМ!$D$10+'СЕТ СН'!$H$6-'СЕТ СН'!$H$22</f>
        <v>2453.4945011300001</v>
      </c>
      <c r="T95" s="36">
        <f>SUMIFS(СВЦЭМ!$C$39:$C$758,СВЦЭМ!$A$39:$A$758,$A95,СВЦЭМ!$B$39:$B$758,T$83)+'СЕТ СН'!$H$12+СВЦЭМ!$D$10+'СЕТ СН'!$H$6-'СЕТ СН'!$H$22</f>
        <v>2417.48746815</v>
      </c>
      <c r="U95" s="36">
        <f>SUMIFS(СВЦЭМ!$C$39:$C$758,СВЦЭМ!$A$39:$A$758,$A95,СВЦЭМ!$B$39:$B$758,U$83)+'СЕТ СН'!$H$12+СВЦЭМ!$D$10+'СЕТ СН'!$H$6-'СЕТ СН'!$H$22</f>
        <v>2420.23453135</v>
      </c>
      <c r="V95" s="36">
        <f>SUMIFS(СВЦЭМ!$C$39:$C$758,СВЦЭМ!$A$39:$A$758,$A95,СВЦЭМ!$B$39:$B$758,V$83)+'СЕТ СН'!$H$12+СВЦЭМ!$D$10+'СЕТ СН'!$H$6-'СЕТ СН'!$H$22</f>
        <v>2403.2560189699998</v>
      </c>
      <c r="W95" s="36">
        <f>SUMIFS(СВЦЭМ!$C$39:$C$758,СВЦЭМ!$A$39:$A$758,$A95,СВЦЭМ!$B$39:$B$758,W$83)+'СЕТ СН'!$H$12+СВЦЭМ!$D$10+'СЕТ СН'!$H$6-'СЕТ СН'!$H$22</f>
        <v>2411.5698119400004</v>
      </c>
      <c r="X95" s="36">
        <f>SUMIFS(СВЦЭМ!$C$39:$C$758,СВЦЭМ!$A$39:$A$758,$A95,СВЦЭМ!$B$39:$B$758,X$83)+'СЕТ СН'!$H$12+СВЦЭМ!$D$10+'СЕТ СН'!$H$6-'СЕТ СН'!$H$22</f>
        <v>2531.62713592</v>
      </c>
      <c r="Y95" s="36">
        <f>SUMIFS(СВЦЭМ!$C$39:$C$758,СВЦЭМ!$A$39:$A$758,$A95,СВЦЭМ!$B$39:$B$758,Y$83)+'СЕТ СН'!$H$12+СВЦЭМ!$D$10+'СЕТ СН'!$H$6-'СЕТ СН'!$H$22</f>
        <v>2654.8189871599998</v>
      </c>
    </row>
    <row r="96" spans="1:25" ht="15.75" x14ac:dyDescent="0.2">
      <c r="A96" s="35">
        <f t="shared" si="2"/>
        <v>45548</v>
      </c>
      <c r="B96" s="36">
        <f>SUMIFS(СВЦЭМ!$C$39:$C$758,СВЦЭМ!$A$39:$A$758,$A96,СВЦЭМ!$B$39:$B$758,B$83)+'СЕТ СН'!$H$12+СВЦЭМ!$D$10+'СЕТ СН'!$H$6-'СЕТ СН'!$H$22</f>
        <v>2705.6536228799996</v>
      </c>
      <c r="C96" s="36">
        <f>SUMIFS(СВЦЭМ!$C$39:$C$758,СВЦЭМ!$A$39:$A$758,$A96,СВЦЭМ!$B$39:$B$758,C$83)+'СЕТ СН'!$H$12+СВЦЭМ!$D$10+'СЕТ СН'!$H$6-'СЕТ СН'!$H$22</f>
        <v>2774.212442</v>
      </c>
      <c r="D96" s="36">
        <f>SUMIFS(СВЦЭМ!$C$39:$C$758,СВЦЭМ!$A$39:$A$758,$A96,СВЦЭМ!$B$39:$B$758,D$83)+'СЕТ СН'!$H$12+СВЦЭМ!$D$10+'СЕТ СН'!$H$6-'СЕТ СН'!$H$22</f>
        <v>2781.9664342899996</v>
      </c>
      <c r="E96" s="36">
        <f>SUMIFS(СВЦЭМ!$C$39:$C$758,СВЦЭМ!$A$39:$A$758,$A96,СВЦЭМ!$B$39:$B$758,E$83)+'СЕТ СН'!$H$12+СВЦЭМ!$D$10+'СЕТ СН'!$H$6-'СЕТ СН'!$H$22</f>
        <v>2774.2415084799995</v>
      </c>
      <c r="F96" s="36">
        <f>SUMIFS(СВЦЭМ!$C$39:$C$758,СВЦЭМ!$A$39:$A$758,$A96,СВЦЭМ!$B$39:$B$758,F$83)+'СЕТ СН'!$H$12+СВЦЭМ!$D$10+'СЕТ СН'!$H$6-'СЕТ СН'!$H$22</f>
        <v>2773.3534932399998</v>
      </c>
      <c r="G96" s="36">
        <f>SUMIFS(СВЦЭМ!$C$39:$C$758,СВЦЭМ!$A$39:$A$758,$A96,СВЦЭМ!$B$39:$B$758,G$83)+'СЕТ СН'!$H$12+СВЦЭМ!$D$10+'СЕТ СН'!$H$6-'СЕТ СН'!$H$22</f>
        <v>2797.1965655399999</v>
      </c>
      <c r="H96" s="36">
        <f>SUMIFS(СВЦЭМ!$C$39:$C$758,СВЦЭМ!$A$39:$A$758,$A96,СВЦЭМ!$B$39:$B$758,H$83)+'СЕТ СН'!$H$12+СВЦЭМ!$D$10+'СЕТ СН'!$H$6-'СЕТ СН'!$H$22</f>
        <v>2757.9690220000002</v>
      </c>
      <c r="I96" s="36">
        <f>SUMIFS(СВЦЭМ!$C$39:$C$758,СВЦЭМ!$A$39:$A$758,$A96,СВЦЭМ!$B$39:$B$758,I$83)+'СЕТ СН'!$H$12+СВЦЭМ!$D$10+'СЕТ СН'!$H$6-'СЕТ СН'!$H$22</f>
        <v>2622.5651193399999</v>
      </c>
      <c r="J96" s="36">
        <f>SUMIFS(СВЦЭМ!$C$39:$C$758,СВЦЭМ!$A$39:$A$758,$A96,СВЦЭМ!$B$39:$B$758,J$83)+'СЕТ СН'!$H$12+СВЦЭМ!$D$10+'СЕТ СН'!$H$6-'СЕТ СН'!$H$22</f>
        <v>2510.1345631599997</v>
      </c>
      <c r="K96" s="36">
        <f>SUMIFS(СВЦЭМ!$C$39:$C$758,СВЦЭМ!$A$39:$A$758,$A96,СВЦЭМ!$B$39:$B$758,K$83)+'СЕТ СН'!$H$12+СВЦЭМ!$D$10+'СЕТ СН'!$H$6-'СЕТ СН'!$H$22</f>
        <v>2435.9277499099999</v>
      </c>
      <c r="L96" s="36">
        <f>SUMIFS(СВЦЭМ!$C$39:$C$758,СВЦЭМ!$A$39:$A$758,$A96,СВЦЭМ!$B$39:$B$758,L$83)+'СЕТ СН'!$H$12+СВЦЭМ!$D$10+'СЕТ СН'!$H$6-'СЕТ СН'!$H$22</f>
        <v>2395.7305623100001</v>
      </c>
      <c r="M96" s="36">
        <f>SUMIFS(СВЦЭМ!$C$39:$C$758,СВЦЭМ!$A$39:$A$758,$A96,СВЦЭМ!$B$39:$B$758,M$83)+'СЕТ СН'!$H$12+СВЦЭМ!$D$10+'СЕТ СН'!$H$6-'СЕТ СН'!$H$22</f>
        <v>2390.7715436099998</v>
      </c>
      <c r="N96" s="36">
        <f>SUMIFS(СВЦЭМ!$C$39:$C$758,СВЦЭМ!$A$39:$A$758,$A96,СВЦЭМ!$B$39:$B$758,N$83)+'СЕТ СН'!$H$12+СВЦЭМ!$D$10+'СЕТ СН'!$H$6-'СЕТ СН'!$H$22</f>
        <v>2393.03917202</v>
      </c>
      <c r="O96" s="36">
        <f>SUMIFS(СВЦЭМ!$C$39:$C$758,СВЦЭМ!$A$39:$A$758,$A96,СВЦЭМ!$B$39:$B$758,O$83)+'СЕТ СН'!$H$12+СВЦЭМ!$D$10+'СЕТ СН'!$H$6-'СЕТ СН'!$H$22</f>
        <v>2402.6659062500003</v>
      </c>
      <c r="P96" s="36">
        <f>SUMIFS(СВЦЭМ!$C$39:$C$758,СВЦЭМ!$A$39:$A$758,$A96,СВЦЭМ!$B$39:$B$758,P$83)+'СЕТ СН'!$H$12+СВЦЭМ!$D$10+'СЕТ СН'!$H$6-'СЕТ СН'!$H$22</f>
        <v>2398.7264840299999</v>
      </c>
      <c r="Q96" s="36">
        <f>SUMIFS(СВЦЭМ!$C$39:$C$758,СВЦЭМ!$A$39:$A$758,$A96,СВЦЭМ!$B$39:$B$758,Q$83)+'СЕТ СН'!$H$12+СВЦЭМ!$D$10+'СЕТ СН'!$H$6-'СЕТ СН'!$H$22</f>
        <v>2432.4181410900001</v>
      </c>
      <c r="R96" s="36">
        <f>SUMIFS(СВЦЭМ!$C$39:$C$758,СВЦЭМ!$A$39:$A$758,$A96,СВЦЭМ!$B$39:$B$758,R$83)+'СЕТ СН'!$H$12+СВЦЭМ!$D$10+'СЕТ СН'!$H$6-'СЕТ СН'!$H$22</f>
        <v>2422.6020607600003</v>
      </c>
      <c r="S96" s="36">
        <f>SUMIFS(СВЦЭМ!$C$39:$C$758,СВЦЭМ!$A$39:$A$758,$A96,СВЦЭМ!$B$39:$B$758,S$83)+'СЕТ СН'!$H$12+СВЦЭМ!$D$10+'СЕТ СН'!$H$6-'СЕТ СН'!$H$22</f>
        <v>2417.0819012500001</v>
      </c>
      <c r="T96" s="36">
        <f>SUMIFS(СВЦЭМ!$C$39:$C$758,СВЦЭМ!$A$39:$A$758,$A96,СВЦЭМ!$B$39:$B$758,T$83)+'СЕТ СН'!$H$12+СВЦЭМ!$D$10+'СЕТ СН'!$H$6-'СЕТ СН'!$H$22</f>
        <v>2393.48818046</v>
      </c>
      <c r="U96" s="36">
        <f>SUMIFS(СВЦЭМ!$C$39:$C$758,СВЦЭМ!$A$39:$A$758,$A96,СВЦЭМ!$B$39:$B$758,U$83)+'СЕТ СН'!$H$12+СВЦЭМ!$D$10+'СЕТ СН'!$H$6-'СЕТ СН'!$H$22</f>
        <v>2392.23381419</v>
      </c>
      <c r="V96" s="36">
        <f>SUMIFS(СВЦЭМ!$C$39:$C$758,СВЦЭМ!$A$39:$A$758,$A96,СВЦЭМ!$B$39:$B$758,V$83)+'СЕТ СН'!$H$12+СВЦЭМ!$D$10+'СЕТ СН'!$H$6-'СЕТ СН'!$H$22</f>
        <v>2380.8947828</v>
      </c>
      <c r="W96" s="36">
        <f>SUMIFS(СВЦЭМ!$C$39:$C$758,СВЦЭМ!$A$39:$A$758,$A96,СВЦЭМ!$B$39:$B$758,W$83)+'СЕТ СН'!$H$12+СВЦЭМ!$D$10+'СЕТ СН'!$H$6-'СЕТ СН'!$H$22</f>
        <v>2408.1762993900002</v>
      </c>
      <c r="X96" s="36">
        <f>SUMIFS(СВЦЭМ!$C$39:$C$758,СВЦЭМ!$A$39:$A$758,$A96,СВЦЭМ!$B$39:$B$758,X$83)+'СЕТ СН'!$H$12+СВЦЭМ!$D$10+'СЕТ СН'!$H$6-'СЕТ СН'!$H$22</f>
        <v>2483.9332910499998</v>
      </c>
      <c r="Y96" s="36">
        <f>SUMIFS(СВЦЭМ!$C$39:$C$758,СВЦЭМ!$A$39:$A$758,$A96,СВЦЭМ!$B$39:$B$758,Y$83)+'СЕТ СН'!$H$12+СВЦЭМ!$D$10+'СЕТ СН'!$H$6-'СЕТ СН'!$H$22</f>
        <v>2559.2618844099998</v>
      </c>
    </row>
    <row r="97" spans="1:25" ht="15.75" x14ac:dyDescent="0.2">
      <c r="A97" s="35">
        <f t="shared" si="2"/>
        <v>45549</v>
      </c>
      <c r="B97" s="36">
        <f>SUMIFS(СВЦЭМ!$C$39:$C$758,СВЦЭМ!$A$39:$A$758,$A97,СВЦЭМ!$B$39:$B$758,B$83)+'СЕТ СН'!$H$12+СВЦЭМ!$D$10+'СЕТ СН'!$H$6-'СЕТ СН'!$H$22</f>
        <v>2736.34475767</v>
      </c>
      <c r="C97" s="36">
        <f>SUMIFS(СВЦЭМ!$C$39:$C$758,СВЦЭМ!$A$39:$A$758,$A97,СВЦЭМ!$B$39:$B$758,C$83)+'СЕТ СН'!$H$12+СВЦЭМ!$D$10+'СЕТ СН'!$H$6-'СЕТ СН'!$H$22</f>
        <v>2735.4056251699994</v>
      </c>
      <c r="D97" s="36">
        <f>SUMIFS(СВЦЭМ!$C$39:$C$758,СВЦЭМ!$A$39:$A$758,$A97,СВЦЭМ!$B$39:$B$758,D$83)+'СЕТ СН'!$H$12+СВЦЭМ!$D$10+'СЕТ СН'!$H$6-'СЕТ СН'!$H$22</f>
        <v>2819.9177122000001</v>
      </c>
      <c r="E97" s="36">
        <f>SUMIFS(СВЦЭМ!$C$39:$C$758,СВЦЭМ!$A$39:$A$758,$A97,СВЦЭМ!$B$39:$B$758,E$83)+'СЕТ СН'!$H$12+СВЦЭМ!$D$10+'СЕТ СН'!$H$6-'СЕТ СН'!$H$22</f>
        <v>2792.0908471100001</v>
      </c>
      <c r="F97" s="36">
        <f>SUMIFS(СВЦЭМ!$C$39:$C$758,СВЦЭМ!$A$39:$A$758,$A97,СВЦЭМ!$B$39:$B$758,F$83)+'СЕТ СН'!$H$12+СВЦЭМ!$D$10+'СЕТ СН'!$H$6-'СЕТ СН'!$H$22</f>
        <v>2825.4233519299996</v>
      </c>
      <c r="G97" s="36">
        <f>SUMIFS(СВЦЭМ!$C$39:$C$758,СВЦЭМ!$A$39:$A$758,$A97,СВЦЭМ!$B$39:$B$758,G$83)+'СЕТ СН'!$H$12+СВЦЭМ!$D$10+'СЕТ СН'!$H$6-'СЕТ СН'!$H$22</f>
        <v>2826.5695567799994</v>
      </c>
      <c r="H97" s="36">
        <f>SUMIFS(СВЦЭМ!$C$39:$C$758,СВЦЭМ!$A$39:$A$758,$A97,СВЦЭМ!$B$39:$B$758,H$83)+'СЕТ СН'!$H$12+СВЦЭМ!$D$10+'СЕТ СН'!$H$6-'СЕТ СН'!$H$22</f>
        <v>2841.7407316999997</v>
      </c>
      <c r="I97" s="36">
        <f>SUMIFS(СВЦЭМ!$C$39:$C$758,СВЦЭМ!$A$39:$A$758,$A97,СВЦЭМ!$B$39:$B$758,I$83)+'СЕТ СН'!$H$12+СВЦЭМ!$D$10+'СЕТ СН'!$H$6-'СЕТ СН'!$H$22</f>
        <v>2766.7044784700001</v>
      </c>
      <c r="J97" s="36">
        <f>SUMIFS(СВЦЭМ!$C$39:$C$758,СВЦЭМ!$A$39:$A$758,$A97,СВЦЭМ!$B$39:$B$758,J$83)+'СЕТ СН'!$H$12+СВЦЭМ!$D$10+'СЕТ СН'!$H$6-'СЕТ СН'!$H$22</f>
        <v>2586.6208321799995</v>
      </c>
      <c r="K97" s="36">
        <f>SUMIFS(СВЦЭМ!$C$39:$C$758,СВЦЭМ!$A$39:$A$758,$A97,СВЦЭМ!$B$39:$B$758,K$83)+'СЕТ СН'!$H$12+СВЦЭМ!$D$10+'СЕТ СН'!$H$6-'СЕТ СН'!$H$22</f>
        <v>2460.6000795099999</v>
      </c>
      <c r="L97" s="36">
        <f>SUMIFS(СВЦЭМ!$C$39:$C$758,СВЦЭМ!$A$39:$A$758,$A97,СВЦЭМ!$B$39:$B$758,L$83)+'СЕТ СН'!$H$12+СВЦЭМ!$D$10+'СЕТ СН'!$H$6-'СЕТ СН'!$H$22</f>
        <v>2391.5313702499998</v>
      </c>
      <c r="M97" s="36">
        <f>SUMIFS(СВЦЭМ!$C$39:$C$758,СВЦЭМ!$A$39:$A$758,$A97,СВЦЭМ!$B$39:$B$758,M$83)+'СЕТ СН'!$H$12+СВЦЭМ!$D$10+'СЕТ СН'!$H$6-'СЕТ СН'!$H$22</f>
        <v>2380.10227459</v>
      </c>
      <c r="N97" s="36">
        <f>SUMIFS(СВЦЭМ!$C$39:$C$758,СВЦЭМ!$A$39:$A$758,$A97,СВЦЭМ!$B$39:$B$758,N$83)+'СЕТ СН'!$H$12+СВЦЭМ!$D$10+'СЕТ СН'!$H$6-'СЕТ СН'!$H$22</f>
        <v>2388.5498902199997</v>
      </c>
      <c r="O97" s="36">
        <f>SUMIFS(СВЦЭМ!$C$39:$C$758,СВЦЭМ!$A$39:$A$758,$A97,СВЦЭМ!$B$39:$B$758,O$83)+'СЕТ СН'!$H$12+СВЦЭМ!$D$10+'СЕТ СН'!$H$6-'СЕТ СН'!$H$22</f>
        <v>2414.0371794800003</v>
      </c>
      <c r="P97" s="36">
        <f>SUMIFS(СВЦЭМ!$C$39:$C$758,СВЦЭМ!$A$39:$A$758,$A97,СВЦЭМ!$B$39:$B$758,P$83)+'СЕТ СН'!$H$12+СВЦЭМ!$D$10+'СЕТ СН'!$H$6-'СЕТ СН'!$H$22</f>
        <v>2418.1331650500001</v>
      </c>
      <c r="Q97" s="36">
        <f>SUMIFS(СВЦЭМ!$C$39:$C$758,СВЦЭМ!$A$39:$A$758,$A97,СВЦЭМ!$B$39:$B$758,Q$83)+'СЕТ СН'!$H$12+СВЦЭМ!$D$10+'СЕТ СН'!$H$6-'СЕТ СН'!$H$22</f>
        <v>2421.3009205600001</v>
      </c>
      <c r="R97" s="36">
        <f>SUMIFS(СВЦЭМ!$C$39:$C$758,СВЦЭМ!$A$39:$A$758,$A97,СВЦЭМ!$B$39:$B$758,R$83)+'СЕТ СН'!$H$12+СВЦЭМ!$D$10+'СЕТ СН'!$H$6-'СЕТ СН'!$H$22</f>
        <v>2438.5252905100001</v>
      </c>
      <c r="S97" s="36">
        <f>SUMIFS(СВЦЭМ!$C$39:$C$758,СВЦЭМ!$A$39:$A$758,$A97,СВЦЭМ!$B$39:$B$758,S$83)+'СЕТ СН'!$H$12+СВЦЭМ!$D$10+'СЕТ СН'!$H$6-'СЕТ СН'!$H$22</f>
        <v>2427.2272065300003</v>
      </c>
      <c r="T97" s="36">
        <f>SUMIFS(СВЦЭМ!$C$39:$C$758,СВЦЭМ!$A$39:$A$758,$A97,СВЦЭМ!$B$39:$B$758,T$83)+'СЕТ СН'!$H$12+СВЦЭМ!$D$10+'СЕТ СН'!$H$6-'СЕТ СН'!$H$22</f>
        <v>2408.0651501900002</v>
      </c>
      <c r="U97" s="36">
        <f>SUMIFS(СВЦЭМ!$C$39:$C$758,СВЦЭМ!$A$39:$A$758,$A97,СВЦЭМ!$B$39:$B$758,U$83)+'СЕТ СН'!$H$12+СВЦЭМ!$D$10+'СЕТ СН'!$H$6-'СЕТ СН'!$H$22</f>
        <v>2393.9465086999999</v>
      </c>
      <c r="V97" s="36">
        <f>SUMIFS(СВЦЭМ!$C$39:$C$758,СВЦЭМ!$A$39:$A$758,$A97,СВЦЭМ!$B$39:$B$758,V$83)+'СЕТ СН'!$H$12+СВЦЭМ!$D$10+'СЕТ СН'!$H$6-'СЕТ СН'!$H$22</f>
        <v>2399.8793280700002</v>
      </c>
      <c r="W97" s="36">
        <f>SUMIFS(СВЦЭМ!$C$39:$C$758,СВЦЭМ!$A$39:$A$758,$A97,СВЦЭМ!$B$39:$B$758,W$83)+'СЕТ СН'!$H$12+СВЦЭМ!$D$10+'СЕТ СН'!$H$6-'СЕТ СН'!$H$22</f>
        <v>2425.0380793300001</v>
      </c>
      <c r="X97" s="36">
        <f>SUMIFS(СВЦЭМ!$C$39:$C$758,СВЦЭМ!$A$39:$A$758,$A97,СВЦЭМ!$B$39:$B$758,X$83)+'СЕТ СН'!$H$12+СВЦЭМ!$D$10+'СЕТ СН'!$H$6-'СЕТ СН'!$H$22</f>
        <v>2495.6524475799997</v>
      </c>
      <c r="Y97" s="36">
        <f>SUMIFS(СВЦЭМ!$C$39:$C$758,СВЦЭМ!$A$39:$A$758,$A97,СВЦЭМ!$B$39:$B$758,Y$83)+'СЕТ СН'!$H$12+СВЦЭМ!$D$10+'СЕТ СН'!$H$6-'СЕТ СН'!$H$22</f>
        <v>2609.8148152100002</v>
      </c>
    </row>
    <row r="98" spans="1:25" ht="15.75" x14ac:dyDescent="0.2">
      <c r="A98" s="35">
        <f t="shared" si="2"/>
        <v>45550</v>
      </c>
      <c r="B98" s="36">
        <f>SUMIFS(СВЦЭМ!$C$39:$C$758,СВЦЭМ!$A$39:$A$758,$A98,СВЦЭМ!$B$39:$B$758,B$83)+'СЕТ СН'!$H$12+СВЦЭМ!$D$10+'СЕТ СН'!$H$6-'СЕТ СН'!$H$22</f>
        <v>2706.85599301</v>
      </c>
      <c r="C98" s="36">
        <f>SUMIFS(СВЦЭМ!$C$39:$C$758,СВЦЭМ!$A$39:$A$758,$A98,СВЦЭМ!$B$39:$B$758,C$83)+'СЕТ СН'!$H$12+СВЦЭМ!$D$10+'СЕТ СН'!$H$6-'СЕТ СН'!$H$22</f>
        <v>2810.8525562599998</v>
      </c>
      <c r="D98" s="36">
        <f>SUMIFS(СВЦЭМ!$C$39:$C$758,СВЦЭМ!$A$39:$A$758,$A98,СВЦЭМ!$B$39:$B$758,D$83)+'СЕТ СН'!$H$12+СВЦЭМ!$D$10+'СЕТ СН'!$H$6-'СЕТ СН'!$H$22</f>
        <v>2796.9203853299996</v>
      </c>
      <c r="E98" s="36">
        <f>SUMIFS(СВЦЭМ!$C$39:$C$758,СВЦЭМ!$A$39:$A$758,$A98,СВЦЭМ!$B$39:$B$758,E$83)+'СЕТ СН'!$H$12+СВЦЭМ!$D$10+'СЕТ СН'!$H$6-'СЕТ СН'!$H$22</f>
        <v>2781.7352667999994</v>
      </c>
      <c r="F98" s="36">
        <f>SUMIFS(СВЦЭМ!$C$39:$C$758,СВЦЭМ!$A$39:$A$758,$A98,СВЦЭМ!$B$39:$B$758,F$83)+'СЕТ СН'!$H$12+СВЦЭМ!$D$10+'СЕТ СН'!$H$6-'СЕТ СН'!$H$22</f>
        <v>2781.7780341099997</v>
      </c>
      <c r="G98" s="36">
        <f>SUMIFS(СВЦЭМ!$C$39:$C$758,СВЦЭМ!$A$39:$A$758,$A98,СВЦЭМ!$B$39:$B$758,G$83)+'СЕТ СН'!$H$12+СВЦЭМ!$D$10+'СЕТ СН'!$H$6-'СЕТ СН'!$H$22</f>
        <v>2792.0453960099994</v>
      </c>
      <c r="H98" s="36">
        <f>SUMIFS(СВЦЭМ!$C$39:$C$758,СВЦЭМ!$A$39:$A$758,$A98,СВЦЭМ!$B$39:$B$758,H$83)+'СЕТ СН'!$H$12+СВЦЭМ!$D$10+'СЕТ СН'!$H$6-'СЕТ СН'!$H$22</f>
        <v>2824.3212332399999</v>
      </c>
      <c r="I98" s="36">
        <f>SUMIFS(СВЦЭМ!$C$39:$C$758,СВЦЭМ!$A$39:$A$758,$A98,СВЦЭМ!$B$39:$B$758,I$83)+'СЕТ СН'!$H$12+СВЦЭМ!$D$10+'СЕТ СН'!$H$6-'СЕТ СН'!$H$22</f>
        <v>2805.0997913800002</v>
      </c>
      <c r="J98" s="36">
        <f>SUMIFS(СВЦЭМ!$C$39:$C$758,СВЦЭМ!$A$39:$A$758,$A98,СВЦЭМ!$B$39:$B$758,J$83)+'СЕТ СН'!$H$12+СВЦЭМ!$D$10+'СЕТ СН'!$H$6-'СЕТ СН'!$H$22</f>
        <v>2652.10453917</v>
      </c>
      <c r="K98" s="36">
        <f>SUMIFS(СВЦЭМ!$C$39:$C$758,СВЦЭМ!$A$39:$A$758,$A98,СВЦЭМ!$B$39:$B$758,K$83)+'СЕТ СН'!$H$12+СВЦЭМ!$D$10+'СЕТ СН'!$H$6-'СЕТ СН'!$H$22</f>
        <v>2508.0255961499997</v>
      </c>
      <c r="L98" s="36">
        <f>SUMIFS(СВЦЭМ!$C$39:$C$758,СВЦЭМ!$A$39:$A$758,$A98,СВЦЭМ!$B$39:$B$758,L$83)+'СЕТ СН'!$H$12+СВЦЭМ!$D$10+'СЕТ СН'!$H$6-'СЕТ СН'!$H$22</f>
        <v>2468.5245073200003</v>
      </c>
      <c r="M98" s="36">
        <f>SUMIFS(СВЦЭМ!$C$39:$C$758,СВЦЭМ!$A$39:$A$758,$A98,СВЦЭМ!$B$39:$B$758,M$83)+'СЕТ СН'!$H$12+СВЦЭМ!$D$10+'СЕТ СН'!$H$6-'СЕТ СН'!$H$22</f>
        <v>2456.2428804900001</v>
      </c>
      <c r="N98" s="36">
        <f>SUMIFS(СВЦЭМ!$C$39:$C$758,СВЦЭМ!$A$39:$A$758,$A98,СВЦЭМ!$B$39:$B$758,N$83)+'СЕТ СН'!$H$12+СВЦЭМ!$D$10+'СЕТ СН'!$H$6-'СЕТ СН'!$H$22</f>
        <v>2462.4738079799999</v>
      </c>
      <c r="O98" s="36">
        <f>SUMIFS(СВЦЭМ!$C$39:$C$758,СВЦЭМ!$A$39:$A$758,$A98,СВЦЭМ!$B$39:$B$758,O$83)+'СЕТ СН'!$H$12+СВЦЭМ!$D$10+'СЕТ СН'!$H$6-'СЕТ СН'!$H$22</f>
        <v>2478.5855085100002</v>
      </c>
      <c r="P98" s="36">
        <f>SUMIFS(СВЦЭМ!$C$39:$C$758,СВЦЭМ!$A$39:$A$758,$A98,СВЦЭМ!$B$39:$B$758,P$83)+'СЕТ СН'!$H$12+СВЦЭМ!$D$10+'СЕТ СН'!$H$6-'СЕТ СН'!$H$22</f>
        <v>2477.1334744200003</v>
      </c>
      <c r="Q98" s="36">
        <f>SUMIFS(СВЦЭМ!$C$39:$C$758,СВЦЭМ!$A$39:$A$758,$A98,СВЦЭМ!$B$39:$B$758,Q$83)+'СЕТ СН'!$H$12+СВЦЭМ!$D$10+'СЕТ СН'!$H$6-'СЕТ СН'!$H$22</f>
        <v>2498.2265034700004</v>
      </c>
      <c r="R98" s="36">
        <f>SUMIFS(СВЦЭМ!$C$39:$C$758,СВЦЭМ!$A$39:$A$758,$A98,СВЦЭМ!$B$39:$B$758,R$83)+'СЕТ СН'!$H$12+СВЦЭМ!$D$10+'СЕТ СН'!$H$6-'СЕТ СН'!$H$22</f>
        <v>2501.8038905200001</v>
      </c>
      <c r="S98" s="36">
        <f>SUMIFS(СВЦЭМ!$C$39:$C$758,СВЦЭМ!$A$39:$A$758,$A98,СВЦЭМ!$B$39:$B$758,S$83)+'СЕТ СН'!$H$12+СВЦЭМ!$D$10+'СЕТ СН'!$H$6-'СЕТ СН'!$H$22</f>
        <v>2472.10591707</v>
      </c>
      <c r="T98" s="36">
        <f>SUMIFS(СВЦЭМ!$C$39:$C$758,СВЦЭМ!$A$39:$A$758,$A98,СВЦЭМ!$B$39:$B$758,T$83)+'СЕТ СН'!$H$12+СВЦЭМ!$D$10+'СЕТ СН'!$H$6-'СЕТ СН'!$H$22</f>
        <v>2426.0872418099998</v>
      </c>
      <c r="U98" s="36">
        <f>SUMIFS(СВЦЭМ!$C$39:$C$758,СВЦЭМ!$A$39:$A$758,$A98,СВЦЭМ!$B$39:$B$758,U$83)+'СЕТ СН'!$H$12+СВЦЭМ!$D$10+'СЕТ СН'!$H$6-'СЕТ СН'!$H$22</f>
        <v>2412.1255950300001</v>
      </c>
      <c r="V98" s="36">
        <f>SUMIFS(СВЦЭМ!$C$39:$C$758,СВЦЭМ!$A$39:$A$758,$A98,СВЦЭМ!$B$39:$B$758,V$83)+'СЕТ СН'!$H$12+СВЦЭМ!$D$10+'СЕТ СН'!$H$6-'СЕТ СН'!$H$22</f>
        <v>2375.6571893400001</v>
      </c>
      <c r="W98" s="36">
        <f>SUMIFS(СВЦЭМ!$C$39:$C$758,СВЦЭМ!$A$39:$A$758,$A98,СВЦЭМ!$B$39:$B$758,W$83)+'СЕТ СН'!$H$12+СВЦЭМ!$D$10+'СЕТ СН'!$H$6-'СЕТ СН'!$H$22</f>
        <v>2394.8158934800003</v>
      </c>
      <c r="X98" s="36">
        <f>SUMIFS(СВЦЭМ!$C$39:$C$758,СВЦЭМ!$A$39:$A$758,$A98,СВЦЭМ!$B$39:$B$758,X$83)+'СЕТ СН'!$H$12+СВЦЭМ!$D$10+'СЕТ СН'!$H$6-'СЕТ СН'!$H$22</f>
        <v>2489.83779628</v>
      </c>
      <c r="Y98" s="36">
        <f>SUMIFS(СВЦЭМ!$C$39:$C$758,СВЦЭМ!$A$39:$A$758,$A98,СВЦЭМ!$B$39:$B$758,Y$83)+'СЕТ СН'!$H$12+СВЦЭМ!$D$10+'СЕТ СН'!$H$6-'СЕТ СН'!$H$22</f>
        <v>2522.7967093699999</v>
      </c>
    </row>
    <row r="99" spans="1:25" ht="15.75" x14ac:dyDescent="0.2">
      <c r="A99" s="35">
        <f t="shared" si="2"/>
        <v>45551</v>
      </c>
      <c r="B99" s="36">
        <f>SUMIFS(СВЦЭМ!$C$39:$C$758,СВЦЭМ!$A$39:$A$758,$A99,СВЦЭМ!$B$39:$B$758,B$83)+'СЕТ СН'!$H$12+СВЦЭМ!$D$10+'СЕТ СН'!$H$6-'СЕТ СН'!$H$22</f>
        <v>2700.4970060699998</v>
      </c>
      <c r="C99" s="36">
        <f>SUMIFS(СВЦЭМ!$C$39:$C$758,СВЦЭМ!$A$39:$A$758,$A99,СВЦЭМ!$B$39:$B$758,C$83)+'СЕТ СН'!$H$12+СВЦЭМ!$D$10+'СЕТ СН'!$H$6-'СЕТ СН'!$H$22</f>
        <v>2872.7000493099995</v>
      </c>
      <c r="D99" s="36">
        <f>SUMIFS(СВЦЭМ!$C$39:$C$758,СВЦЭМ!$A$39:$A$758,$A99,СВЦЭМ!$B$39:$B$758,D$83)+'СЕТ СН'!$H$12+СВЦЭМ!$D$10+'СЕТ СН'!$H$6-'СЕТ СН'!$H$22</f>
        <v>2894.4739788199995</v>
      </c>
      <c r="E99" s="36">
        <f>SUMIFS(СВЦЭМ!$C$39:$C$758,СВЦЭМ!$A$39:$A$758,$A99,СВЦЭМ!$B$39:$B$758,E$83)+'СЕТ СН'!$H$12+СВЦЭМ!$D$10+'СЕТ СН'!$H$6-'СЕТ СН'!$H$22</f>
        <v>2896.9024740300001</v>
      </c>
      <c r="F99" s="36">
        <f>SUMIFS(СВЦЭМ!$C$39:$C$758,СВЦЭМ!$A$39:$A$758,$A99,СВЦЭМ!$B$39:$B$758,F$83)+'СЕТ СН'!$H$12+СВЦЭМ!$D$10+'СЕТ СН'!$H$6-'СЕТ СН'!$H$22</f>
        <v>2874.6393324199998</v>
      </c>
      <c r="G99" s="36">
        <f>SUMIFS(СВЦЭМ!$C$39:$C$758,СВЦЭМ!$A$39:$A$758,$A99,СВЦЭМ!$B$39:$B$758,G$83)+'СЕТ СН'!$H$12+СВЦЭМ!$D$10+'СЕТ СН'!$H$6-'СЕТ СН'!$H$22</f>
        <v>2913.4060715899996</v>
      </c>
      <c r="H99" s="36">
        <f>SUMIFS(СВЦЭМ!$C$39:$C$758,СВЦЭМ!$A$39:$A$758,$A99,СВЦЭМ!$B$39:$B$758,H$83)+'СЕТ СН'!$H$12+СВЦЭМ!$D$10+'СЕТ СН'!$H$6-'СЕТ СН'!$H$22</f>
        <v>2887.3885460599995</v>
      </c>
      <c r="I99" s="36">
        <f>SUMIFS(СВЦЭМ!$C$39:$C$758,СВЦЭМ!$A$39:$A$758,$A99,СВЦЭМ!$B$39:$B$758,I$83)+'СЕТ СН'!$H$12+СВЦЭМ!$D$10+'СЕТ СН'!$H$6-'СЕТ СН'!$H$22</f>
        <v>2718.3775828099997</v>
      </c>
      <c r="J99" s="36">
        <f>SUMIFS(СВЦЭМ!$C$39:$C$758,СВЦЭМ!$A$39:$A$758,$A99,СВЦЭМ!$B$39:$B$758,J$83)+'СЕТ СН'!$H$12+СВЦЭМ!$D$10+'СЕТ СН'!$H$6-'СЕТ СН'!$H$22</f>
        <v>2649.8781621099997</v>
      </c>
      <c r="K99" s="36">
        <f>SUMIFS(СВЦЭМ!$C$39:$C$758,СВЦЭМ!$A$39:$A$758,$A99,СВЦЭМ!$B$39:$B$758,K$83)+'СЕТ СН'!$H$12+СВЦЭМ!$D$10+'СЕТ СН'!$H$6-'СЕТ СН'!$H$22</f>
        <v>2548.7098045599996</v>
      </c>
      <c r="L99" s="36">
        <f>SUMIFS(СВЦЭМ!$C$39:$C$758,СВЦЭМ!$A$39:$A$758,$A99,СВЦЭМ!$B$39:$B$758,L$83)+'СЕТ СН'!$H$12+СВЦЭМ!$D$10+'СЕТ СН'!$H$6-'СЕТ СН'!$H$22</f>
        <v>2533.2619683900002</v>
      </c>
      <c r="M99" s="36">
        <f>SUMIFS(СВЦЭМ!$C$39:$C$758,СВЦЭМ!$A$39:$A$758,$A99,СВЦЭМ!$B$39:$B$758,M$83)+'СЕТ СН'!$H$12+СВЦЭМ!$D$10+'СЕТ СН'!$H$6-'СЕТ СН'!$H$22</f>
        <v>2558.33972507</v>
      </c>
      <c r="N99" s="36">
        <f>SUMIFS(СВЦЭМ!$C$39:$C$758,СВЦЭМ!$A$39:$A$758,$A99,СВЦЭМ!$B$39:$B$758,N$83)+'СЕТ СН'!$H$12+СВЦЭМ!$D$10+'СЕТ СН'!$H$6-'СЕТ СН'!$H$22</f>
        <v>2560.7625553600001</v>
      </c>
      <c r="O99" s="36">
        <f>SUMIFS(СВЦЭМ!$C$39:$C$758,СВЦЭМ!$A$39:$A$758,$A99,СВЦЭМ!$B$39:$B$758,O$83)+'СЕТ СН'!$H$12+СВЦЭМ!$D$10+'СЕТ СН'!$H$6-'СЕТ СН'!$H$22</f>
        <v>2574.77532195</v>
      </c>
      <c r="P99" s="36">
        <f>SUMIFS(СВЦЭМ!$C$39:$C$758,СВЦЭМ!$A$39:$A$758,$A99,СВЦЭМ!$B$39:$B$758,P$83)+'СЕТ СН'!$H$12+СВЦЭМ!$D$10+'СЕТ СН'!$H$6-'СЕТ СН'!$H$22</f>
        <v>2563.4940518499998</v>
      </c>
      <c r="Q99" s="36">
        <f>SUMIFS(СВЦЭМ!$C$39:$C$758,СВЦЭМ!$A$39:$A$758,$A99,СВЦЭМ!$B$39:$B$758,Q$83)+'СЕТ СН'!$H$12+СВЦЭМ!$D$10+'СЕТ СН'!$H$6-'СЕТ СН'!$H$22</f>
        <v>2584.30486776</v>
      </c>
      <c r="R99" s="36">
        <f>SUMIFS(СВЦЭМ!$C$39:$C$758,СВЦЭМ!$A$39:$A$758,$A99,СВЦЭМ!$B$39:$B$758,R$83)+'СЕТ СН'!$H$12+СВЦЭМ!$D$10+'СЕТ СН'!$H$6-'СЕТ СН'!$H$22</f>
        <v>2571.2748938100003</v>
      </c>
      <c r="S99" s="36">
        <f>SUMIFS(СВЦЭМ!$C$39:$C$758,СВЦЭМ!$A$39:$A$758,$A99,СВЦЭМ!$B$39:$B$758,S$83)+'СЕТ СН'!$H$12+СВЦЭМ!$D$10+'СЕТ СН'!$H$6-'СЕТ СН'!$H$22</f>
        <v>2553.8711273700001</v>
      </c>
      <c r="T99" s="36">
        <f>SUMIFS(СВЦЭМ!$C$39:$C$758,СВЦЭМ!$A$39:$A$758,$A99,СВЦЭМ!$B$39:$B$758,T$83)+'СЕТ СН'!$H$12+СВЦЭМ!$D$10+'СЕТ СН'!$H$6-'СЕТ СН'!$H$22</f>
        <v>2522.29231854</v>
      </c>
      <c r="U99" s="36">
        <f>SUMIFS(СВЦЭМ!$C$39:$C$758,СВЦЭМ!$A$39:$A$758,$A99,СВЦЭМ!$B$39:$B$758,U$83)+'СЕТ СН'!$H$12+СВЦЭМ!$D$10+'СЕТ СН'!$H$6-'СЕТ СН'!$H$22</f>
        <v>2486.4532404800002</v>
      </c>
      <c r="V99" s="36">
        <f>SUMIFS(СВЦЭМ!$C$39:$C$758,СВЦЭМ!$A$39:$A$758,$A99,СВЦЭМ!$B$39:$B$758,V$83)+'СЕТ СН'!$H$12+СВЦЭМ!$D$10+'СЕТ СН'!$H$6-'СЕТ СН'!$H$22</f>
        <v>2475.6882024400002</v>
      </c>
      <c r="W99" s="36">
        <f>SUMIFS(СВЦЭМ!$C$39:$C$758,СВЦЭМ!$A$39:$A$758,$A99,СВЦЭМ!$B$39:$B$758,W$83)+'СЕТ СН'!$H$12+СВЦЭМ!$D$10+'СЕТ СН'!$H$6-'СЕТ СН'!$H$22</f>
        <v>2523.3787968000001</v>
      </c>
      <c r="X99" s="36">
        <f>SUMIFS(СВЦЭМ!$C$39:$C$758,СВЦЭМ!$A$39:$A$758,$A99,СВЦЭМ!$B$39:$B$758,X$83)+'СЕТ СН'!$H$12+СВЦЭМ!$D$10+'СЕТ СН'!$H$6-'СЕТ СН'!$H$22</f>
        <v>2610.4449657099995</v>
      </c>
      <c r="Y99" s="36">
        <f>SUMIFS(СВЦЭМ!$C$39:$C$758,СВЦЭМ!$A$39:$A$758,$A99,СВЦЭМ!$B$39:$B$758,Y$83)+'СЕТ СН'!$H$12+СВЦЭМ!$D$10+'СЕТ СН'!$H$6-'СЕТ СН'!$H$22</f>
        <v>2704.4317972299996</v>
      </c>
    </row>
    <row r="100" spans="1:25" ht="15.75" x14ac:dyDescent="0.2">
      <c r="A100" s="35">
        <f t="shared" si="2"/>
        <v>45552</v>
      </c>
      <c r="B100" s="36">
        <f>SUMIFS(СВЦЭМ!$C$39:$C$758,СВЦЭМ!$A$39:$A$758,$A100,СВЦЭМ!$B$39:$B$758,B$83)+'СЕТ СН'!$H$12+СВЦЭМ!$D$10+'СЕТ СН'!$H$6-'СЕТ СН'!$H$22</f>
        <v>2666.7263000399998</v>
      </c>
      <c r="C100" s="36">
        <f>SUMIFS(СВЦЭМ!$C$39:$C$758,СВЦЭМ!$A$39:$A$758,$A100,СВЦЭМ!$B$39:$B$758,C$83)+'СЕТ СН'!$H$12+СВЦЭМ!$D$10+'СЕТ СН'!$H$6-'СЕТ СН'!$H$22</f>
        <v>2766.7192190799997</v>
      </c>
      <c r="D100" s="36">
        <f>SUMIFS(СВЦЭМ!$C$39:$C$758,СВЦЭМ!$A$39:$A$758,$A100,СВЦЭМ!$B$39:$B$758,D$83)+'СЕТ СН'!$H$12+СВЦЭМ!$D$10+'СЕТ СН'!$H$6-'СЕТ СН'!$H$22</f>
        <v>2832.05401833</v>
      </c>
      <c r="E100" s="36">
        <f>SUMIFS(СВЦЭМ!$C$39:$C$758,СВЦЭМ!$A$39:$A$758,$A100,СВЦЭМ!$B$39:$B$758,E$83)+'СЕТ СН'!$H$12+СВЦЭМ!$D$10+'СЕТ СН'!$H$6-'СЕТ СН'!$H$22</f>
        <v>2847.9865856699998</v>
      </c>
      <c r="F100" s="36">
        <f>SUMIFS(СВЦЭМ!$C$39:$C$758,СВЦЭМ!$A$39:$A$758,$A100,СВЦЭМ!$B$39:$B$758,F$83)+'СЕТ СН'!$H$12+СВЦЭМ!$D$10+'СЕТ СН'!$H$6-'СЕТ СН'!$H$22</f>
        <v>2836.5060157099997</v>
      </c>
      <c r="G100" s="36">
        <f>SUMIFS(СВЦЭМ!$C$39:$C$758,СВЦЭМ!$A$39:$A$758,$A100,СВЦЭМ!$B$39:$B$758,G$83)+'СЕТ СН'!$H$12+СВЦЭМ!$D$10+'СЕТ СН'!$H$6-'СЕТ СН'!$H$22</f>
        <v>2810.1285807799995</v>
      </c>
      <c r="H100" s="36">
        <f>SUMIFS(СВЦЭМ!$C$39:$C$758,СВЦЭМ!$A$39:$A$758,$A100,СВЦЭМ!$B$39:$B$758,H$83)+'СЕТ СН'!$H$12+СВЦЭМ!$D$10+'СЕТ СН'!$H$6-'СЕТ СН'!$H$22</f>
        <v>2723.6189555800001</v>
      </c>
      <c r="I100" s="36">
        <f>SUMIFS(СВЦЭМ!$C$39:$C$758,СВЦЭМ!$A$39:$A$758,$A100,СВЦЭМ!$B$39:$B$758,I$83)+'СЕТ СН'!$H$12+СВЦЭМ!$D$10+'СЕТ СН'!$H$6-'СЕТ СН'!$H$22</f>
        <v>2555.1867012299999</v>
      </c>
      <c r="J100" s="36">
        <f>SUMIFS(СВЦЭМ!$C$39:$C$758,СВЦЭМ!$A$39:$A$758,$A100,СВЦЭМ!$B$39:$B$758,J$83)+'СЕТ СН'!$H$12+СВЦЭМ!$D$10+'СЕТ СН'!$H$6-'СЕТ СН'!$H$22</f>
        <v>2454.00704421</v>
      </c>
      <c r="K100" s="36">
        <f>SUMIFS(СВЦЭМ!$C$39:$C$758,СВЦЭМ!$A$39:$A$758,$A100,СВЦЭМ!$B$39:$B$758,K$83)+'СЕТ СН'!$H$12+СВЦЭМ!$D$10+'СЕТ СН'!$H$6-'СЕТ СН'!$H$22</f>
        <v>2376.80594281</v>
      </c>
      <c r="L100" s="36">
        <f>SUMIFS(СВЦЭМ!$C$39:$C$758,СВЦЭМ!$A$39:$A$758,$A100,СВЦЭМ!$B$39:$B$758,L$83)+'СЕТ СН'!$H$12+СВЦЭМ!$D$10+'СЕТ СН'!$H$6-'СЕТ СН'!$H$22</f>
        <v>2428.4976702000004</v>
      </c>
      <c r="M100" s="36">
        <f>SUMIFS(СВЦЭМ!$C$39:$C$758,СВЦЭМ!$A$39:$A$758,$A100,СВЦЭМ!$B$39:$B$758,M$83)+'СЕТ СН'!$H$12+СВЦЭМ!$D$10+'СЕТ СН'!$H$6-'СЕТ СН'!$H$22</f>
        <v>2510.4906972400004</v>
      </c>
      <c r="N100" s="36">
        <f>SUMIFS(СВЦЭМ!$C$39:$C$758,СВЦЭМ!$A$39:$A$758,$A100,СВЦЭМ!$B$39:$B$758,N$83)+'СЕТ СН'!$H$12+СВЦЭМ!$D$10+'СЕТ СН'!$H$6-'СЕТ СН'!$H$22</f>
        <v>2520.1169608199998</v>
      </c>
      <c r="O100" s="36">
        <f>SUMIFS(СВЦЭМ!$C$39:$C$758,СВЦЭМ!$A$39:$A$758,$A100,СВЦЭМ!$B$39:$B$758,O$83)+'СЕТ СН'!$H$12+СВЦЭМ!$D$10+'СЕТ СН'!$H$6-'СЕТ СН'!$H$22</f>
        <v>2496.1237445199999</v>
      </c>
      <c r="P100" s="36">
        <f>SUMIFS(СВЦЭМ!$C$39:$C$758,СВЦЭМ!$A$39:$A$758,$A100,СВЦЭМ!$B$39:$B$758,P$83)+'СЕТ СН'!$H$12+СВЦЭМ!$D$10+'СЕТ СН'!$H$6-'СЕТ СН'!$H$22</f>
        <v>2475.74374511</v>
      </c>
      <c r="Q100" s="36">
        <f>SUMIFS(СВЦЭМ!$C$39:$C$758,СВЦЭМ!$A$39:$A$758,$A100,СВЦЭМ!$B$39:$B$758,Q$83)+'СЕТ СН'!$H$12+СВЦЭМ!$D$10+'СЕТ СН'!$H$6-'СЕТ СН'!$H$22</f>
        <v>2501.0674949700001</v>
      </c>
      <c r="R100" s="36">
        <f>SUMIFS(СВЦЭМ!$C$39:$C$758,СВЦЭМ!$A$39:$A$758,$A100,СВЦЭМ!$B$39:$B$758,R$83)+'СЕТ СН'!$H$12+СВЦЭМ!$D$10+'СЕТ СН'!$H$6-'СЕТ СН'!$H$22</f>
        <v>2543.7301453700002</v>
      </c>
      <c r="S100" s="36">
        <f>SUMIFS(СВЦЭМ!$C$39:$C$758,СВЦЭМ!$A$39:$A$758,$A100,СВЦЭМ!$B$39:$B$758,S$83)+'СЕТ СН'!$H$12+СВЦЭМ!$D$10+'СЕТ СН'!$H$6-'СЕТ СН'!$H$22</f>
        <v>2524.4704843999998</v>
      </c>
      <c r="T100" s="36">
        <f>SUMIFS(СВЦЭМ!$C$39:$C$758,СВЦЭМ!$A$39:$A$758,$A100,СВЦЭМ!$B$39:$B$758,T$83)+'СЕТ СН'!$H$12+СВЦЭМ!$D$10+'СЕТ СН'!$H$6-'СЕТ СН'!$H$22</f>
        <v>2528.7491110199999</v>
      </c>
      <c r="U100" s="36">
        <f>SUMIFS(СВЦЭМ!$C$39:$C$758,СВЦЭМ!$A$39:$A$758,$A100,СВЦЭМ!$B$39:$B$758,U$83)+'СЕТ СН'!$H$12+СВЦЭМ!$D$10+'СЕТ СН'!$H$6-'СЕТ СН'!$H$22</f>
        <v>2498.7472190099998</v>
      </c>
      <c r="V100" s="36">
        <f>SUMIFS(СВЦЭМ!$C$39:$C$758,СВЦЭМ!$A$39:$A$758,$A100,СВЦЭМ!$B$39:$B$758,V$83)+'СЕТ СН'!$H$12+СВЦЭМ!$D$10+'СЕТ СН'!$H$6-'СЕТ СН'!$H$22</f>
        <v>2502.2300363499999</v>
      </c>
      <c r="W100" s="36">
        <f>SUMIFS(СВЦЭМ!$C$39:$C$758,СВЦЭМ!$A$39:$A$758,$A100,СВЦЭМ!$B$39:$B$758,W$83)+'СЕТ СН'!$H$12+СВЦЭМ!$D$10+'СЕТ СН'!$H$6-'СЕТ СН'!$H$22</f>
        <v>2518.0877602199998</v>
      </c>
      <c r="X100" s="36">
        <f>SUMIFS(СВЦЭМ!$C$39:$C$758,СВЦЭМ!$A$39:$A$758,$A100,СВЦЭМ!$B$39:$B$758,X$83)+'СЕТ СН'!$H$12+СВЦЭМ!$D$10+'СЕТ СН'!$H$6-'СЕТ СН'!$H$22</f>
        <v>2630.6061512699998</v>
      </c>
      <c r="Y100" s="36">
        <f>SUMIFS(СВЦЭМ!$C$39:$C$758,СВЦЭМ!$A$39:$A$758,$A100,СВЦЭМ!$B$39:$B$758,Y$83)+'СЕТ СН'!$H$12+СВЦЭМ!$D$10+'СЕТ СН'!$H$6-'СЕТ СН'!$H$22</f>
        <v>2682.43641974</v>
      </c>
    </row>
    <row r="101" spans="1:25" ht="15.75" x14ac:dyDescent="0.2">
      <c r="A101" s="35">
        <f t="shared" si="2"/>
        <v>45553</v>
      </c>
      <c r="B101" s="36">
        <f>SUMIFS(СВЦЭМ!$C$39:$C$758,СВЦЭМ!$A$39:$A$758,$A101,СВЦЭМ!$B$39:$B$758,B$83)+'СЕТ СН'!$H$12+СВЦЭМ!$D$10+'СЕТ СН'!$H$6-'СЕТ СН'!$H$22</f>
        <v>2797.1744348699995</v>
      </c>
      <c r="C101" s="36">
        <f>SUMIFS(СВЦЭМ!$C$39:$C$758,СВЦЭМ!$A$39:$A$758,$A101,СВЦЭМ!$B$39:$B$758,C$83)+'СЕТ СН'!$H$12+СВЦЭМ!$D$10+'СЕТ СН'!$H$6-'СЕТ СН'!$H$22</f>
        <v>2806.3045170899995</v>
      </c>
      <c r="D101" s="36">
        <f>SUMIFS(СВЦЭМ!$C$39:$C$758,СВЦЭМ!$A$39:$A$758,$A101,СВЦЭМ!$B$39:$B$758,D$83)+'СЕТ СН'!$H$12+СВЦЭМ!$D$10+'СЕТ СН'!$H$6-'СЕТ СН'!$H$22</f>
        <v>2757.5485105299995</v>
      </c>
      <c r="E101" s="36">
        <f>SUMIFS(СВЦЭМ!$C$39:$C$758,СВЦЭМ!$A$39:$A$758,$A101,СВЦЭМ!$B$39:$B$758,E$83)+'СЕТ СН'!$H$12+СВЦЭМ!$D$10+'СЕТ СН'!$H$6-'СЕТ СН'!$H$22</f>
        <v>2736.3863969899994</v>
      </c>
      <c r="F101" s="36">
        <f>SUMIFS(СВЦЭМ!$C$39:$C$758,СВЦЭМ!$A$39:$A$758,$A101,СВЦЭМ!$B$39:$B$758,F$83)+'СЕТ СН'!$H$12+СВЦЭМ!$D$10+'СЕТ СН'!$H$6-'СЕТ СН'!$H$22</f>
        <v>2732.8480998599998</v>
      </c>
      <c r="G101" s="36">
        <f>SUMIFS(СВЦЭМ!$C$39:$C$758,СВЦЭМ!$A$39:$A$758,$A101,СВЦЭМ!$B$39:$B$758,G$83)+'СЕТ СН'!$H$12+СВЦЭМ!$D$10+'СЕТ СН'!$H$6-'СЕТ СН'!$H$22</f>
        <v>2768.0849758200002</v>
      </c>
      <c r="H101" s="36">
        <f>SUMIFS(СВЦЭМ!$C$39:$C$758,СВЦЭМ!$A$39:$A$758,$A101,СВЦЭМ!$B$39:$B$758,H$83)+'СЕТ СН'!$H$12+СВЦЭМ!$D$10+'СЕТ СН'!$H$6-'СЕТ СН'!$H$22</f>
        <v>2857.1009486699995</v>
      </c>
      <c r="I101" s="36">
        <f>SUMIFS(СВЦЭМ!$C$39:$C$758,СВЦЭМ!$A$39:$A$758,$A101,СВЦЭМ!$B$39:$B$758,I$83)+'СЕТ СН'!$H$12+СВЦЭМ!$D$10+'СЕТ СН'!$H$6-'СЕТ СН'!$H$22</f>
        <v>2679.5142505799995</v>
      </c>
      <c r="J101" s="36">
        <f>SUMIFS(СВЦЭМ!$C$39:$C$758,СВЦЭМ!$A$39:$A$758,$A101,СВЦЭМ!$B$39:$B$758,J$83)+'СЕТ СН'!$H$12+СВЦЭМ!$D$10+'СЕТ СН'!$H$6-'СЕТ СН'!$H$22</f>
        <v>2566.1122612899999</v>
      </c>
      <c r="K101" s="36">
        <f>SUMIFS(СВЦЭМ!$C$39:$C$758,СВЦЭМ!$A$39:$A$758,$A101,СВЦЭМ!$B$39:$B$758,K$83)+'СЕТ СН'!$H$12+СВЦЭМ!$D$10+'СЕТ СН'!$H$6-'СЕТ СН'!$H$22</f>
        <v>2500.4270535699998</v>
      </c>
      <c r="L101" s="36">
        <f>SUMIFS(СВЦЭМ!$C$39:$C$758,СВЦЭМ!$A$39:$A$758,$A101,СВЦЭМ!$B$39:$B$758,L$83)+'СЕТ СН'!$H$12+СВЦЭМ!$D$10+'СЕТ СН'!$H$6-'СЕТ СН'!$H$22</f>
        <v>2350.6113751000003</v>
      </c>
      <c r="M101" s="36">
        <f>SUMIFS(СВЦЭМ!$C$39:$C$758,СВЦЭМ!$A$39:$A$758,$A101,СВЦЭМ!$B$39:$B$758,M$83)+'СЕТ СН'!$H$12+СВЦЭМ!$D$10+'СЕТ СН'!$H$6-'СЕТ СН'!$H$22</f>
        <v>2365.69746171</v>
      </c>
      <c r="N101" s="36">
        <f>SUMIFS(СВЦЭМ!$C$39:$C$758,СВЦЭМ!$A$39:$A$758,$A101,СВЦЭМ!$B$39:$B$758,N$83)+'СЕТ СН'!$H$12+СВЦЭМ!$D$10+'СЕТ СН'!$H$6-'СЕТ СН'!$H$22</f>
        <v>2347.07514025</v>
      </c>
      <c r="O101" s="36">
        <f>SUMIFS(СВЦЭМ!$C$39:$C$758,СВЦЭМ!$A$39:$A$758,$A101,СВЦЭМ!$B$39:$B$758,O$83)+'СЕТ СН'!$H$12+СВЦЭМ!$D$10+'СЕТ СН'!$H$6-'СЕТ СН'!$H$22</f>
        <v>2365.8925180000001</v>
      </c>
      <c r="P101" s="36">
        <f>SUMIFS(СВЦЭМ!$C$39:$C$758,СВЦЭМ!$A$39:$A$758,$A101,СВЦЭМ!$B$39:$B$758,P$83)+'СЕТ СН'!$H$12+СВЦЭМ!$D$10+'СЕТ СН'!$H$6-'СЕТ СН'!$H$22</f>
        <v>2420.78455437</v>
      </c>
      <c r="Q101" s="36">
        <f>SUMIFS(СВЦЭМ!$C$39:$C$758,СВЦЭМ!$A$39:$A$758,$A101,СВЦЭМ!$B$39:$B$758,Q$83)+'СЕТ СН'!$H$12+СВЦЭМ!$D$10+'СЕТ СН'!$H$6-'СЕТ СН'!$H$22</f>
        <v>2429.2348985500003</v>
      </c>
      <c r="R101" s="36">
        <f>SUMIFS(СВЦЭМ!$C$39:$C$758,СВЦЭМ!$A$39:$A$758,$A101,СВЦЭМ!$B$39:$B$758,R$83)+'СЕТ СН'!$H$12+СВЦЭМ!$D$10+'СЕТ СН'!$H$6-'СЕТ СН'!$H$22</f>
        <v>2468.63412492</v>
      </c>
      <c r="S101" s="36">
        <f>SUMIFS(СВЦЭМ!$C$39:$C$758,СВЦЭМ!$A$39:$A$758,$A101,СВЦЭМ!$B$39:$B$758,S$83)+'СЕТ СН'!$H$12+СВЦЭМ!$D$10+'СЕТ СН'!$H$6-'СЕТ СН'!$H$22</f>
        <v>2415.7449785399999</v>
      </c>
      <c r="T101" s="36">
        <f>SUMIFS(СВЦЭМ!$C$39:$C$758,СВЦЭМ!$A$39:$A$758,$A101,СВЦЭМ!$B$39:$B$758,T$83)+'СЕТ СН'!$H$12+СВЦЭМ!$D$10+'СЕТ СН'!$H$6-'СЕТ СН'!$H$22</f>
        <v>2399.6293069200001</v>
      </c>
      <c r="U101" s="36">
        <f>SUMIFS(СВЦЭМ!$C$39:$C$758,СВЦЭМ!$A$39:$A$758,$A101,СВЦЭМ!$B$39:$B$758,U$83)+'СЕТ СН'!$H$12+СВЦЭМ!$D$10+'СЕТ СН'!$H$6-'СЕТ СН'!$H$22</f>
        <v>2363.80898419</v>
      </c>
      <c r="V101" s="36">
        <f>SUMIFS(СВЦЭМ!$C$39:$C$758,СВЦЭМ!$A$39:$A$758,$A101,СВЦЭМ!$B$39:$B$758,V$83)+'СЕТ СН'!$H$12+СВЦЭМ!$D$10+'СЕТ СН'!$H$6-'СЕТ СН'!$H$22</f>
        <v>2430.3127081100001</v>
      </c>
      <c r="W101" s="36">
        <f>SUMIFS(СВЦЭМ!$C$39:$C$758,СВЦЭМ!$A$39:$A$758,$A101,СВЦЭМ!$B$39:$B$758,W$83)+'СЕТ СН'!$H$12+СВЦЭМ!$D$10+'СЕТ СН'!$H$6-'СЕТ СН'!$H$22</f>
        <v>2450.16937934</v>
      </c>
      <c r="X101" s="36">
        <f>SUMIFS(СВЦЭМ!$C$39:$C$758,СВЦЭМ!$A$39:$A$758,$A101,СВЦЭМ!$B$39:$B$758,X$83)+'СЕТ СН'!$H$12+СВЦЭМ!$D$10+'СЕТ СН'!$H$6-'СЕТ СН'!$H$22</f>
        <v>2546.8662068200001</v>
      </c>
      <c r="Y101" s="36">
        <f>SUMIFS(СВЦЭМ!$C$39:$C$758,СВЦЭМ!$A$39:$A$758,$A101,СВЦЭМ!$B$39:$B$758,Y$83)+'СЕТ СН'!$H$12+СВЦЭМ!$D$10+'СЕТ СН'!$H$6-'СЕТ СН'!$H$22</f>
        <v>2647.4874185600002</v>
      </c>
    </row>
    <row r="102" spans="1:25" ht="15.75" x14ac:dyDescent="0.2">
      <c r="A102" s="35">
        <f t="shared" si="2"/>
        <v>45554</v>
      </c>
      <c r="B102" s="36">
        <f>SUMIFS(СВЦЭМ!$C$39:$C$758,СВЦЭМ!$A$39:$A$758,$A102,СВЦЭМ!$B$39:$B$758,B$83)+'СЕТ СН'!$H$12+СВЦЭМ!$D$10+'СЕТ СН'!$H$6-'СЕТ СН'!$H$22</f>
        <v>2776.1846227099995</v>
      </c>
      <c r="C102" s="36">
        <f>SUMIFS(СВЦЭМ!$C$39:$C$758,СВЦЭМ!$A$39:$A$758,$A102,СВЦЭМ!$B$39:$B$758,C$83)+'СЕТ СН'!$H$12+СВЦЭМ!$D$10+'СЕТ СН'!$H$6-'СЕТ СН'!$H$22</f>
        <v>2788.2199803399999</v>
      </c>
      <c r="D102" s="36">
        <f>SUMIFS(СВЦЭМ!$C$39:$C$758,СВЦЭМ!$A$39:$A$758,$A102,СВЦЭМ!$B$39:$B$758,D$83)+'СЕТ СН'!$H$12+СВЦЭМ!$D$10+'СЕТ СН'!$H$6-'СЕТ СН'!$H$22</f>
        <v>2758.3382173499995</v>
      </c>
      <c r="E102" s="36">
        <f>SUMIFS(СВЦЭМ!$C$39:$C$758,СВЦЭМ!$A$39:$A$758,$A102,СВЦЭМ!$B$39:$B$758,E$83)+'СЕТ СН'!$H$12+СВЦЭМ!$D$10+'СЕТ СН'!$H$6-'СЕТ СН'!$H$22</f>
        <v>2754.2984475399999</v>
      </c>
      <c r="F102" s="36">
        <f>SUMIFS(СВЦЭМ!$C$39:$C$758,СВЦЭМ!$A$39:$A$758,$A102,СВЦЭМ!$B$39:$B$758,F$83)+'СЕТ СН'!$H$12+СВЦЭМ!$D$10+'СЕТ СН'!$H$6-'СЕТ СН'!$H$22</f>
        <v>2751.7959187799997</v>
      </c>
      <c r="G102" s="36">
        <f>SUMIFS(СВЦЭМ!$C$39:$C$758,СВЦЭМ!$A$39:$A$758,$A102,СВЦЭМ!$B$39:$B$758,G$83)+'СЕТ СН'!$H$12+СВЦЭМ!$D$10+'СЕТ СН'!$H$6-'СЕТ СН'!$H$22</f>
        <v>2773.8162604499994</v>
      </c>
      <c r="H102" s="36">
        <f>SUMIFS(СВЦЭМ!$C$39:$C$758,СВЦЭМ!$A$39:$A$758,$A102,СВЦЭМ!$B$39:$B$758,H$83)+'СЕТ СН'!$H$12+СВЦЭМ!$D$10+'СЕТ СН'!$H$6-'СЕТ СН'!$H$22</f>
        <v>2783.2926857399998</v>
      </c>
      <c r="I102" s="36">
        <f>SUMIFS(СВЦЭМ!$C$39:$C$758,СВЦЭМ!$A$39:$A$758,$A102,СВЦЭМ!$B$39:$B$758,I$83)+'СЕТ СН'!$H$12+СВЦЭМ!$D$10+'СЕТ СН'!$H$6-'СЕТ СН'!$H$22</f>
        <v>2610.2535361399996</v>
      </c>
      <c r="J102" s="36">
        <f>SUMIFS(СВЦЭМ!$C$39:$C$758,СВЦЭМ!$A$39:$A$758,$A102,СВЦЭМ!$B$39:$B$758,J$83)+'СЕТ СН'!$H$12+СВЦЭМ!$D$10+'СЕТ СН'!$H$6-'СЕТ СН'!$H$22</f>
        <v>2460.9068830300002</v>
      </c>
      <c r="K102" s="36">
        <f>SUMIFS(СВЦЭМ!$C$39:$C$758,СВЦЭМ!$A$39:$A$758,$A102,СВЦЭМ!$B$39:$B$758,K$83)+'СЕТ СН'!$H$12+СВЦЭМ!$D$10+'СЕТ СН'!$H$6-'СЕТ СН'!$H$22</f>
        <v>2415.4825593</v>
      </c>
      <c r="L102" s="36">
        <f>SUMIFS(СВЦЭМ!$C$39:$C$758,СВЦЭМ!$A$39:$A$758,$A102,СВЦЭМ!$B$39:$B$758,L$83)+'СЕТ СН'!$H$12+СВЦЭМ!$D$10+'СЕТ СН'!$H$6-'СЕТ СН'!$H$22</f>
        <v>2371.03385626</v>
      </c>
      <c r="M102" s="36">
        <f>SUMIFS(СВЦЭМ!$C$39:$C$758,СВЦЭМ!$A$39:$A$758,$A102,СВЦЭМ!$B$39:$B$758,M$83)+'СЕТ СН'!$H$12+СВЦЭМ!$D$10+'СЕТ СН'!$H$6-'СЕТ СН'!$H$22</f>
        <v>2396.7595610400003</v>
      </c>
      <c r="N102" s="36">
        <f>SUMIFS(СВЦЭМ!$C$39:$C$758,СВЦЭМ!$A$39:$A$758,$A102,СВЦЭМ!$B$39:$B$758,N$83)+'СЕТ СН'!$H$12+СВЦЭМ!$D$10+'СЕТ СН'!$H$6-'СЕТ СН'!$H$22</f>
        <v>2395.8722692700003</v>
      </c>
      <c r="O102" s="36">
        <f>SUMIFS(СВЦЭМ!$C$39:$C$758,СВЦЭМ!$A$39:$A$758,$A102,СВЦЭМ!$B$39:$B$758,O$83)+'СЕТ СН'!$H$12+СВЦЭМ!$D$10+'СЕТ СН'!$H$6-'СЕТ СН'!$H$22</f>
        <v>2420.3298128699998</v>
      </c>
      <c r="P102" s="36">
        <f>SUMIFS(СВЦЭМ!$C$39:$C$758,СВЦЭМ!$A$39:$A$758,$A102,СВЦЭМ!$B$39:$B$758,P$83)+'СЕТ СН'!$H$12+СВЦЭМ!$D$10+'СЕТ СН'!$H$6-'СЕТ СН'!$H$22</f>
        <v>2438.1936324600001</v>
      </c>
      <c r="Q102" s="36">
        <f>SUMIFS(СВЦЭМ!$C$39:$C$758,СВЦЭМ!$A$39:$A$758,$A102,СВЦЭМ!$B$39:$B$758,Q$83)+'СЕТ СН'!$H$12+СВЦЭМ!$D$10+'СЕТ СН'!$H$6-'СЕТ СН'!$H$22</f>
        <v>2421.5636273800001</v>
      </c>
      <c r="R102" s="36">
        <f>SUMIFS(СВЦЭМ!$C$39:$C$758,СВЦЭМ!$A$39:$A$758,$A102,СВЦЭМ!$B$39:$B$758,R$83)+'СЕТ СН'!$H$12+СВЦЭМ!$D$10+'СЕТ СН'!$H$6-'СЕТ СН'!$H$22</f>
        <v>2434.10996084</v>
      </c>
      <c r="S102" s="36">
        <f>SUMIFS(СВЦЭМ!$C$39:$C$758,СВЦЭМ!$A$39:$A$758,$A102,СВЦЭМ!$B$39:$B$758,S$83)+'СЕТ СН'!$H$12+СВЦЭМ!$D$10+'СЕТ СН'!$H$6-'СЕТ СН'!$H$22</f>
        <v>2451.5029280799999</v>
      </c>
      <c r="T102" s="36">
        <f>SUMIFS(СВЦЭМ!$C$39:$C$758,СВЦЭМ!$A$39:$A$758,$A102,СВЦЭМ!$B$39:$B$758,T$83)+'СЕТ СН'!$H$12+СВЦЭМ!$D$10+'СЕТ СН'!$H$6-'СЕТ СН'!$H$22</f>
        <v>2440.62152264</v>
      </c>
      <c r="U102" s="36">
        <f>SUMIFS(СВЦЭМ!$C$39:$C$758,СВЦЭМ!$A$39:$A$758,$A102,СВЦЭМ!$B$39:$B$758,U$83)+'СЕТ СН'!$H$12+СВЦЭМ!$D$10+'СЕТ СН'!$H$6-'СЕТ СН'!$H$22</f>
        <v>2433.1507788200001</v>
      </c>
      <c r="V102" s="36">
        <f>SUMIFS(СВЦЭМ!$C$39:$C$758,СВЦЭМ!$A$39:$A$758,$A102,СВЦЭМ!$B$39:$B$758,V$83)+'СЕТ СН'!$H$12+СВЦЭМ!$D$10+'СЕТ СН'!$H$6-'СЕТ СН'!$H$22</f>
        <v>2434.4514302300004</v>
      </c>
      <c r="W102" s="36">
        <f>SUMIFS(СВЦЭМ!$C$39:$C$758,СВЦЭМ!$A$39:$A$758,$A102,СВЦЭМ!$B$39:$B$758,W$83)+'СЕТ СН'!$H$12+СВЦЭМ!$D$10+'СЕТ СН'!$H$6-'СЕТ СН'!$H$22</f>
        <v>2440.8664703499999</v>
      </c>
      <c r="X102" s="36">
        <f>SUMIFS(СВЦЭМ!$C$39:$C$758,СВЦЭМ!$A$39:$A$758,$A102,СВЦЭМ!$B$39:$B$758,X$83)+'СЕТ СН'!$H$12+СВЦЭМ!$D$10+'СЕТ СН'!$H$6-'СЕТ СН'!$H$22</f>
        <v>2528.2601210399998</v>
      </c>
      <c r="Y102" s="36">
        <f>SUMIFS(СВЦЭМ!$C$39:$C$758,СВЦЭМ!$A$39:$A$758,$A102,СВЦЭМ!$B$39:$B$758,Y$83)+'СЕТ СН'!$H$12+СВЦЭМ!$D$10+'СЕТ СН'!$H$6-'СЕТ СН'!$H$22</f>
        <v>2629.9260798699997</v>
      </c>
    </row>
    <row r="103" spans="1:25" ht="15.75" x14ac:dyDescent="0.2">
      <c r="A103" s="35">
        <f t="shared" si="2"/>
        <v>45555</v>
      </c>
      <c r="B103" s="36">
        <f>SUMIFS(СВЦЭМ!$C$39:$C$758,СВЦЭМ!$A$39:$A$758,$A103,СВЦЭМ!$B$39:$B$758,B$83)+'СЕТ СН'!$H$12+СВЦЭМ!$D$10+'СЕТ СН'!$H$6-'СЕТ СН'!$H$22</f>
        <v>2749.8125322099995</v>
      </c>
      <c r="C103" s="36">
        <f>SUMIFS(СВЦЭМ!$C$39:$C$758,СВЦЭМ!$A$39:$A$758,$A103,СВЦЭМ!$B$39:$B$758,C$83)+'СЕТ СН'!$H$12+СВЦЭМ!$D$10+'СЕТ СН'!$H$6-'СЕТ СН'!$H$22</f>
        <v>2794.4385831499994</v>
      </c>
      <c r="D103" s="36">
        <f>SUMIFS(СВЦЭМ!$C$39:$C$758,СВЦЭМ!$A$39:$A$758,$A103,СВЦЭМ!$B$39:$B$758,D$83)+'СЕТ СН'!$H$12+СВЦЭМ!$D$10+'СЕТ СН'!$H$6-'СЕТ СН'!$H$22</f>
        <v>2768.9997995799995</v>
      </c>
      <c r="E103" s="36">
        <f>SUMIFS(СВЦЭМ!$C$39:$C$758,СВЦЭМ!$A$39:$A$758,$A103,СВЦЭМ!$B$39:$B$758,E$83)+'СЕТ СН'!$H$12+СВЦЭМ!$D$10+'СЕТ СН'!$H$6-'СЕТ СН'!$H$22</f>
        <v>2733.7345451199999</v>
      </c>
      <c r="F103" s="36">
        <f>SUMIFS(СВЦЭМ!$C$39:$C$758,СВЦЭМ!$A$39:$A$758,$A103,СВЦЭМ!$B$39:$B$758,F$83)+'СЕТ СН'!$H$12+СВЦЭМ!$D$10+'СЕТ СН'!$H$6-'СЕТ СН'!$H$22</f>
        <v>2739.9969098199999</v>
      </c>
      <c r="G103" s="36">
        <f>SUMIFS(СВЦЭМ!$C$39:$C$758,СВЦЭМ!$A$39:$A$758,$A103,СВЦЭМ!$B$39:$B$758,G$83)+'СЕТ СН'!$H$12+СВЦЭМ!$D$10+'СЕТ СН'!$H$6-'СЕТ СН'!$H$22</f>
        <v>2784.7443246499997</v>
      </c>
      <c r="H103" s="36">
        <f>SUMIFS(СВЦЭМ!$C$39:$C$758,СВЦЭМ!$A$39:$A$758,$A103,СВЦЭМ!$B$39:$B$758,H$83)+'СЕТ СН'!$H$12+СВЦЭМ!$D$10+'СЕТ СН'!$H$6-'СЕТ СН'!$H$22</f>
        <v>2865.8772356499994</v>
      </c>
      <c r="I103" s="36">
        <f>SUMIFS(СВЦЭМ!$C$39:$C$758,СВЦЭМ!$A$39:$A$758,$A103,СВЦЭМ!$B$39:$B$758,I$83)+'СЕТ СН'!$H$12+СВЦЭМ!$D$10+'СЕТ СН'!$H$6-'СЕТ СН'!$H$22</f>
        <v>2770.9885640399998</v>
      </c>
      <c r="J103" s="36">
        <f>SUMIFS(СВЦЭМ!$C$39:$C$758,СВЦЭМ!$A$39:$A$758,$A103,СВЦЭМ!$B$39:$B$758,J$83)+'СЕТ СН'!$H$12+СВЦЭМ!$D$10+'СЕТ СН'!$H$6-'СЕТ СН'!$H$22</f>
        <v>2638.3515413099994</v>
      </c>
      <c r="K103" s="36">
        <f>SUMIFS(СВЦЭМ!$C$39:$C$758,СВЦЭМ!$A$39:$A$758,$A103,СВЦЭМ!$B$39:$B$758,K$83)+'СЕТ СН'!$H$12+СВЦЭМ!$D$10+'СЕТ СН'!$H$6-'СЕТ СН'!$H$22</f>
        <v>2586.6952399000002</v>
      </c>
      <c r="L103" s="36">
        <f>SUMIFS(СВЦЭМ!$C$39:$C$758,СВЦЭМ!$A$39:$A$758,$A103,СВЦЭМ!$B$39:$B$758,L$83)+'СЕТ СН'!$H$12+СВЦЭМ!$D$10+'СЕТ СН'!$H$6-'СЕТ СН'!$H$22</f>
        <v>2547.4866374200001</v>
      </c>
      <c r="M103" s="36">
        <f>SUMIFS(СВЦЭМ!$C$39:$C$758,СВЦЭМ!$A$39:$A$758,$A103,СВЦЭМ!$B$39:$B$758,M$83)+'СЕТ СН'!$H$12+СВЦЭМ!$D$10+'СЕТ СН'!$H$6-'СЕТ СН'!$H$22</f>
        <v>2512.2202012600001</v>
      </c>
      <c r="N103" s="36">
        <f>SUMIFS(СВЦЭМ!$C$39:$C$758,СВЦЭМ!$A$39:$A$758,$A103,СВЦЭМ!$B$39:$B$758,N$83)+'СЕТ СН'!$H$12+СВЦЭМ!$D$10+'СЕТ СН'!$H$6-'СЕТ СН'!$H$22</f>
        <v>2489.9980640200001</v>
      </c>
      <c r="O103" s="36">
        <f>SUMIFS(СВЦЭМ!$C$39:$C$758,СВЦЭМ!$A$39:$A$758,$A103,СВЦЭМ!$B$39:$B$758,O$83)+'СЕТ СН'!$H$12+СВЦЭМ!$D$10+'СЕТ СН'!$H$6-'СЕТ СН'!$H$22</f>
        <v>2455.4438516</v>
      </c>
      <c r="P103" s="36">
        <f>SUMIFS(СВЦЭМ!$C$39:$C$758,СВЦЭМ!$A$39:$A$758,$A103,СВЦЭМ!$B$39:$B$758,P$83)+'СЕТ СН'!$H$12+СВЦЭМ!$D$10+'СЕТ СН'!$H$6-'СЕТ СН'!$H$22</f>
        <v>2453.5575792</v>
      </c>
      <c r="Q103" s="36">
        <f>SUMIFS(СВЦЭМ!$C$39:$C$758,СВЦЭМ!$A$39:$A$758,$A103,СВЦЭМ!$B$39:$B$758,Q$83)+'СЕТ СН'!$H$12+СВЦЭМ!$D$10+'СЕТ СН'!$H$6-'СЕТ СН'!$H$22</f>
        <v>2475.77400003</v>
      </c>
      <c r="R103" s="36">
        <f>SUMIFS(СВЦЭМ!$C$39:$C$758,СВЦЭМ!$A$39:$A$758,$A103,СВЦЭМ!$B$39:$B$758,R$83)+'СЕТ СН'!$H$12+СВЦЭМ!$D$10+'СЕТ СН'!$H$6-'СЕТ СН'!$H$22</f>
        <v>2476.9642144999998</v>
      </c>
      <c r="S103" s="36">
        <f>SUMIFS(СВЦЭМ!$C$39:$C$758,СВЦЭМ!$A$39:$A$758,$A103,СВЦЭМ!$B$39:$B$758,S$83)+'СЕТ СН'!$H$12+СВЦЭМ!$D$10+'СЕТ СН'!$H$6-'СЕТ СН'!$H$22</f>
        <v>2445.09800296</v>
      </c>
      <c r="T103" s="36">
        <f>SUMIFS(СВЦЭМ!$C$39:$C$758,СВЦЭМ!$A$39:$A$758,$A103,СВЦЭМ!$B$39:$B$758,T$83)+'СЕТ СН'!$H$12+СВЦЭМ!$D$10+'СЕТ СН'!$H$6-'СЕТ СН'!$H$22</f>
        <v>2445.1203440500003</v>
      </c>
      <c r="U103" s="36">
        <f>SUMIFS(СВЦЭМ!$C$39:$C$758,СВЦЭМ!$A$39:$A$758,$A103,СВЦЭМ!$B$39:$B$758,U$83)+'СЕТ СН'!$H$12+СВЦЭМ!$D$10+'СЕТ СН'!$H$6-'СЕТ СН'!$H$22</f>
        <v>2414.2665951099998</v>
      </c>
      <c r="V103" s="36">
        <f>SUMIFS(СВЦЭМ!$C$39:$C$758,СВЦЭМ!$A$39:$A$758,$A103,СВЦЭМ!$B$39:$B$758,V$83)+'СЕТ СН'!$H$12+СВЦЭМ!$D$10+'СЕТ СН'!$H$6-'СЕТ СН'!$H$22</f>
        <v>2426.2994874999999</v>
      </c>
      <c r="W103" s="36">
        <f>SUMIFS(СВЦЭМ!$C$39:$C$758,СВЦЭМ!$A$39:$A$758,$A103,СВЦЭМ!$B$39:$B$758,W$83)+'СЕТ СН'!$H$12+СВЦЭМ!$D$10+'СЕТ СН'!$H$6-'СЕТ СН'!$H$22</f>
        <v>2421.91381783</v>
      </c>
      <c r="X103" s="36">
        <f>SUMIFS(СВЦЭМ!$C$39:$C$758,СВЦЭМ!$A$39:$A$758,$A103,СВЦЭМ!$B$39:$B$758,X$83)+'СЕТ СН'!$H$12+СВЦЭМ!$D$10+'СЕТ СН'!$H$6-'СЕТ СН'!$H$22</f>
        <v>2462.6420398499999</v>
      </c>
      <c r="Y103" s="36">
        <f>SUMIFS(СВЦЭМ!$C$39:$C$758,СВЦЭМ!$A$39:$A$758,$A103,СВЦЭМ!$B$39:$B$758,Y$83)+'СЕТ СН'!$H$12+СВЦЭМ!$D$10+'СЕТ СН'!$H$6-'СЕТ СН'!$H$22</f>
        <v>2571.0620388899997</v>
      </c>
    </row>
    <row r="104" spans="1:25" ht="15.75" x14ac:dyDescent="0.2">
      <c r="A104" s="35">
        <f t="shared" si="2"/>
        <v>45556</v>
      </c>
      <c r="B104" s="36">
        <f>SUMIFS(СВЦЭМ!$C$39:$C$758,СВЦЭМ!$A$39:$A$758,$A104,СВЦЭМ!$B$39:$B$758,B$83)+'СЕТ СН'!$H$12+СВЦЭМ!$D$10+'СЕТ СН'!$H$6-'СЕТ СН'!$H$22</f>
        <v>2660.9083163599998</v>
      </c>
      <c r="C104" s="36">
        <f>SUMIFS(СВЦЭМ!$C$39:$C$758,СВЦЭМ!$A$39:$A$758,$A104,СВЦЭМ!$B$39:$B$758,C$83)+'СЕТ СН'!$H$12+СВЦЭМ!$D$10+'СЕТ СН'!$H$6-'СЕТ СН'!$H$22</f>
        <v>2803.7482197399995</v>
      </c>
      <c r="D104" s="36">
        <f>SUMIFS(СВЦЭМ!$C$39:$C$758,СВЦЭМ!$A$39:$A$758,$A104,СВЦЭМ!$B$39:$B$758,D$83)+'СЕТ СН'!$H$12+СВЦЭМ!$D$10+'СЕТ СН'!$H$6-'СЕТ СН'!$H$22</f>
        <v>2912.8091607999995</v>
      </c>
      <c r="E104" s="36">
        <f>SUMIFS(СВЦЭМ!$C$39:$C$758,СВЦЭМ!$A$39:$A$758,$A104,СВЦЭМ!$B$39:$B$758,E$83)+'СЕТ СН'!$H$12+СВЦЭМ!$D$10+'СЕТ СН'!$H$6-'СЕТ СН'!$H$22</f>
        <v>2964.6115030599994</v>
      </c>
      <c r="F104" s="36">
        <f>SUMIFS(СВЦЭМ!$C$39:$C$758,СВЦЭМ!$A$39:$A$758,$A104,СВЦЭМ!$B$39:$B$758,F$83)+'СЕТ СН'!$H$12+СВЦЭМ!$D$10+'СЕТ СН'!$H$6-'СЕТ СН'!$H$22</f>
        <v>2975.9616367799999</v>
      </c>
      <c r="G104" s="36">
        <f>SUMIFS(СВЦЭМ!$C$39:$C$758,СВЦЭМ!$A$39:$A$758,$A104,СВЦЭМ!$B$39:$B$758,G$83)+'СЕТ СН'!$H$12+СВЦЭМ!$D$10+'СЕТ СН'!$H$6-'СЕТ СН'!$H$22</f>
        <v>2948.4266388400001</v>
      </c>
      <c r="H104" s="36">
        <f>SUMIFS(СВЦЭМ!$C$39:$C$758,СВЦЭМ!$A$39:$A$758,$A104,СВЦЭМ!$B$39:$B$758,H$83)+'СЕТ СН'!$H$12+СВЦЭМ!$D$10+'СЕТ СН'!$H$6-'СЕТ СН'!$H$22</f>
        <v>2877.5849843699998</v>
      </c>
      <c r="I104" s="36">
        <f>SUMIFS(СВЦЭМ!$C$39:$C$758,СВЦЭМ!$A$39:$A$758,$A104,СВЦЭМ!$B$39:$B$758,I$83)+'СЕТ СН'!$H$12+СВЦЭМ!$D$10+'СЕТ СН'!$H$6-'СЕТ СН'!$H$22</f>
        <v>2776.5941617600001</v>
      </c>
      <c r="J104" s="36">
        <f>SUMIFS(СВЦЭМ!$C$39:$C$758,СВЦЭМ!$A$39:$A$758,$A104,СВЦЭМ!$B$39:$B$758,J$83)+'СЕТ СН'!$H$12+СВЦЭМ!$D$10+'СЕТ СН'!$H$6-'СЕТ СН'!$H$22</f>
        <v>2628.4927014799996</v>
      </c>
      <c r="K104" s="36">
        <f>SUMIFS(СВЦЭМ!$C$39:$C$758,СВЦЭМ!$A$39:$A$758,$A104,СВЦЭМ!$B$39:$B$758,K$83)+'СЕТ СН'!$H$12+СВЦЭМ!$D$10+'СЕТ СН'!$H$6-'СЕТ СН'!$H$22</f>
        <v>2508.9579859099999</v>
      </c>
      <c r="L104" s="36">
        <f>SUMIFS(СВЦЭМ!$C$39:$C$758,СВЦЭМ!$A$39:$A$758,$A104,СВЦЭМ!$B$39:$B$758,L$83)+'СЕТ СН'!$H$12+СВЦЭМ!$D$10+'СЕТ СН'!$H$6-'СЕТ СН'!$H$22</f>
        <v>2449.5200931999998</v>
      </c>
      <c r="M104" s="36">
        <f>SUMIFS(СВЦЭМ!$C$39:$C$758,СВЦЭМ!$A$39:$A$758,$A104,СВЦЭМ!$B$39:$B$758,M$83)+'СЕТ СН'!$H$12+СВЦЭМ!$D$10+'СЕТ СН'!$H$6-'СЕТ СН'!$H$22</f>
        <v>2459.4877593599999</v>
      </c>
      <c r="N104" s="36">
        <f>SUMIFS(СВЦЭМ!$C$39:$C$758,СВЦЭМ!$A$39:$A$758,$A104,СВЦЭМ!$B$39:$B$758,N$83)+'СЕТ СН'!$H$12+СВЦЭМ!$D$10+'СЕТ СН'!$H$6-'СЕТ СН'!$H$22</f>
        <v>2468.7926153500002</v>
      </c>
      <c r="O104" s="36">
        <f>SUMIFS(СВЦЭМ!$C$39:$C$758,СВЦЭМ!$A$39:$A$758,$A104,СВЦЭМ!$B$39:$B$758,O$83)+'СЕТ СН'!$H$12+СВЦЭМ!$D$10+'СЕТ СН'!$H$6-'СЕТ СН'!$H$22</f>
        <v>2497.6348898200004</v>
      </c>
      <c r="P104" s="36">
        <f>SUMIFS(СВЦЭМ!$C$39:$C$758,СВЦЭМ!$A$39:$A$758,$A104,СВЦЭМ!$B$39:$B$758,P$83)+'СЕТ СН'!$H$12+СВЦЭМ!$D$10+'СЕТ СН'!$H$6-'СЕТ СН'!$H$22</f>
        <v>2527.91821063</v>
      </c>
      <c r="Q104" s="36">
        <f>SUMIFS(СВЦЭМ!$C$39:$C$758,СВЦЭМ!$A$39:$A$758,$A104,СВЦЭМ!$B$39:$B$758,Q$83)+'СЕТ СН'!$H$12+СВЦЭМ!$D$10+'СЕТ СН'!$H$6-'СЕТ СН'!$H$22</f>
        <v>2538.3379728700002</v>
      </c>
      <c r="R104" s="36">
        <f>SUMIFS(СВЦЭМ!$C$39:$C$758,СВЦЭМ!$A$39:$A$758,$A104,СВЦЭМ!$B$39:$B$758,R$83)+'СЕТ СН'!$H$12+СВЦЭМ!$D$10+'СЕТ СН'!$H$6-'СЕТ СН'!$H$22</f>
        <v>2516.2623050399998</v>
      </c>
      <c r="S104" s="36">
        <f>SUMIFS(СВЦЭМ!$C$39:$C$758,СВЦЭМ!$A$39:$A$758,$A104,СВЦЭМ!$B$39:$B$758,S$83)+'СЕТ СН'!$H$12+СВЦЭМ!$D$10+'СЕТ СН'!$H$6-'СЕТ СН'!$H$22</f>
        <v>2486.25620037</v>
      </c>
      <c r="T104" s="36">
        <f>SUMIFS(СВЦЭМ!$C$39:$C$758,СВЦЭМ!$A$39:$A$758,$A104,СВЦЭМ!$B$39:$B$758,T$83)+'СЕТ СН'!$H$12+СВЦЭМ!$D$10+'СЕТ СН'!$H$6-'СЕТ СН'!$H$22</f>
        <v>2455.77903062</v>
      </c>
      <c r="U104" s="36">
        <f>SUMIFS(СВЦЭМ!$C$39:$C$758,СВЦЭМ!$A$39:$A$758,$A104,СВЦЭМ!$B$39:$B$758,U$83)+'СЕТ СН'!$H$12+СВЦЭМ!$D$10+'СЕТ СН'!$H$6-'СЕТ СН'!$H$22</f>
        <v>2427.0950074800003</v>
      </c>
      <c r="V104" s="36">
        <f>SUMIFS(СВЦЭМ!$C$39:$C$758,СВЦЭМ!$A$39:$A$758,$A104,СВЦЭМ!$B$39:$B$758,V$83)+'СЕТ СН'!$H$12+СВЦЭМ!$D$10+'СЕТ СН'!$H$6-'СЕТ СН'!$H$22</f>
        <v>2519.1191299399998</v>
      </c>
      <c r="W104" s="36">
        <f>SUMIFS(СВЦЭМ!$C$39:$C$758,СВЦЭМ!$A$39:$A$758,$A104,СВЦЭМ!$B$39:$B$758,W$83)+'СЕТ СН'!$H$12+СВЦЭМ!$D$10+'СЕТ СН'!$H$6-'СЕТ СН'!$H$22</f>
        <v>2545.4123665300003</v>
      </c>
      <c r="X104" s="36">
        <f>SUMIFS(СВЦЭМ!$C$39:$C$758,СВЦЭМ!$A$39:$A$758,$A104,СВЦЭМ!$B$39:$B$758,X$83)+'СЕТ СН'!$H$12+СВЦЭМ!$D$10+'СЕТ СН'!$H$6-'СЕТ СН'!$H$22</f>
        <v>2639.0956909400002</v>
      </c>
      <c r="Y104" s="36">
        <f>SUMIFS(СВЦЭМ!$C$39:$C$758,СВЦЭМ!$A$39:$A$758,$A104,СВЦЭМ!$B$39:$B$758,Y$83)+'СЕТ СН'!$H$12+СВЦЭМ!$D$10+'СЕТ СН'!$H$6-'СЕТ СН'!$H$22</f>
        <v>2752.1924894200001</v>
      </c>
    </row>
    <row r="105" spans="1:25" ht="15.75" x14ac:dyDescent="0.2">
      <c r="A105" s="35">
        <f t="shared" si="2"/>
        <v>45557</v>
      </c>
      <c r="B105" s="36">
        <f>SUMIFS(СВЦЭМ!$C$39:$C$758,СВЦЭМ!$A$39:$A$758,$A105,СВЦЭМ!$B$39:$B$758,B$83)+'СЕТ СН'!$H$12+СВЦЭМ!$D$10+'СЕТ СН'!$H$6-'СЕТ СН'!$H$22</f>
        <v>2728.6828392199996</v>
      </c>
      <c r="C105" s="36">
        <f>SUMIFS(СВЦЭМ!$C$39:$C$758,СВЦЭМ!$A$39:$A$758,$A105,СВЦЭМ!$B$39:$B$758,C$83)+'СЕТ СН'!$H$12+СВЦЭМ!$D$10+'СЕТ СН'!$H$6-'СЕТ СН'!$H$22</f>
        <v>2835.1154510099996</v>
      </c>
      <c r="D105" s="36">
        <f>SUMIFS(СВЦЭМ!$C$39:$C$758,СВЦЭМ!$A$39:$A$758,$A105,СВЦЭМ!$B$39:$B$758,D$83)+'СЕТ СН'!$H$12+СВЦЭМ!$D$10+'СЕТ СН'!$H$6-'СЕТ СН'!$H$22</f>
        <v>2913.3426115399998</v>
      </c>
      <c r="E105" s="36">
        <f>SUMIFS(СВЦЭМ!$C$39:$C$758,СВЦЭМ!$A$39:$A$758,$A105,СВЦЭМ!$B$39:$B$758,E$83)+'СЕТ СН'!$H$12+СВЦЭМ!$D$10+'СЕТ СН'!$H$6-'СЕТ СН'!$H$22</f>
        <v>2912.9850426799994</v>
      </c>
      <c r="F105" s="36">
        <f>SUMIFS(СВЦЭМ!$C$39:$C$758,СВЦЭМ!$A$39:$A$758,$A105,СВЦЭМ!$B$39:$B$758,F$83)+'СЕТ СН'!$H$12+СВЦЭМ!$D$10+'СЕТ СН'!$H$6-'СЕТ СН'!$H$22</f>
        <v>2913.8242561199995</v>
      </c>
      <c r="G105" s="36">
        <f>SUMIFS(СВЦЭМ!$C$39:$C$758,СВЦЭМ!$A$39:$A$758,$A105,СВЦЭМ!$B$39:$B$758,G$83)+'СЕТ СН'!$H$12+СВЦЭМ!$D$10+'СЕТ СН'!$H$6-'СЕТ СН'!$H$22</f>
        <v>2887.9266201700002</v>
      </c>
      <c r="H105" s="36">
        <f>SUMIFS(СВЦЭМ!$C$39:$C$758,СВЦЭМ!$A$39:$A$758,$A105,СВЦЭМ!$B$39:$B$758,H$83)+'СЕТ СН'!$H$12+СВЦЭМ!$D$10+'СЕТ СН'!$H$6-'СЕТ СН'!$H$22</f>
        <v>2846.1037399999996</v>
      </c>
      <c r="I105" s="36">
        <f>SUMIFS(СВЦЭМ!$C$39:$C$758,СВЦЭМ!$A$39:$A$758,$A105,СВЦЭМ!$B$39:$B$758,I$83)+'СЕТ СН'!$H$12+СВЦЭМ!$D$10+'СЕТ СН'!$H$6-'СЕТ СН'!$H$22</f>
        <v>2773.4379294599994</v>
      </c>
      <c r="J105" s="36">
        <f>SUMIFS(СВЦЭМ!$C$39:$C$758,СВЦЭМ!$A$39:$A$758,$A105,СВЦЭМ!$B$39:$B$758,J$83)+'СЕТ СН'!$H$12+СВЦЭМ!$D$10+'СЕТ СН'!$H$6-'СЕТ СН'!$H$22</f>
        <v>2623.8813095099995</v>
      </c>
      <c r="K105" s="36">
        <f>SUMIFS(СВЦЭМ!$C$39:$C$758,СВЦЭМ!$A$39:$A$758,$A105,СВЦЭМ!$B$39:$B$758,K$83)+'СЕТ СН'!$H$12+СВЦЭМ!$D$10+'СЕТ СН'!$H$6-'СЕТ СН'!$H$22</f>
        <v>2503.88344977</v>
      </c>
      <c r="L105" s="36">
        <f>SUMIFS(СВЦЭМ!$C$39:$C$758,СВЦЭМ!$A$39:$A$758,$A105,СВЦЭМ!$B$39:$B$758,L$83)+'СЕТ СН'!$H$12+СВЦЭМ!$D$10+'СЕТ СН'!$H$6-'СЕТ СН'!$H$22</f>
        <v>2423.5029865400002</v>
      </c>
      <c r="M105" s="36">
        <f>SUMIFS(СВЦЭМ!$C$39:$C$758,СВЦЭМ!$A$39:$A$758,$A105,СВЦЭМ!$B$39:$B$758,M$83)+'СЕТ СН'!$H$12+СВЦЭМ!$D$10+'СЕТ СН'!$H$6-'СЕТ СН'!$H$22</f>
        <v>2462.7571633899997</v>
      </c>
      <c r="N105" s="36">
        <f>SUMIFS(СВЦЭМ!$C$39:$C$758,СВЦЭМ!$A$39:$A$758,$A105,СВЦЭМ!$B$39:$B$758,N$83)+'СЕТ СН'!$H$12+СВЦЭМ!$D$10+'СЕТ СН'!$H$6-'СЕТ СН'!$H$22</f>
        <v>2472.6078347900002</v>
      </c>
      <c r="O105" s="36">
        <f>SUMIFS(СВЦЭМ!$C$39:$C$758,СВЦЭМ!$A$39:$A$758,$A105,СВЦЭМ!$B$39:$B$758,O$83)+'СЕТ СН'!$H$12+СВЦЭМ!$D$10+'СЕТ СН'!$H$6-'СЕТ СН'!$H$22</f>
        <v>2503.4495669799999</v>
      </c>
      <c r="P105" s="36">
        <f>SUMIFS(СВЦЭМ!$C$39:$C$758,СВЦЭМ!$A$39:$A$758,$A105,СВЦЭМ!$B$39:$B$758,P$83)+'СЕТ СН'!$H$12+СВЦЭМ!$D$10+'СЕТ СН'!$H$6-'СЕТ СН'!$H$22</f>
        <v>2509.7810433300001</v>
      </c>
      <c r="Q105" s="36">
        <f>SUMIFS(СВЦЭМ!$C$39:$C$758,СВЦЭМ!$A$39:$A$758,$A105,СВЦЭМ!$B$39:$B$758,Q$83)+'СЕТ СН'!$H$12+СВЦЭМ!$D$10+'СЕТ СН'!$H$6-'СЕТ СН'!$H$22</f>
        <v>2532.6605754800003</v>
      </c>
      <c r="R105" s="36">
        <f>SUMIFS(СВЦЭМ!$C$39:$C$758,СВЦЭМ!$A$39:$A$758,$A105,СВЦЭМ!$B$39:$B$758,R$83)+'СЕТ СН'!$H$12+СВЦЭМ!$D$10+'СЕТ СН'!$H$6-'СЕТ СН'!$H$22</f>
        <v>2557.8050252200001</v>
      </c>
      <c r="S105" s="36">
        <f>SUMIFS(СВЦЭМ!$C$39:$C$758,СВЦЭМ!$A$39:$A$758,$A105,СВЦЭМ!$B$39:$B$758,S$83)+'СЕТ СН'!$H$12+СВЦЭМ!$D$10+'СЕТ СН'!$H$6-'СЕТ СН'!$H$22</f>
        <v>2521.2966925400001</v>
      </c>
      <c r="T105" s="36">
        <f>SUMIFS(СВЦЭМ!$C$39:$C$758,СВЦЭМ!$A$39:$A$758,$A105,СВЦЭМ!$B$39:$B$758,T$83)+'СЕТ СН'!$H$12+СВЦЭМ!$D$10+'СЕТ СН'!$H$6-'СЕТ СН'!$H$22</f>
        <v>2461.1536061699999</v>
      </c>
      <c r="U105" s="36">
        <f>SUMIFS(СВЦЭМ!$C$39:$C$758,СВЦЭМ!$A$39:$A$758,$A105,СВЦЭМ!$B$39:$B$758,U$83)+'СЕТ СН'!$H$12+СВЦЭМ!$D$10+'СЕТ СН'!$H$6-'СЕТ СН'!$H$22</f>
        <v>2426.06768418</v>
      </c>
      <c r="V105" s="36">
        <f>SUMIFS(СВЦЭМ!$C$39:$C$758,СВЦЭМ!$A$39:$A$758,$A105,СВЦЭМ!$B$39:$B$758,V$83)+'СЕТ СН'!$H$12+СВЦЭМ!$D$10+'СЕТ СН'!$H$6-'СЕТ СН'!$H$22</f>
        <v>2400.3063172800003</v>
      </c>
      <c r="W105" s="36">
        <f>SUMIFS(СВЦЭМ!$C$39:$C$758,СВЦЭМ!$A$39:$A$758,$A105,СВЦЭМ!$B$39:$B$758,W$83)+'СЕТ СН'!$H$12+СВЦЭМ!$D$10+'СЕТ СН'!$H$6-'СЕТ СН'!$H$22</f>
        <v>2419.2348071699998</v>
      </c>
      <c r="X105" s="36">
        <f>SUMIFS(СВЦЭМ!$C$39:$C$758,СВЦЭМ!$A$39:$A$758,$A105,СВЦЭМ!$B$39:$B$758,X$83)+'СЕТ СН'!$H$12+СВЦЭМ!$D$10+'СЕТ СН'!$H$6-'СЕТ СН'!$H$22</f>
        <v>2523.28932734</v>
      </c>
      <c r="Y105" s="36">
        <f>SUMIFS(СВЦЭМ!$C$39:$C$758,СВЦЭМ!$A$39:$A$758,$A105,СВЦЭМ!$B$39:$B$758,Y$83)+'СЕТ СН'!$H$12+СВЦЭМ!$D$10+'СЕТ СН'!$H$6-'СЕТ СН'!$H$22</f>
        <v>2650.5545041699997</v>
      </c>
    </row>
    <row r="106" spans="1:25" ht="15.75" x14ac:dyDescent="0.2">
      <c r="A106" s="35">
        <f t="shared" si="2"/>
        <v>45558</v>
      </c>
      <c r="B106" s="36">
        <f>SUMIFS(СВЦЭМ!$C$39:$C$758,СВЦЭМ!$A$39:$A$758,$A106,СВЦЭМ!$B$39:$B$758,B$83)+'СЕТ СН'!$H$12+СВЦЭМ!$D$10+'СЕТ СН'!$H$6-'СЕТ СН'!$H$22</f>
        <v>2818.1996470899994</v>
      </c>
      <c r="C106" s="36">
        <f>SUMIFS(СВЦЭМ!$C$39:$C$758,СВЦЭМ!$A$39:$A$758,$A106,СВЦЭМ!$B$39:$B$758,C$83)+'СЕТ СН'!$H$12+СВЦЭМ!$D$10+'СЕТ СН'!$H$6-'СЕТ СН'!$H$22</f>
        <v>2943.5580518099996</v>
      </c>
      <c r="D106" s="36">
        <f>SUMIFS(СВЦЭМ!$C$39:$C$758,СВЦЭМ!$A$39:$A$758,$A106,СВЦЭМ!$B$39:$B$758,D$83)+'СЕТ СН'!$H$12+СВЦЭМ!$D$10+'СЕТ СН'!$H$6-'СЕТ СН'!$H$22</f>
        <v>2928.0339976400001</v>
      </c>
      <c r="E106" s="36">
        <f>SUMIFS(СВЦЭМ!$C$39:$C$758,СВЦЭМ!$A$39:$A$758,$A106,СВЦЭМ!$B$39:$B$758,E$83)+'СЕТ СН'!$H$12+СВЦЭМ!$D$10+'СЕТ СН'!$H$6-'СЕТ СН'!$H$22</f>
        <v>2919.8821080500002</v>
      </c>
      <c r="F106" s="36">
        <f>SUMIFS(СВЦЭМ!$C$39:$C$758,СВЦЭМ!$A$39:$A$758,$A106,СВЦЭМ!$B$39:$B$758,F$83)+'СЕТ СН'!$H$12+СВЦЭМ!$D$10+'СЕТ СН'!$H$6-'СЕТ СН'!$H$22</f>
        <v>2924.3939312000002</v>
      </c>
      <c r="G106" s="36">
        <f>SUMIFS(СВЦЭМ!$C$39:$C$758,СВЦЭМ!$A$39:$A$758,$A106,СВЦЭМ!$B$39:$B$758,G$83)+'СЕТ СН'!$H$12+СВЦЭМ!$D$10+'СЕТ СН'!$H$6-'СЕТ СН'!$H$22</f>
        <v>2932.7909146299999</v>
      </c>
      <c r="H106" s="36">
        <f>SUMIFS(СВЦЭМ!$C$39:$C$758,СВЦЭМ!$A$39:$A$758,$A106,СВЦЭМ!$B$39:$B$758,H$83)+'СЕТ СН'!$H$12+СВЦЭМ!$D$10+'СЕТ СН'!$H$6-'СЕТ СН'!$H$22</f>
        <v>2777.7394390700001</v>
      </c>
      <c r="I106" s="36">
        <f>SUMIFS(СВЦЭМ!$C$39:$C$758,СВЦЭМ!$A$39:$A$758,$A106,СВЦЭМ!$B$39:$B$758,I$83)+'СЕТ СН'!$H$12+СВЦЭМ!$D$10+'СЕТ СН'!$H$6-'СЕТ СН'!$H$22</f>
        <v>2669.4620539299995</v>
      </c>
      <c r="J106" s="36">
        <f>SUMIFS(СВЦЭМ!$C$39:$C$758,СВЦЭМ!$A$39:$A$758,$A106,СВЦЭМ!$B$39:$B$758,J$83)+'СЕТ СН'!$H$12+СВЦЭМ!$D$10+'СЕТ СН'!$H$6-'СЕТ СН'!$H$22</f>
        <v>2620.5588474799997</v>
      </c>
      <c r="K106" s="36">
        <f>SUMIFS(СВЦЭМ!$C$39:$C$758,СВЦЭМ!$A$39:$A$758,$A106,СВЦЭМ!$B$39:$B$758,K$83)+'СЕТ СН'!$H$12+СВЦЭМ!$D$10+'СЕТ СН'!$H$6-'СЕТ СН'!$H$22</f>
        <v>2578.7718154200002</v>
      </c>
      <c r="L106" s="36">
        <f>SUMIFS(СВЦЭМ!$C$39:$C$758,СВЦЭМ!$A$39:$A$758,$A106,СВЦЭМ!$B$39:$B$758,L$83)+'СЕТ СН'!$H$12+СВЦЭМ!$D$10+'СЕТ СН'!$H$6-'СЕТ СН'!$H$22</f>
        <v>2571.2127791200001</v>
      </c>
      <c r="M106" s="36">
        <f>SUMIFS(СВЦЭМ!$C$39:$C$758,СВЦЭМ!$A$39:$A$758,$A106,СВЦЭМ!$B$39:$B$758,M$83)+'СЕТ СН'!$H$12+СВЦЭМ!$D$10+'СЕТ СН'!$H$6-'СЕТ СН'!$H$22</f>
        <v>2595.4669729999996</v>
      </c>
      <c r="N106" s="36">
        <f>SUMIFS(СВЦЭМ!$C$39:$C$758,СВЦЭМ!$A$39:$A$758,$A106,СВЦЭМ!$B$39:$B$758,N$83)+'СЕТ СН'!$H$12+СВЦЭМ!$D$10+'СЕТ СН'!$H$6-'СЕТ СН'!$H$22</f>
        <v>2590.2946683999999</v>
      </c>
      <c r="O106" s="36">
        <f>SUMIFS(СВЦЭМ!$C$39:$C$758,СВЦЭМ!$A$39:$A$758,$A106,СВЦЭМ!$B$39:$B$758,O$83)+'СЕТ СН'!$H$12+СВЦЭМ!$D$10+'СЕТ СН'!$H$6-'СЕТ СН'!$H$22</f>
        <v>2565.2790489700001</v>
      </c>
      <c r="P106" s="36">
        <f>SUMIFS(СВЦЭМ!$C$39:$C$758,СВЦЭМ!$A$39:$A$758,$A106,СВЦЭМ!$B$39:$B$758,P$83)+'СЕТ СН'!$H$12+СВЦЭМ!$D$10+'СЕТ СН'!$H$6-'СЕТ СН'!$H$22</f>
        <v>2590.5009525799996</v>
      </c>
      <c r="Q106" s="36">
        <f>SUMIFS(СВЦЭМ!$C$39:$C$758,СВЦЭМ!$A$39:$A$758,$A106,СВЦЭМ!$B$39:$B$758,Q$83)+'СЕТ СН'!$H$12+СВЦЭМ!$D$10+'СЕТ СН'!$H$6-'СЕТ СН'!$H$22</f>
        <v>2629.0223820199999</v>
      </c>
      <c r="R106" s="36">
        <f>SUMIFS(СВЦЭМ!$C$39:$C$758,СВЦЭМ!$A$39:$A$758,$A106,СВЦЭМ!$B$39:$B$758,R$83)+'СЕТ СН'!$H$12+СВЦЭМ!$D$10+'СЕТ СН'!$H$6-'СЕТ СН'!$H$22</f>
        <v>2660.0894684099994</v>
      </c>
      <c r="S106" s="36">
        <f>SUMIFS(СВЦЭМ!$C$39:$C$758,СВЦЭМ!$A$39:$A$758,$A106,СВЦЭМ!$B$39:$B$758,S$83)+'СЕТ СН'!$H$12+СВЦЭМ!$D$10+'СЕТ СН'!$H$6-'СЕТ СН'!$H$22</f>
        <v>2648.3395445400001</v>
      </c>
      <c r="T106" s="36">
        <f>SUMIFS(СВЦЭМ!$C$39:$C$758,СВЦЭМ!$A$39:$A$758,$A106,СВЦЭМ!$B$39:$B$758,T$83)+'СЕТ СН'!$H$12+СВЦЭМ!$D$10+'СЕТ СН'!$H$6-'СЕТ СН'!$H$22</f>
        <v>2575.70319509</v>
      </c>
      <c r="U106" s="36">
        <f>SUMIFS(СВЦЭМ!$C$39:$C$758,СВЦЭМ!$A$39:$A$758,$A106,СВЦЭМ!$B$39:$B$758,U$83)+'СЕТ СН'!$H$12+СВЦЭМ!$D$10+'СЕТ СН'!$H$6-'СЕТ СН'!$H$22</f>
        <v>2531.4446020400001</v>
      </c>
      <c r="V106" s="36">
        <f>SUMIFS(СВЦЭМ!$C$39:$C$758,СВЦЭМ!$A$39:$A$758,$A106,СВЦЭМ!$B$39:$B$758,V$83)+'СЕТ СН'!$H$12+СВЦЭМ!$D$10+'СЕТ СН'!$H$6-'СЕТ СН'!$H$22</f>
        <v>2532.9784579500001</v>
      </c>
      <c r="W106" s="36">
        <f>SUMIFS(СВЦЭМ!$C$39:$C$758,СВЦЭМ!$A$39:$A$758,$A106,СВЦЭМ!$B$39:$B$758,W$83)+'СЕТ СН'!$H$12+СВЦЭМ!$D$10+'СЕТ СН'!$H$6-'СЕТ СН'!$H$22</f>
        <v>2565.6032897300001</v>
      </c>
      <c r="X106" s="36">
        <f>SUMIFS(СВЦЭМ!$C$39:$C$758,СВЦЭМ!$A$39:$A$758,$A106,СВЦЭМ!$B$39:$B$758,X$83)+'СЕТ СН'!$H$12+СВЦЭМ!$D$10+'СЕТ СН'!$H$6-'СЕТ СН'!$H$22</f>
        <v>2612.7821775499997</v>
      </c>
      <c r="Y106" s="36">
        <f>SUMIFS(СВЦЭМ!$C$39:$C$758,СВЦЭМ!$A$39:$A$758,$A106,СВЦЭМ!$B$39:$B$758,Y$83)+'СЕТ СН'!$H$12+СВЦЭМ!$D$10+'СЕТ СН'!$H$6-'СЕТ СН'!$H$22</f>
        <v>2666.2825005799996</v>
      </c>
    </row>
    <row r="107" spans="1:25" ht="15.75" x14ac:dyDescent="0.2">
      <c r="A107" s="35">
        <f t="shared" si="2"/>
        <v>45559</v>
      </c>
      <c r="B107" s="36">
        <f>SUMIFS(СВЦЭМ!$C$39:$C$758,СВЦЭМ!$A$39:$A$758,$A107,СВЦЭМ!$B$39:$B$758,B$83)+'СЕТ СН'!$H$12+СВЦЭМ!$D$10+'СЕТ СН'!$H$6-'СЕТ СН'!$H$22</f>
        <v>2773.0718263799999</v>
      </c>
      <c r="C107" s="36">
        <f>SUMIFS(СВЦЭМ!$C$39:$C$758,СВЦЭМ!$A$39:$A$758,$A107,СВЦЭМ!$B$39:$B$758,C$83)+'СЕТ СН'!$H$12+СВЦЭМ!$D$10+'СЕТ СН'!$H$6-'СЕТ СН'!$H$22</f>
        <v>2820.5969953100002</v>
      </c>
      <c r="D107" s="36">
        <f>SUMIFS(СВЦЭМ!$C$39:$C$758,СВЦЭМ!$A$39:$A$758,$A107,СВЦЭМ!$B$39:$B$758,D$83)+'СЕТ СН'!$H$12+СВЦЭМ!$D$10+'СЕТ СН'!$H$6-'СЕТ СН'!$H$22</f>
        <v>2880.1577592200001</v>
      </c>
      <c r="E107" s="36">
        <f>SUMIFS(СВЦЭМ!$C$39:$C$758,СВЦЭМ!$A$39:$A$758,$A107,СВЦЭМ!$B$39:$B$758,E$83)+'СЕТ СН'!$H$12+СВЦЭМ!$D$10+'СЕТ СН'!$H$6-'СЕТ СН'!$H$22</f>
        <v>2912.8159820800001</v>
      </c>
      <c r="F107" s="36">
        <f>SUMIFS(СВЦЭМ!$C$39:$C$758,СВЦЭМ!$A$39:$A$758,$A107,СВЦЭМ!$B$39:$B$758,F$83)+'СЕТ СН'!$H$12+СВЦЭМ!$D$10+'СЕТ СН'!$H$6-'СЕТ СН'!$H$22</f>
        <v>2909.8480325399996</v>
      </c>
      <c r="G107" s="36">
        <f>SUMIFS(СВЦЭМ!$C$39:$C$758,СВЦЭМ!$A$39:$A$758,$A107,СВЦЭМ!$B$39:$B$758,G$83)+'СЕТ СН'!$H$12+СВЦЭМ!$D$10+'СЕТ СН'!$H$6-'СЕТ СН'!$H$22</f>
        <v>2868.9389170599998</v>
      </c>
      <c r="H107" s="36">
        <f>SUMIFS(СВЦЭМ!$C$39:$C$758,СВЦЭМ!$A$39:$A$758,$A107,СВЦЭМ!$B$39:$B$758,H$83)+'СЕТ СН'!$H$12+СВЦЭМ!$D$10+'СЕТ СН'!$H$6-'СЕТ СН'!$H$22</f>
        <v>2766.0701777699996</v>
      </c>
      <c r="I107" s="36">
        <f>SUMIFS(СВЦЭМ!$C$39:$C$758,СВЦЭМ!$A$39:$A$758,$A107,СВЦЭМ!$B$39:$B$758,I$83)+'СЕТ СН'!$H$12+СВЦЭМ!$D$10+'СЕТ СН'!$H$6-'СЕТ СН'!$H$22</f>
        <v>2600.1085379699998</v>
      </c>
      <c r="J107" s="36">
        <f>SUMIFS(СВЦЭМ!$C$39:$C$758,СВЦЭМ!$A$39:$A$758,$A107,СВЦЭМ!$B$39:$B$758,J$83)+'СЕТ СН'!$H$12+СВЦЭМ!$D$10+'СЕТ СН'!$H$6-'СЕТ СН'!$H$22</f>
        <v>2522.3927342900001</v>
      </c>
      <c r="K107" s="36">
        <f>SUMIFS(СВЦЭМ!$C$39:$C$758,СВЦЭМ!$A$39:$A$758,$A107,СВЦЭМ!$B$39:$B$758,K$83)+'СЕТ СН'!$H$12+СВЦЭМ!$D$10+'СЕТ СН'!$H$6-'СЕТ СН'!$H$22</f>
        <v>2490.56767085</v>
      </c>
      <c r="L107" s="36">
        <f>SUMIFS(СВЦЭМ!$C$39:$C$758,СВЦЭМ!$A$39:$A$758,$A107,СВЦЭМ!$B$39:$B$758,L$83)+'СЕТ СН'!$H$12+СВЦЭМ!$D$10+'СЕТ СН'!$H$6-'СЕТ СН'!$H$22</f>
        <v>2524.5990502700001</v>
      </c>
      <c r="M107" s="36">
        <f>SUMIFS(СВЦЭМ!$C$39:$C$758,СВЦЭМ!$A$39:$A$758,$A107,СВЦЭМ!$B$39:$B$758,M$83)+'СЕТ СН'!$H$12+СВЦЭМ!$D$10+'СЕТ СН'!$H$6-'СЕТ СН'!$H$22</f>
        <v>2552.2801727899996</v>
      </c>
      <c r="N107" s="36">
        <f>SUMIFS(СВЦЭМ!$C$39:$C$758,СВЦЭМ!$A$39:$A$758,$A107,СВЦЭМ!$B$39:$B$758,N$83)+'СЕТ СН'!$H$12+СВЦЭМ!$D$10+'СЕТ СН'!$H$6-'СЕТ СН'!$H$22</f>
        <v>2581.1532705700001</v>
      </c>
      <c r="O107" s="36">
        <f>SUMIFS(СВЦЭМ!$C$39:$C$758,СВЦЭМ!$A$39:$A$758,$A107,СВЦЭМ!$B$39:$B$758,O$83)+'СЕТ СН'!$H$12+СВЦЭМ!$D$10+'СЕТ СН'!$H$6-'СЕТ СН'!$H$22</f>
        <v>2574.47372619</v>
      </c>
      <c r="P107" s="36">
        <f>SUMIFS(СВЦЭМ!$C$39:$C$758,СВЦЭМ!$A$39:$A$758,$A107,СВЦЭМ!$B$39:$B$758,P$83)+'СЕТ СН'!$H$12+СВЦЭМ!$D$10+'СЕТ СН'!$H$6-'СЕТ СН'!$H$22</f>
        <v>2581.3954205199998</v>
      </c>
      <c r="Q107" s="36">
        <f>SUMIFS(СВЦЭМ!$C$39:$C$758,СВЦЭМ!$A$39:$A$758,$A107,СВЦЭМ!$B$39:$B$758,Q$83)+'СЕТ СН'!$H$12+СВЦЭМ!$D$10+'СЕТ СН'!$H$6-'СЕТ СН'!$H$22</f>
        <v>2610.5738293200002</v>
      </c>
      <c r="R107" s="36">
        <f>SUMIFS(СВЦЭМ!$C$39:$C$758,СВЦЭМ!$A$39:$A$758,$A107,СВЦЭМ!$B$39:$B$758,R$83)+'СЕТ СН'!$H$12+СВЦЭМ!$D$10+'СЕТ СН'!$H$6-'СЕТ СН'!$H$22</f>
        <v>2600.3449462099998</v>
      </c>
      <c r="S107" s="36">
        <f>SUMIFS(СВЦЭМ!$C$39:$C$758,СВЦЭМ!$A$39:$A$758,$A107,СВЦЭМ!$B$39:$B$758,S$83)+'СЕТ СН'!$H$12+СВЦЭМ!$D$10+'СЕТ СН'!$H$6-'СЕТ СН'!$H$22</f>
        <v>2565.5671977599995</v>
      </c>
      <c r="T107" s="36">
        <f>SUMIFS(СВЦЭМ!$C$39:$C$758,СВЦЭМ!$A$39:$A$758,$A107,СВЦЭМ!$B$39:$B$758,T$83)+'СЕТ СН'!$H$12+СВЦЭМ!$D$10+'СЕТ СН'!$H$6-'СЕТ СН'!$H$22</f>
        <v>2505.7926619099999</v>
      </c>
      <c r="U107" s="36">
        <f>SUMIFS(СВЦЭМ!$C$39:$C$758,СВЦЭМ!$A$39:$A$758,$A107,СВЦЭМ!$B$39:$B$758,U$83)+'СЕТ СН'!$H$12+СВЦЭМ!$D$10+'СЕТ СН'!$H$6-'СЕТ СН'!$H$22</f>
        <v>2485.2904684499999</v>
      </c>
      <c r="V107" s="36">
        <f>SUMIFS(СВЦЭМ!$C$39:$C$758,СВЦЭМ!$A$39:$A$758,$A107,СВЦЭМ!$B$39:$B$758,V$83)+'СЕТ СН'!$H$12+СВЦЭМ!$D$10+'СЕТ СН'!$H$6-'СЕТ СН'!$H$22</f>
        <v>2460.9561521000001</v>
      </c>
      <c r="W107" s="36">
        <f>SUMIFS(СВЦЭМ!$C$39:$C$758,СВЦЭМ!$A$39:$A$758,$A107,СВЦЭМ!$B$39:$B$758,W$83)+'СЕТ СН'!$H$12+СВЦЭМ!$D$10+'СЕТ СН'!$H$6-'СЕТ СН'!$H$22</f>
        <v>2441.0850207000003</v>
      </c>
      <c r="X107" s="36">
        <f>SUMIFS(СВЦЭМ!$C$39:$C$758,СВЦЭМ!$A$39:$A$758,$A107,СВЦЭМ!$B$39:$B$758,X$83)+'СЕТ СН'!$H$12+СВЦЭМ!$D$10+'СЕТ СН'!$H$6-'СЕТ СН'!$H$22</f>
        <v>2513.62498353</v>
      </c>
      <c r="Y107" s="36">
        <f>SUMIFS(СВЦЭМ!$C$39:$C$758,СВЦЭМ!$A$39:$A$758,$A107,СВЦЭМ!$B$39:$B$758,Y$83)+'СЕТ СН'!$H$12+СВЦЭМ!$D$10+'СЕТ СН'!$H$6-'СЕТ СН'!$H$22</f>
        <v>2589.3831107400001</v>
      </c>
    </row>
    <row r="108" spans="1:25" ht="15.75" x14ac:dyDescent="0.2">
      <c r="A108" s="35">
        <f t="shared" si="2"/>
        <v>45560</v>
      </c>
      <c r="B108" s="36">
        <f>SUMIFS(СВЦЭМ!$C$39:$C$758,СВЦЭМ!$A$39:$A$758,$A108,СВЦЭМ!$B$39:$B$758,B$83)+'СЕТ СН'!$H$12+СВЦЭМ!$D$10+'СЕТ СН'!$H$6-'СЕТ СН'!$H$22</f>
        <v>2660.6460260399999</v>
      </c>
      <c r="C108" s="36">
        <f>SUMIFS(СВЦЭМ!$C$39:$C$758,СВЦЭМ!$A$39:$A$758,$A108,СВЦЭМ!$B$39:$B$758,C$83)+'СЕТ СН'!$H$12+СВЦЭМ!$D$10+'СЕТ СН'!$H$6-'СЕТ СН'!$H$22</f>
        <v>2721.1464492799996</v>
      </c>
      <c r="D108" s="36">
        <f>SUMIFS(СВЦЭМ!$C$39:$C$758,СВЦЭМ!$A$39:$A$758,$A108,СВЦЭМ!$B$39:$B$758,D$83)+'СЕТ СН'!$H$12+СВЦЭМ!$D$10+'СЕТ СН'!$H$6-'СЕТ СН'!$H$22</f>
        <v>2860.0092726900002</v>
      </c>
      <c r="E108" s="36">
        <f>SUMIFS(СВЦЭМ!$C$39:$C$758,СВЦЭМ!$A$39:$A$758,$A108,СВЦЭМ!$B$39:$B$758,E$83)+'СЕТ СН'!$H$12+СВЦЭМ!$D$10+'СЕТ СН'!$H$6-'СЕТ СН'!$H$22</f>
        <v>2891.6449314599995</v>
      </c>
      <c r="F108" s="36">
        <f>SUMIFS(СВЦЭМ!$C$39:$C$758,СВЦЭМ!$A$39:$A$758,$A108,СВЦЭМ!$B$39:$B$758,F$83)+'СЕТ СН'!$H$12+СВЦЭМ!$D$10+'СЕТ СН'!$H$6-'СЕТ СН'!$H$22</f>
        <v>2887.6930977399998</v>
      </c>
      <c r="G108" s="36">
        <f>SUMIFS(СВЦЭМ!$C$39:$C$758,СВЦЭМ!$A$39:$A$758,$A108,СВЦЭМ!$B$39:$B$758,G$83)+'СЕТ СН'!$H$12+СВЦЭМ!$D$10+'СЕТ СН'!$H$6-'СЕТ СН'!$H$22</f>
        <v>2829.0770900500002</v>
      </c>
      <c r="H108" s="36">
        <f>SUMIFS(СВЦЭМ!$C$39:$C$758,СВЦЭМ!$A$39:$A$758,$A108,СВЦЭМ!$B$39:$B$758,H$83)+'СЕТ СН'!$H$12+СВЦЭМ!$D$10+'СЕТ СН'!$H$6-'СЕТ СН'!$H$22</f>
        <v>2745.9481172199994</v>
      </c>
      <c r="I108" s="36">
        <f>SUMIFS(СВЦЭМ!$C$39:$C$758,СВЦЭМ!$A$39:$A$758,$A108,СВЦЭМ!$B$39:$B$758,I$83)+'СЕТ СН'!$H$12+СВЦЭМ!$D$10+'СЕТ СН'!$H$6-'СЕТ СН'!$H$22</f>
        <v>2604.7432328699997</v>
      </c>
      <c r="J108" s="36">
        <f>SUMIFS(СВЦЭМ!$C$39:$C$758,СВЦЭМ!$A$39:$A$758,$A108,СВЦЭМ!$B$39:$B$758,J$83)+'СЕТ СН'!$H$12+СВЦЭМ!$D$10+'СЕТ СН'!$H$6-'СЕТ СН'!$H$22</f>
        <v>2566.0768743500003</v>
      </c>
      <c r="K108" s="36">
        <f>SUMIFS(СВЦЭМ!$C$39:$C$758,СВЦЭМ!$A$39:$A$758,$A108,СВЦЭМ!$B$39:$B$758,K$83)+'СЕТ СН'!$H$12+СВЦЭМ!$D$10+'СЕТ СН'!$H$6-'СЕТ СН'!$H$22</f>
        <v>2524.6255858599998</v>
      </c>
      <c r="L108" s="36">
        <f>SUMIFS(СВЦЭМ!$C$39:$C$758,СВЦЭМ!$A$39:$A$758,$A108,СВЦЭМ!$B$39:$B$758,L$83)+'СЕТ СН'!$H$12+СВЦЭМ!$D$10+'СЕТ СН'!$H$6-'СЕТ СН'!$H$22</f>
        <v>2507.8745343299997</v>
      </c>
      <c r="M108" s="36">
        <f>SUMIFS(СВЦЭМ!$C$39:$C$758,СВЦЭМ!$A$39:$A$758,$A108,СВЦЭМ!$B$39:$B$758,M$83)+'СЕТ СН'!$H$12+СВЦЭМ!$D$10+'СЕТ СН'!$H$6-'СЕТ СН'!$H$22</f>
        <v>2535.7745233099999</v>
      </c>
      <c r="N108" s="36">
        <f>SUMIFS(СВЦЭМ!$C$39:$C$758,СВЦЭМ!$A$39:$A$758,$A108,СВЦЭМ!$B$39:$B$758,N$83)+'СЕТ СН'!$H$12+СВЦЭМ!$D$10+'СЕТ СН'!$H$6-'СЕТ СН'!$H$22</f>
        <v>2569.23985928</v>
      </c>
      <c r="O108" s="36">
        <f>SUMIFS(СВЦЭМ!$C$39:$C$758,СВЦЭМ!$A$39:$A$758,$A108,СВЦЭМ!$B$39:$B$758,O$83)+'СЕТ СН'!$H$12+СВЦЭМ!$D$10+'СЕТ СН'!$H$6-'СЕТ СН'!$H$22</f>
        <v>2589.9738984200003</v>
      </c>
      <c r="P108" s="36">
        <f>SUMIFS(СВЦЭМ!$C$39:$C$758,СВЦЭМ!$A$39:$A$758,$A108,СВЦЭМ!$B$39:$B$758,P$83)+'СЕТ СН'!$H$12+СВЦЭМ!$D$10+'СЕТ СН'!$H$6-'СЕТ СН'!$H$22</f>
        <v>2600.7102410500001</v>
      </c>
      <c r="Q108" s="36">
        <f>SUMIFS(СВЦЭМ!$C$39:$C$758,СВЦЭМ!$A$39:$A$758,$A108,СВЦЭМ!$B$39:$B$758,Q$83)+'СЕТ СН'!$H$12+СВЦЭМ!$D$10+'СЕТ СН'!$H$6-'СЕТ СН'!$H$22</f>
        <v>2607.3879735299997</v>
      </c>
      <c r="R108" s="36">
        <f>SUMIFS(СВЦЭМ!$C$39:$C$758,СВЦЭМ!$A$39:$A$758,$A108,СВЦЭМ!$B$39:$B$758,R$83)+'СЕТ СН'!$H$12+СВЦЭМ!$D$10+'СЕТ СН'!$H$6-'СЕТ СН'!$H$22</f>
        <v>2619.1238597900001</v>
      </c>
      <c r="S108" s="36">
        <f>SUMIFS(СВЦЭМ!$C$39:$C$758,СВЦЭМ!$A$39:$A$758,$A108,СВЦЭМ!$B$39:$B$758,S$83)+'СЕТ СН'!$H$12+СВЦЭМ!$D$10+'СЕТ СН'!$H$6-'СЕТ СН'!$H$22</f>
        <v>2580.6989115899996</v>
      </c>
      <c r="T108" s="36">
        <f>SUMIFS(СВЦЭМ!$C$39:$C$758,СВЦЭМ!$A$39:$A$758,$A108,СВЦЭМ!$B$39:$B$758,T$83)+'СЕТ СН'!$H$12+СВЦЭМ!$D$10+'СЕТ СН'!$H$6-'СЕТ СН'!$H$22</f>
        <v>2526.7833293200001</v>
      </c>
      <c r="U108" s="36">
        <f>SUMIFS(СВЦЭМ!$C$39:$C$758,СВЦЭМ!$A$39:$A$758,$A108,СВЦЭМ!$B$39:$B$758,U$83)+'СЕТ СН'!$H$12+СВЦЭМ!$D$10+'СЕТ СН'!$H$6-'СЕТ СН'!$H$22</f>
        <v>2455.6654058599997</v>
      </c>
      <c r="V108" s="36">
        <f>SUMIFS(СВЦЭМ!$C$39:$C$758,СВЦЭМ!$A$39:$A$758,$A108,СВЦЭМ!$B$39:$B$758,V$83)+'СЕТ СН'!$H$12+СВЦЭМ!$D$10+'СЕТ СН'!$H$6-'СЕТ СН'!$H$22</f>
        <v>2437.6403852399999</v>
      </c>
      <c r="W108" s="36">
        <f>SUMIFS(СВЦЭМ!$C$39:$C$758,СВЦЭМ!$A$39:$A$758,$A108,СВЦЭМ!$B$39:$B$758,W$83)+'СЕТ СН'!$H$12+СВЦЭМ!$D$10+'СЕТ СН'!$H$6-'СЕТ СН'!$H$22</f>
        <v>2466.7729293800003</v>
      </c>
      <c r="X108" s="36">
        <f>SUMIFS(СВЦЭМ!$C$39:$C$758,СВЦЭМ!$A$39:$A$758,$A108,СВЦЭМ!$B$39:$B$758,X$83)+'СЕТ СН'!$H$12+СВЦЭМ!$D$10+'СЕТ СН'!$H$6-'СЕТ СН'!$H$22</f>
        <v>2540.2960596100002</v>
      </c>
      <c r="Y108" s="36">
        <f>SUMIFS(СВЦЭМ!$C$39:$C$758,СВЦЭМ!$A$39:$A$758,$A108,СВЦЭМ!$B$39:$B$758,Y$83)+'СЕТ СН'!$H$12+СВЦЭМ!$D$10+'СЕТ СН'!$H$6-'СЕТ СН'!$H$22</f>
        <v>2639.6190988399994</v>
      </c>
    </row>
    <row r="109" spans="1:25" ht="15.75" x14ac:dyDescent="0.2">
      <c r="A109" s="35">
        <f t="shared" si="2"/>
        <v>45561</v>
      </c>
      <c r="B109" s="36">
        <f>SUMIFS(СВЦЭМ!$C$39:$C$758,СВЦЭМ!$A$39:$A$758,$A109,СВЦЭМ!$B$39:$B$758,B$83)+'СЕТ СН'!$H$12+СВЦЭМ!$D$10+'СЕТ СН'!$H$6-'СЕТ СН'!$H$22</f>
        <v>2793.49375031</v>
      </c>
      <c r="C109" s="36">
        <f>SUMIFS(СВЦЭМ!$C$39:$C$758,СВЦЭМ!$A$39:$A$758,$A109,СВЦЭМ!$B$39:$B$758,C$83)+'СЕТ СН'!$H$12+СВЦЭМ!$D$10+'СЕТ СН'!$H$6-'СЕТ СН'!$H$22</f>
        <v>2874.9921851899999</v>
      </c>
      <c r="D109" s="36">
        <f>SUMIFS(СВЦЭМ!$C$39:$C$758,СВЦЭМ!$A$39:$A$758,$A109,СВЦЭМ!$B$39:$B$758,D$83)+'СЕТ СН'!$H$12+СВЦЭМ!$D$10+'СЕТ СН'!$H$6-'СЕТ СН'!$H$22</f>
        <v>2921.1018059299995</v>
      </c>
      <c r="E109" s="36">
        <f>SUMIFS(СВЦЭМ!$C$39:$C$758,СВЦЭМ!$A$39:$A$758,$A109,СВЦЭМ!$B$39:$B$758,E$83)+'СЕТ СН'!$H$12+СВЦЭМ!$D$10+'СЕТ СН'!$H$6-'СЕТ СН'!$H$22</f>
        <v>2931.2038249999996</v>
      </c>
      <c r="F109" s="36">
        <f>SUMIFS(СВЦЭМ!$C$39:$C$758,СВЦЭМ!$A$39:$A$758,$A109,СВЦЭМ!$B$39:$B$758,F$83)+'СЕТ СН'!$H$12+СВЦЭМ!$D$10+'СЕТ СН'!$H$6-'СЕТ СН'!$H$22</f>
        <v>2928.5422606399998</v>
      </c>
      <c r="G109" s="36">
        <f>SUMIFS(СВЦЭМ!$C$39:$C$758,СВЦЭМ!$A$39:$A$758,$A109,СВЦЭМ!$B$39:$B$758,G$83)+'СЕТ СН'!$H$12+СВЦЭМ!$D$10+'СЕТ СН'!$H$6-'СЕТ СН'!$H$22</f>
        <v>2894.7065398200002</v>
      </c>
      <c r="H109" s="36">
        <f>SUMIFS(СВЦЭМ!$C$39:$C$758,СВЦЭМ!$A$39:$A$758,$A109,СВЦЭМ!$B$39:$B$758,H$83)+'СЕТ СН'!$H$12+СВЦЭМ!$D$10+'СЕТ СН'!$H$6-'СЕТ СН'!$H$22</f>
        <v>2819.98813049</v>
      </c>
      <c r="I109" s="36">
        <f>SUMIFS(СВЦЭМ!$C$39:$C$758,СВЦЭМ!$A$39:$A$758,$A109,СВЦЭМ!$B$39:$B$758,I$83)+'СЕТ СН'!$H$12+СВЦЭМ!$D$10+'СЕТ СН'!$H$6-'СЕТ СН'!$H$22</f>
        <v>2689.3992159700001</v>
      </c>
      <c r="J109" s="36">
        <f>SUMIFS(СВЦЭМ!$C$39:$C$758,СВЦЭМ!$A$39:$A$758,$A109,СВЦЭМ!$B$39:$B$758,J$83)+'СЕТ СН'!$H$12+СВЦЭМ!$D$10+'СЕТ СН'!$H$6-'СЕТ СН'!$H$22</f>
        <v>2629.6491706400002</v>
      </c>
      <c r="K109" s="36">
        <f>SUMIFS(СВЦЭМ!$C$39:$C$758,СВЦЭМ!$A$39:$A$758,$A109,СВЦЭМ!$B$39:$B$758,K$83)+'СЕТ СН'!$H$12+СВЦЭМ!$D$10+'СЕТ СН'!$H$6-'СЕТ СН'!$H$22</f>
        <v>2578.2532546800003</v>
      </c>
      <c r="L109" s="36">
        <f>SUMIFS(СВЦЭМ!$C$39:$C$758,СВЦЭМ!$A$39:$A$758,$A109,СВЦЭМ!$B$39:$B$758,L$83)+'СЕТ СН'!$H$12+СВЦЭМ!$D$10+'СЕТ СН'!$H$6-'СЕТ СН'!$H$22</f>
        <v>2582.63658192</v>
      </c>
      <c r="M109" s="36">
        <f>SUMIFS(СВЦЭМ!$C$39:$C$758,СВЦЭМ!$A$39:$A$758,$A109,СВЦЭМ!$B$39:$B$758,M$83)+'СЕТ СН'!$H$12+СВЦЭМ!$D$10+'СЕТ СН'!$H$6-'СЕТ СН'!$H$22</f>
        <v>2633.0397354699999</v>
      </c>
      <c r="N109" s="36">
        <f>SUMIFS(СВЦЭМ!$C$39:$C$758,СВЦЭМ!$A$39:$A$758,$A109,СВЦЭМ!$B$39:$B$758,N$83)+'СЕТ СН'!$H$12+СВЦЭМ!$D$10+'СЕТ СН'!$H$6-'СЕТ СН'!$H$22</f>
        <v>2655.9620227599999</v>
      </c>
      <c r="O109" s="36">
        <f>SUMIFS(СВЦЭМ!$C$39:$C$758,СВЦЭМ!$A$39:$A$758,$A109,СВЦЭМ!$B$39:$B$758,O$83)+'СЕТ СН'!$H$12+СВЦЭМ!$D$10+'СЕТ СН'!$H$6-'СЕТ СН'!$H$22</f>
        <v>2674.3725632799997</v>
      </c>
      <c r="P109" s="36">
        <f>SUMIFS(СВЦЭМ!$C$39:$C$758,СВЦЭМ!$A$39:$A$758,$A109,СВЦЭМ!$B$39:$B$758,P$83)+'СЕТ СН'!$H$12+СВЦЭМ!$D$10+'СЕТ СН'!$H$6-'СЕТ СН'!$H$22</f>
        <v>2692.3247310299994</v>
      </c>
      <c r="Q109" s="36">
        <f>SUMIFS(СВЦЭМ!$C$39:$C$758,СВЦЭМ!$A$39:$A$758,$A109,СВЦЭМ!$B$39:$B$758,Q$83)+'СЕТ СН'!$H$12+СВЦЭМ!$D$10+'СЕТ СН'!$H$6-'СЕТ СН'!$H$22</f>
        <v>2725.0467147399995</v>
      </c>
      <c r="R109" s="36">
        <f>SUMIFS(СВЦЭМ!$C$39:$C$758,СВЦЭМ!$A$39:$A$758,$A109,СВЦЭМ!$B$39:$B$758,R$83)+'СЕТ СН'!$H$12+СВЦЭМ!$D$10+'СЕТ СН'!$H$6-'СЕТ СН'!$H$22</f>
        <v>2693.7164531299995</v>
      </c>
      <c r="S109" s="36">
        <f>SUMIFS(СВЦЭМ!$C$39:$C$758,СВЦЭМ!$A$39:$A$758,$A109,СВЦЭМ!$B$39:$B$758,S$83)+'СЕТ СН'!$H$12+СВЦЭМ!$D$10+'СЕТ СН'!$H$6-'СЕТ СН'!$H$22</f>
        <v>2638.5812989300002</v>
      </c>
      <c r="T109" s="36">
        <f>SUMIFS(СВЦЭМ!$C$39:$C$758,СВЦЭМ!$A$39:$A$758,$A109,СВЦЭМ!$B$39:$B$758,T$83)+'СЕТ СН'!$H$12+СВЦЭМ!$D$10+'СЕТ СН'!$H$6-'СЕТ СН'!$H$22</f>
        <v>2618.6640270500002</v>
      </c>
      <c r="U109" s="36">
        <f>SUMIFS(СВЦЭМ!$C$39:$C$758,СВЦЭМ!$A$39:$A$758,$A109,СВЦЭМ!$B$39:$B$758,U$83)+'СЕТ СН'!$H$12+СВЦЭМ!$D$10+'СЕТ СН'!$H$6-'СЕТ СН'!$H$22</f>
        <v>2501.0238541600002</v>
      </c>
      <c r="V109" s="36">
        <f>SUMIFS(СВЦЭМ!$C$39:$C$758,СВЦЭМ!$A$39:$A$758,$A109,СВЦЭМ!$B$39:$B$758,V$83)+'СЕТ СН'!$H$12+СВЦЭМ!$D$10+'СЕТ СН'!$H$6-'СЕТ СН'!$H$22</f>
        <v>2489.4819763</v>
      </c>
      <c r="W109" s="36">
        <f>SUMIFS(СВЦЭМ!$C$39:$C$758,СВЦЭМ!$A$39:$A$758,$A109,СВЦЭМ!$B$39:$B$758,W$83)+'СЕТ СН'!$H$12+СВЦЭМ!$D$10+'СЕТ СН'!$H$6-'СЕТ СН'!$H$22</f>
        <v>2535.5413156100003</v>
      </c>
      <c r="X109" s="36">
        <f>SUMIFS(СВЦЭМ!$C$39:$C$758,СВЦЭМ!$A$39:$A$758,$A109,СВЦЭМ!$B$39:$B$758,X$83)+'СЕТ СН'!$H$12+СВЦЭМ!$D$10+'СЕТ СН'!$H$6-'СЕТ СН'!$H$22</f>
        <v>2657.6671597099994</v>
      </c>
      <c r="Y109" s="36">
        <f>SUMIFS(СВЦЭМ!$C$39:$C$758,СВЦЭМ!$A$39:$A$758,$A109,СВЦЭМ!$B$39:$B$758,Y$83)+'СЕТ СН'!$H$12+СВЦЭМ!$D$10+'СЕТ СН'!$H$6-'СЕТ СН'!$H$22</f>
        <v>2792.4612447299996</v>
      </c>
    </row>
    <row r="110" spans="1:25" ht="15.75" x14ac:dyDescent="0.2">
      <c r="A110" s="35">
        <f t="shared" si="2"/>
        <v>45562</v>
      </c>
      <c r="B110" s="36">
        <f>SUMIFS(СВЦЭМ!$C$39:$C$758,СВЦЭМ!$A$39:$A$758,$A110,СВЦЭМ!$B$39:$B$758,B$83)+'СЕТ СН'!$H$12+СВЦЭМ!$D$10+'СЕТ СН'!$H$6-'СЕТ СН'!$H$22</f>
        <v>2642.7473315199995</v>
      </c>
      <c r="C110" s="36">
        <f>SUMIFS(СВЦЭМ!$C$39:$C$758,СВЦЭМ!$A$39:$A$758,$A110,СВЦЭМ!$B$39:$B$758,C$83)+'СЕТ СН'!$H$12+СВЦЭМ!$D$10+'СЕТ СН'!$H$6-'СЕТ СН'!$H$22</f>
        <v>2573.2035003399997</v>
      </c>
      <c r="D110" s="36">
        <f>SUMIFS(СВЦЭМ!$C$39:$C$758,СВЦЭМ!$A$39:$A$758,$A110,СВЦЭМ!$B$39:$B$758,D$83)+'СЕТ СН'!$H$12+СВЦЭМ!$D$10+'СЕТ СН'!$H$6-'СЕТ СН'!$H$22</f>
        <v>2553.2347294000001</v>
      </c>
      <c r="E110" s="36">
        <f>SUMIFS(СВЦЭМ!$C$39:$C$758,СВЦЭМ!$A$39:$A$758,$A110,СВЦЭМ!$B$39:$B$758,E$83)+'СЕТ СН'!$H$12+СВЦЭМ!$D$10+'СЕТ СН'!$H$6-'СЕТ СН'!$H$22</f>
        <v>2565.7780195400001</v>
      </c>
      <c r="F110" s="36">
        <f>SUMIFS(СВЦЭМ!$C$39:$C$758,СВЦЭМ!$A$39:$A$758,$A110,СВЦЭМ!$B$39:$B$758,F$83)+'СЕТ СН'!$H$12+СВЦЭМ!$D$10+'СЕТ СН'!$H$6-'СЕТ СН'!$H$22</f>
        <v>2562.4520679799998</v>
      </c>
      <c r="G110" s="36">
        <f>SUMIFS(СВЦЭМ!$C$39:$C$758,СВЦЭМ!$A$39:$A$758,$A110,СВЦЭМ!$B$39:$B$758,G$83)+'СЕТ СН'!$H$12+СВЦЭМ!$D$10+'СЕТ СН'!$H$6-'СЕТ СН'!$H$22</f>
        <v>2549.6462663499997</v>
      </c>
      <c r="H110" s="36">
        <f>SUMIFS(СВЦЭМ!$C$39:$C$758,СВЦЭМ!$A$39:$A$758,$A110,СВЦЭМ!$B$39:$B$758,H$83)+'СЕТ СН'!$H$12+СВЦЭМ!$D$10+'СЕТ СН'!$H$6-'СЕТ СН'!$H$22</f>
        <v>2448.2499989299999</v>
      </c>
      <c r="I110" s="36">
        <f>SUMIFS(СВЦЭМ!$C$39:$C$758,СВЦЭМ!$A$39:$A$758,$A110,СВЦЭМ!$B$39:$B$758,I$83)+'СЕТ СН'!$H$12+СВЦЭМ!$D$10+'СЕТ СН'!$H$6-'СЕТ СН'!$H$22</f>
        <v>2493.1297537400001</v>
      </c>
      <c r="J110" s="36">
        <f>SUMIFS(СВЦЭМ!$C$39:$C$758,СВЦЭМ!$A$39:$A$758,$A110,СВЦЭМ!$B$39:$B$758,J$83)+'СЕТ СН'!$H$12+СВЦЭМ!$D$10+'СЕТ СН'!$H$6-'СЕТ СН'!$H$22</f>
        <v>2518.4400274899999</v>
      </c>
      <c r="K110" s="36">
        <f>SUMIFS(СВЦЭМ!$C$39:$C$758,СВЦЭМ!$A$39:$A$758,$A110,СВЦЭМ!$B$39:$B$758,K$83)+'СЕТ СН'!$H$12+СВЦЭМ!$D$10+'СЕТ СН'!$H$6-'СЕТ СН'!$H$22</f>
        <v>2474.4770816299997</v>
      </c>
      <c r="L110" s="36">
        <f>SUMIFS(СВЦЭМ!$C$39:$C$758,СВЦЭМ!$A$39:$A$758,$A110,СВЦЭМ!$B$39:$B$758,L$83)+'СЕТ СН'!$H$12+СВЦЭМ!$D$10+'СЕТ СН'!$H$6-'СЕТ СН'!$H$22</f>
        <v>2474.6691150400002</v>
      </c>
      <c r="M110" s="36">
        <f>SUMIFS(СВЦЭМ!$C$39:$C$758,СВЦЭМ!$A$39:$A$758,$A110,СВЦЭМ!$B$39:$B$758,M$83)+'СЕТ СН'!$H$12+СВЦЭМ!$D$10+'СЕТ СН'!$H$6-'СЕТ СН'!$H$22</f>
        <v>2468.6759017900004</v>
      </c>
      <c r="N110" s="36">
        <f>SUMIFS(СВЦЭМ!$C$39:$C$758,СВЦЭМ!$A$39:$A$758,$A110,СВЦЭМ!$B$39:$B$758,N$83)+'СЕТ СН'!$H$12+СВЦЭМ!$D$10+'СЕТ СН'!$H$6-'СЕТ СН'!$H$22</f>
        <v>2515.2049850100002</v>
      </c>
      <c r="O110" s="36">
        <f>SUMIFS(СВЦЭМ!$C$39:$C$758,СВЦЭМ!$A$39:$A$758,$A110,СВЦЭМ!$B$39:$B$758,O$83)+'СЕТ СН'!$H$12+СВЦЭМ!$D$10+'СЕТ СН'!$H$6-'СЕТ СН'!$H$22</f>
        <v>2518.9249366200002</v>
      </c>
      <c r="P110" s="36">
        <f>SUMIFS(СВЦЭМ!$C$39:$C$758,СВЦЭМ!$A$39:$A$758,$A110,СВЦЭМ!$B$39:$B$758,P$83)+'СЕТ СН'!$H$12+СВЦЭМ!$D$10+'СЕТ СН'!$H$6-'СЕТ СН'!$H$22</f>
        <v>2527.36239755</v>
      </c>
      <c r="Q110" s="36">
        <f>SUMIFS(СВЦЭМ!$C$39:$C$758,СВЦЭМ!$A$39:$A$758,$A110,СВЦЭМ!$B$39:$B$758,Q$83)+'СЕТ СН'!$H$12+СВЦЭМ!$D$10+'СЕТ СН'!$H$6-'СЕТ СН'!$H$22</f>
        <v>2537.4923371899999</v>
      </c>
      <c r="R110" s="36">
        <f>SUMIFS(СВЦЭМ!$C$39:$C$758,СВЦЭМ!$A$39:$A$758,$A110,СВЦЭМ!$B$39:$B$758,R$83)+'СЕТ СН'!$H$12+СВЦЭМ!$D$10+'СЕТ СН'!$H$6-'СЕТ СН'!$H$22</f>
        <v>2536.9738348400001</v>
      </c>
      <c r="S110" s="36">
        <f>SUMIFS(СВЦЭМ!$C$39:$C$758,СВЦЭМ!$A$39:$A$758,$A110,СВЦЭМ!$B$39:$B$758,S$83)+'СЕТ СН'!$H$12+СВЦЭМ!$D$10+'СЕТ СН'!$H$6-'СЕТ СН'!$H$22</f>
        <v>2519.9775749999999</v>
      </c>
      <c r="T110" s="36">
        <f>SUMIFS(СВЦЭМ!$C$39:$C$758,СВЦЭМ!$A$39:$A$758,$A110,СВЦЭМ!$B$39:$B$758,T$83)+'СЕТ СН'!$H$12+СВЦЭМ!$D$10+'СЕТ СН'!$H$6-'СЕТ СН'!$H$22</f>
        <v>2343.5734013299998</v>
      </c>
      <c r="U110" s="36">
        <f>SUMIFS(СВЦЭМ!$C$39:$C$758,СВЦЭМ!$A$39:$A$758,$A110,СВЦЭМ!$B$39:$B$758,U$83)+'СЕТ СН'!$H$12+СВЦЭМ!$D$10+'СЕТ СН'!$H$6-'СЕТ СН'!$H$22</f>
        <v>2476.7940576800002</v>
      </c>
      <c r="V110" s="36">
        <f>SUMIFS(СВЦЭМ!$C$39:$C$758,СВЦЭМ!$A$39:$A$758,$A110,СВЦЭМ!$B$39:$B$758,V$83)+'СЕТ СН'!$H$12+СВЦЭМ!$D$10+'СЕТ СН'!$H$6-'СЕТ СН'!$H$22</f>
        <v>2392.6084110199999</v>
      </c>
      <c r="W110" s="36">
        <f>SUMIFS(СВЦЭМ!$C$39:$C$758,СВЦЭМ!$A$39:$A$758,$A110,СВЦЭМ!$B$39:$B$758,W$83)+'СЕТ СН'!$H$12+СВЦЭМ!$D$10+'СЕТ СН'!$H$6-'СЕТ СН'!$H$22</f>
        <v>2461.82970535</v>
      </c>
      <c r="X110" s="36">
        <f>SUMIFS(СВЦЭМ!$C$39:$C$758,СВЦЭМ!$A$39:$A$758,$A110,СВЦЭМ!$B$39:$B$758,X$83)+'СЕТ СН'!$H$12+СВЦЭМ!$D$10+'СЕТ СН'!$H$6-'СЕТ СН'!$H$22</f>
        <v>2484.5994495100003</v>
      </c>
      <c r="Y110" s="36">
        <f>SUMIFS(СВЦЭМ!$C$39:$C$758,СВЦЭМ!$A$39:$A$758,$A110,СВЦЭМ!$B$39:$B$758,Y$83)+'СЕТ СН'!$H$12+СВЦЭМ!$D$10+'СЕТ СН'!$H$6-'СЕТ СН'!$H$22</f>
        <v>2527.77438459</v>
      </c>
    </row>
    <row r="111" spans="1:25" ht="15.75" x14ac:dyDescent="0.2">
      <c r="A111" s="35">
        <f t="shared" si="2"/>
        <v>45563</v>
      </c>
      <c r="B111" s="36">
        <f>SUMIFS(СВЦЭМ!$C$39:$C$758,СВЦЭМ!$A$39:$A$758,$A111,СВЦЭМ!$B$39:$B$758,B$83)+'СЕТ СН'!$H$12+СВЦЭМ!$D$10+'СЕТ СН'!$H$6-'СЕТ СН'!$H$22</f>
        <v>2626.5769906999994</v>
      </c>
      <c r="C111" s="36">
        <f>SUMIFS(СВЦЭМ!$C$39:$C$758,СВЦЭМ!$A$39:$A$758,$A111,СВЦЭМ!$B$39:$B$758,C$83)+'СЕТ СН'!$H$12+СВЦЭМ!$D$10+'СЕТ СН'!$H$6-'СЕТ СН'!$H$22</f>
        <v>2703.26121014</v>
      </c>
      <c r="D111" s="36">
        <f>SUMIFS(СВЦЭМ!$C$39:$C$758,СВЦЭМ!$A$39:$A$758,$A111,СВЦЭМ!$B$39:$B$758,D$83)+'СЕТ СН'!$H$12+СВЦЭМ!$D$10+'СЕТ СН'!$H$6-'СЕТ СН'!$H$22</f>
        <v>2741.0032040099995</v>
      </c>
      <c r="E111" s="36">
        <f>SUMIFS(СВЦЭМ!$C$39:$C$758,СВЦЭМ!$A$39:$A$758,$A111,СВЦЭМ!$B$39:$B$758,E$83)+'СЕТ СН'!$H$12+СВЦЭМ!$D$10+'СЕТ СН'!$H$6-'СЕТ СН'!$H$22</f>
        <v>2772.46657762</v>
      </c>
      <c r="F111" s="36">
        <f>SUMIFS(СВЦЭМ!$C$39:$C$758,СВЦЭМ!$A$39:$A$758,$A111,СВЦЭМ!$B$39:$B$758,F$83)+'СЕТ СН'!$H$12+СВЦЭМ!$D$10+'СЕТ СН'!$H$6-'СЕТ СН'!$H$22</f>
        <v>2773.2024321899999</v>
      </c>
      <c r="G111" s="36">
        <f>SUMIFS(СВЦЭМ!$C$39:$C$758,СВЦЭМ!$A$39:$A$758,$A111,СВЦЭМ!$B$39:$B$758,G$83)+'СЕТ СН'!$H$12+СВЦЭМ!$D$10+'СЕТ СН'!$H$6-'СЕТ СН'!$H$22</f>
        <v>2742.4503598499996</v>
      </c>
      <c r="H111" s="36">
        <f>SUMIFS(СВЦЭМ!$C$39:$C$758,СВЦЭМ!$A$39:$A$758,$A111,СВЦЭМ!$B$39:$B$758,H$83)+'СЕТ СН'!$H$12+СВЦЭМ!$D$10+'СЕТ СН'!$H$6-'СЕТ СН'!$H$22</f>
        <v>2719.7642995400001</v>
      </c>
      <c r="I111" s="36">
        <f>SUMIFS(СВЦЭМ!$C$39:$C$758,СВЦЭМ!$A$39:$A$758,$A111,СВЦЭМ!$B$39:$B$758,I$83)+'СЕТ СН'!$H$12+СВЦЭМ!$D$10+'СЕТ СН'!$H$6-'СЕТ СН'!$H$22</f>
        <v>2647.9551689</v>
      </c>
      <c r="J111" s="36">
        <f>SUMIFS(СВЦЭМ!$C$39:$C$758,СВЦЭМ!$A$39:$A$758,$A111,СВЦЭМ!$B$39:$B$758,J$83)+'СЕТ СН'!$H$12+СВЦЭМ!$D$10+'СЕТ СН'!$H$6-'СЕТ СН'!$H$22</f>
        <v>2570.4845896699999</v>
      </c>
      <c r="K111" s="36">
        <f>SUMIFS(СВЦЭМ!$C$39:$C$758,СВЦЭМ!$A$39:$A$758,$A111,СВЦЭМ!$B$39:$B$758,K$83)+'СЕТ СН'!$H$12+СВЦЭМ!$D$10+'СЕТ СН'!$H$6-'СЕТ СН'!$H$22</f>
        <v>2482.9870685300002</v>
      </c>
      <c r="L111" s="36">
        <f>SUMIFS(СВЦЭМ!$C$39:$C$758,СВЦЭМ!$A$39:$A$758,$A111,СВЦЭМ!$B$39:$B$758,L$83)+'СЕТ СН'!$H$12+СВЦЭМ!$D$10+'СЕТ СН'!$H$6-'СЕТ СН'!$H$22</f>
        <v>2478.5801505600002</v>
      </c>
      <c r="M111" s="36">
        <f>SUMIFS(СВЦЭМ!$C$39:$C$758,СВЦЭМ!$A$39:$A$758,$A111,СВЦЭМ!$B$39:$B$758,M$83)+'СЕТ СН'!$H$12+СВЦЭМ!$D$10+'СЕТ СН'!$H$6-'СЕТ СН'!$H$22</f>
        <v>2501.1493551399999</v>
      </c>
      <c r="N111" s="36">
        <f>SUMIFS(СВЦЭМ!$C$39:$C$758,СВЦЭМ!$A$39:$A$758,$A111,СВЦЭМ!$B$39:$B$758,N$83)+'СЕТ СН'!$H$12+СВЦЭМ!$D$10+'СЕТ СН'!$H$6-'СЕТ СН'!$H$22</f>
        <v>2520.6856821800002</v>
      </c>
      <c r="O111" s="36">
        <f>SUMIFS(СВЦЭМ!$C$39:$C$758,СВЦЭМ!$A$39:$A$758,$A111,СВЦЭМ!$B$39:$B$758,O$83)+'СЕТ СН'!$H$12+СВЦЭМ!$D$10+'СЕТ СН'!$H$6-'СЕТ СН'!$H$22</f>
        <v>2561.4286555999997</v>
      </c>
      <c r="P111" s="36">
        <f>SUMIFS(СВЦЭМ!$C$39:$C$758,СВЦЭМ!$A$39:$A$758,$A111,СВЦЭМ!$B$39:$B$758,P$83)+'СЕТ СН'!$H$12+СВЦЭМ!$D$10+'СЕТ СН'!$H$6-'СЕТ СН'!$H$22</f>
        <v>2589.5165325799999</v>
      </c>
      <c r="Q111" s="36">
        <f>SUMIFS(СВЦЭМ!$C$39:$C$758,СВЦЭМ!$A$39:$A$758,$A111,СВЦЭМ!$B$39:$B$758,Q$83)+'СЕТ СН'!$H$12+СВЦЭМ!$D$10+'СЕТ СН'!$H$6-'СЕТ СН'!$H$22</f>
        <v>2590.7049706199996</v>
      </c>
      <c r="R111" s="36">
        <f>SUMIFS(СВЦЭМ!$C$39:$C$758,СВЦЭМ!$A$39:$A$758,$A111,СВЦЭМ!$B$39:$B$758,R$83)+'СЕТ СН'!$H$12+СВЦЭМ!$D$10+'СЕТ СН'!$H$6-'СЕТ СН'!$H$22</f>
        <v>2600.7295452099997</v>
      </c>
      <c r="S111" s="36">
        <f>SUMIFS(СВЦЭМ!$C$39:$C$758,СВЦЭМ!$A$39:$A$758,$A111,СВЦЭМ!$B$39:$B$758,S$83)+'СЕТ СН'!$H$12+СВЦЭМ!$D$10+'СЕТ СН'!$H$6-'СЕТ СН'!$H$22</f>
        <v>2579.1662356500001</v>
      </c>
      <c r="T111" s="36">
        <f>SUMIFS(СВЦЭМ!$C$39:$C$758,СВЦЭМ!$A$39:$A$758,$A111,СВЦЭМ!$B$39:$B$758,T$83)+'СЕТ СН'!$H$12+СВЦЭМ!$D$10+'СЕТ СН'!$H$6-'СЕТ СН'!$H$22</f>
        <v>2478.16033462</v>
      </c>
      <c r="U111" s="36">
        <f>SUMIFS(СВЦЭМ!$C$39:$C$758,СВЦЭМ!$A$39:$A$758,$A111,СВЦЭМ!$B$39:$B$758,U$83)+'СЕТ СН'!$H$12+СВЦЭМ!$D$10+'СЕТ СН'!$H$6-'СЕТ СН'!$H$22</f>
        <v>2394.57715104</v>
      </c>
      <c r="V111" s="36">
        <f>SUMIFS(СВЦЭМ!$C$39:$C$758,СВЦЭМ!$A$39:$A$758,$A111,СВЦЭМ!$B$39:$B$758,V$83)+'СЕТ СН'!$H$12+СВЦЭМ!$D$10+'СЕТ СН'!$H$6-'СЕТ СН'!$H$22</f>
        <v>2369.9139520700001</v>
      </c>
      <c r="W111" s="36">
        <f>SUMIFS(СВЦЭМ!$C$39:$C$758,СВЦЭМ!$A$39:$A$758,$A111,СВЦЭМ!$B$39:$B$758,W$83)+'СЕТ СН'!$H$12+СВЦЭМ!$D$10+'СЕТ СН'!$H$6-'СЕТ СН'!$H$22</f>
        <v>2398.6721636700004</v>
      </c>
      <c r="X111" s="36">
        <f>SUMIFS(СВЦЭМ!$C$39:$C$758,СВЦЭМ!$A$39:$A$758,$A111,СВЦЭМ!$B$39:$B$758,X$83)+'СЕТ СН'!$H$12+СВЦЭМ!$D$10+'СЕТ СН'!$H$6-'СЕТ СН'!$H$22</f>
        <v>2476.79745327</v>
      </c>
      <c r="Y111" s="36">
        <f>SUMIFS(СВЦЭМ!$C$39:$C$758,СВЦЭМ!$A$39:$A$758,$A111,СВЦЭМ!$B$39:$B$758,Y$83)+'СЕТ СН'!$H$12+СВЦЭМ!$D$10+'СЕТ СН'!$H$6-'СЕТ СН'!$H$22</f>
        <v>2554.00698216</v>
      </c>
    </row>
    <row r="112" spans="1:25" ht="15.75" x14ac:dyDescent="0.2">
      <c r="A112" s="35">
        <f t="shared" si="2"/>
        <v>45564</v>
      </c>
      <c r="B112" s="36">
        <f>SUMIFS(СВЦЭМ!$C$39:$C$758,СВЦЭМ!$A$39:$A$758,$A112,СВЦЭМ!$B$39:$B$758,B$83)+'СЕТ СН'!$H$12+СВЦЭМ!$D$10+'СЕТ СН'!$H$6-'СЕТ СН'!$H$22</f>
        <v>2609.7100236899996</v>
      </c>
      <c r="C112" s="36">
        <f>SUMIFS(СВЦЭМ!$C$39:$C$758,СВЦЭМ!$A$39:$A$758,$A112,СВЦЭМ!$B$39:$B$758,C$83)+'СЕТ СН'!$H$12+СВЦЭМ!$D$10+'СЕТ СН'!$H$6-'СЕТ СН'!$H$22</f>
        <v>2684.7247767999997</v>
      </c>
      <c r="D112" s="36">
        <f>SUMIFS(СВЦЭМ!$C$39:$C$758,СВЦЭМ!$A$39:$A$758,$A112,СВЦЭМ!$B$39:$B$758,D$83)+'СЕТ СН'!$H$12+СВЦЭМ!$D$10+'СЕТ СН'!$H$6-'СЕТ СН'!$H$22</f>
        <v>2770.2255074699997</v>
      </c>
      <c r="E112" s="36">
        <f>SUMIFS(СВЦЭМ!$C$39:$C$758,СВЦЭМ!$A$39:$A$758,$A112,СВЦЭМ!$B$39:$B$758,E$83)+'СЕТ СН'!$H$12+СВЦЭМ!$D$10+'СЕТ СН'!$H$6-'СЕТ СН'!$H$22</f>
        <v>2783.4399888199996</v>
      </c>
      <c r="F112" s="36">
        <f>SUMIFS(СВЦЭМ!$C$39:$C$758,СВЦЭМ!$A$39:$A$758,$A112,СВЦЭМ!$B$39:$B$758,F$83)+'СЕТ СН'!$H$12+СВЦЭМ!$D$10+'СЕТ СН'!$H$6-'СЕТ СН'!$H$22</f>
        <v>2777.1156349299999</v>
      </c>
      <c r="G112" s="36">
        <f>SUMIFS(СВЦЭМ!$C$39:$C$758,СВЦЭМ!$A$39:$A$758,$A112,СВЦЭМ!$B$39:$B$758,G$83)+'СЕТ СН'!$H$12+СВЦЭМ!$D$10+'СЕТ СН'!$H$6-'СЕТ СН'!$H$22</f>
        <v>2771.3955432599996</v>
      </c>
      <c r="H112" s="36">
        <f>SUMIFS(СВЦЭМ!$C$39:$C$758,СВЦЭМ!$A$39:$A$758,$A112,СВЦЭМ!$B$39:$B$758,H$83)+'СЕТ СН'!$H$12+СВЦЭМ!$D$10+'СЕТ СН'!$H$6-'СЕТ СН'!$H$22</f>
        <v>2765.4157805599998</v>
      </c>
      <c r="I112" s="36">
        <f>SUMIFS(СВЦЭМ!$C$39:$C$758,СВЦЭМ!$A$39:$A$758,$A112,СВЦЭМ!$B$39:$B$758,I$83)+'СЕТ СН'!$H$12+СВЦЭМ!$D$10+'СЕТ СН'!$H$6-'СЕТ СН'!$H$22</f>
        <v>2717.7361316899996</v>
      </c>
      <c r="J112" s="36">
        <f>SUMIFS(СВЦЭМ!$C$39:$C$758,СВЦЭМ!$A$39:$A$758,$A112,СВЦЭМ!$B$39:$B$758,J$83)+'СЕТ СН'!$H$12+СВЦЭМ!$D$10+'СЕТ СН'!$H$6-'СЕТ СН'!$H$22</f>
        <v>2588.4618539399999</v>
      </c>
      <c r="K112" s="36">
        <f>SUMIFS(СВЦЭМ!$C$39:$C$758,СВЦЭМ!$A$39:$A$758,$A112,СВЦЭМ!$B$39:$B$758,K$83)+'СЕТ СН'!$H$12+СВЦЭМ!$D$10+'СЕТ СН'!$H$6-'СЕТ СН'!$H$22</f>
        <v>2472.2605193600002</v>
      </c>
      <c r="L112" s="36">
        <f>SUMIFS(СВЦЭМ!$C$39:$C$758,СВЦЭМ!$A$39:$A$758,$A112,СВЦЭМ!$B$39:$B$758,L$83)+'СЕТ СН'!$H$12+СВЦЭМ!$D$10+'СЕТ СН'!$H$6-'СЕТ СН'!$H$22</f>
        <v>2466.2753577900003</v>
      </c>
      <c r="M112" s="36">
        <f>SUMIFS(СВЦЭМ!$C$39:$C$758,СВЦЭМ!$A$39:$A$758,$A112,СВЦЭМ!$B$39:$B$758,M$83)+'СЕТ СН'!$H$12+СВЦЭМ!$D$10+'СЕТ СН'!$H$6-'СЕТ СН'!$H$22</f>
        <v>2472.13235089</v>
      </c>
      <c r="N112" s="36">
        <f>SUMIFS(СВЦЭМ!$C$39:$C$758,СВЦЭМ!$A$39:$A$758,$A112,СВЦЭМ!$B$39:$B$758,N$83)+'СЕТ СН'!$H$12+СВЦЭМ!$D$10+'СЕТ СН'!$H$6-'СЕТ СН'!$H$22</f>
        <v>2505.8686036899999</v>
      </c>
      <c r="O112" s="36">
        <f>SUMIFS(СВЦЭМ!$C$39:$C$758,СВЦЭМ!$A$39:$A$758,$A112,СВЦЭМ!$B$39:$B$758,O$83)+'СЕТ СН'!$H$12+СВЦЭМ!$D$10+'СЕТ СН'!$H$6-'СЕТ СН'!$H$22</f>
        <v>2525.2193036099998</v>
      </c>
      <c r="P112" s="36">
        <f>SUMIFS(СВЦЭМ!$C$39:$C$758,СВЦЭМ!$A$39:$A$758,$A112,СВЦЭМ!$B$39:$B$758,P$83)+'СЕТ СН'!$H$12+СВЦЭМ!$D$10+'СЕТ СН'!$H$6-'СЕТ СН'!$H$22</f>
        <v>2550.2260812599998</v>
      </c>
      <c r="Q112" s="36">
        <f>SUMIFS(СВЦЭМ!$C$39:$C$758,СВЦЭМ!$A$39:$A$758,$A112,СВЦЭМ!$B$39:$B$758,Q$83)+'СЕТ СН'!$H$12+СВЦЭМ!$D$10+'СЕТ СН'!$H$6-'СЕТ СН'!$H$22</f>
        <v>2581.7360055299996</v>
      </c>
      <c r="R112" s="36">
        <f>SUMIFS(СВЦЭМ!$C$39:$C$758,СВЦЭМ!$A$39:$A$758,$A112,СВЦЭМ!$B$39:$B$758,R$83)+'СЕТ СН'!$H$12+СВЦЭМ!$D$10+'СЕТ СН'!$H$6-'СЕТ СН'!$H$22</f>
        <v>2570.8342326100001</v>
      </c>
      <c r="S112" s="36">
        <f>SUMIFS(СВЦЭМ!$C$39:$C$758,СВЦЭМ!$A$39:$A$758,$A112,СВЦЭМ!$B$39:$B$758,S$83)+'СЕТ СН'!$H$12+СВЦЭМ!$D$10+'СЕТ СН'!$H$6-'СЕТ СН'!$H$22</f>
        <v>2533.1765456600001</v>
      </c>
      <c r="T112" s="36">
        <f>SUMIFS(СВЦЭМ!$C$39:$C$758,СВЦЭМ!$A$39:$A$758,$A112,СВЦЭМ!$B$39:$B$758,T$83)+'СЕТ СН'!$H$12+СВЦЭМ!$D$10+'СЕТ СН'!$H$6-'СЕТ СН'!$H$22</f>
        <v>2480.5051788700002</v>
      </c>
      <c r="U112" s="36">
        <f>SUMIFS(СВЦЭМ!$C$39:$C$758,СВЦЭМ!$A$39:$A$758,$A112,СВЦЭМ!$B$39:$B$758,U$83)+'СЕТ СН'!$H$12+СВЦЭМ!$D$10+'СЕТ СН'!$H$6-'СЕТ СН'!$H$22</f>
        <v>2414.4832906900001</v>
      </c>
      <c r="V112" s="36">
        <f>SUMIFS(СВЦЭМ!$C$39:$C$758,СВЦЭМ!$A$39:$A$758,$A112,СВЦЭМ!$B$39:$B$758,V$83)+'СЕТ СН'!$H$12+СВЦЭМ!$D$10+'СЕТ СН'!$H$6-'СЕТ СН'!$H$22</f>
        <v>2380.5373456400002</v>
      </c>
      <c r="W112" s="36">
        <f>SUMIFS(СВЦЭМ!$C$39:$C$758,СВЦЭМ!$A$39:$A$758,$A112,СВЦЭМ!$B$39:$B$758,W$83)+'СЕТ СН'!$H$12+СВЦЭМ!$D$10+'СЕТ СН'!$H$6-'СЕТ СН'!$H$22</f>
        <v>2416.6747771299997</v>
      </c>
      <c r="X112" s="36">
        <f>SUMIFS(СВЦЭМ!$C$39:$C$758,СВЦЭМ!$A$39:$A$758,$A112,СВЦЭМ!$B$39:$B$758,X$83)+'СЕТ СН'!$H$12+СВЦЭМ!$D$10+'СЕТ СН'!$H$6-'СЕТ СН'!$H$22</f>
        <v>2474.13284368</v>
      </c>
      <c r="Y112" s="36">
        <f>SUMIFS(СВЦЭМ!$C$39:$C$758,СВЦЭМ!$A$39:$A$758,$A112,СВЦЭМ!$B$39:$B$758,Y$83)+'СЕТ СН'!$H$12+СВЦЭМ!$D$10+'СЕТ СН'!$H$6-'СЕТ СН'!$H$22</f>
        <v>2589.7283078700002</v>
      </c>
    </row>
    <row r="113" spans="1:27" ht="15.75" x14ac:dyDescent="0.2">
      <c r="A113" s="35">
        <f t="shared" si="2"/>
        <v>45565</v>
      </c>
      <c r="B113" s="36">
        <f>SUMIFS(СВЦЭМ!$C$39:$C$758,СВЦЭМ!$A$39:$A$758,$A113,СВЦЭМ!$B$39:$B$758,B$83)+'СЕТ СН'!$H$12+СВЦЭМ!$D$10+'СЕТ СН'!$H$6-'СЕТ СН'!$H$22</f>
        <v>2589.4093566000001</v>
      </c>
      <c r="C113" s="36">
        <f>SUMIFS(СВЦЭМ!$C$39:$C$758,СВЦЭМ!$A$39:$A$758,$A113,СВЦЭМ!$B$39:$B$758,C$83)+'СЕТ СН'!$H$12+СВЦЭМ!$D$10+'СЕТ СН'!$H$6-'СЕТ СН'!$H$22</f>
        <v>2692.8667898499998</v>
      </c>
      <c r="D113" s="36">
        <f>SUMIFS(СВЦЭМ!$C$39:$C$758,СВЦЭМ!$A$39:$A$758,$A113,СВЦЭМ!$B$39:$B$758,D$83)+'СЕТ СН'!$H$12+СВЦЭМ!$D$10+'СЕТ СН'!$H$6-'СЕТ СН'!$H$22</f>
        <v>2766.4159313700002</v>
      </c>
      <c r="E113" s="36">
        <f>SUMIFS(СВЦЭМ!$C$39:$C$758,СВЦЭМ!$A$39:$A$758,$A113,СВЦЭМ!$B$39:$B$758,E$83)+'СЕТ СН'!$H$12+СВЦЭМ!$D$10+'СЕТ СН'!$H$6-'СЕТ СН'!$H$22</f>
        <v>2777.1390527100002</v>
      </c>
      <c r="F113" s="36">
        <f>SUMIFS(СВЦЭМ!$C$39:$C$758,СВЦЭМ!$A$39:$A$758,$A113,СВЦЭМ!$B$39:$B$758,F$83)+'СЕТ СН'!$H$12+СВЦЭМ!$D$10+'СЕТ СН'!$H$6-'СЕТ СН'!$H$22</f>
        <v>2791.3969183099998</v>
      </c>
      <c r="G113" s="36">
        <f>SUMIFS(СВЦЭМ!$C$39:$C$758,СВЦЭМ!$A$39:$A$758,$A113,СВЦЭМ!$B$39:$B$758,G$83)+'СЕТ СН'!$H$12+СВЦЭМ!$D$10+'СЕТ СН'!$H$6-'СЕТ СН'!$H$22</f>
        <v>2757.05274861</v>
      </c>
      <c r="H113" s="36">
        <f>SUMIFS(СВЦЭМ!$C$39:$C$758,СВЦЭМ!$A$39:$A$758,$A113,СВЦЭМ!$B$39:$B$758,H$83)+'СЕТ СН'!$H$12+СВЦЭМ!$D$10+'СЕТ СН'!$H$6-'СЕТ СН'!$H$22</f>
        <v>2708.6916635799998</v>
      </c>
      <c r="I113" s="36">
        <f>SUMIFS(СВЦЭМ!$C$39:$C$758,СВЦЭМ!$A$39:$A$758,$A113,СВЦЭМ!$B$39:$B$758,I$83)+'СЕТ СН'!$H$12+СВЦЭМ!$D$10+'СЕТ СН'!$H$6-'СЕТ СН'!$H$22</f>
        <v>2612.4024394299995</v>
      </c>
      <c r="J113" s="36">
        <f>SUMIFS(СВЦЭМ!$C$39:$C$758,СВЦЭМ!$A$39:$A$758,$A113,СВЦЭМ!$B$39:$B$758,J$83)+'СЕТ СН'!$H$12+СВЦЭМ!$D$10+'СЕТ СН'!$H$6-'СЕТ СН'!$H$22</f>
        <v>2546.9154848500002</v>
      </c>
      <c r="K113" s="36">
        <f>SUMIFS(СВЦЭМ!$C$39:$C$758,СВЦЭМ!$A$39:$A$758,$A113,СВЦЭМ!$B$39:$B$758,K$83)+'СЕТ СН'!$H$12+СВЦЭМ!$D$10+'СЕТ СН'!$H$6-'СЕТ СН'!$H$22</f>
        <v>2464.12567549</v>
      </c>
      <c r="L113" s="36">
        <f>SUMIFS(СВЦЭМ!$C$39:$C$758,СВЦЭМ!$A$39:$A$758,$A113,СВЦЭМ!$B$39:$B$758,L$83)+'СЕТ СН'!$H$12+СВЦЭМ!$D$10+'СЕТ СН'!$H$6-'СЕТ СН'!$H$22</f>
        <v>2427.4875196200001</v>
      </c>
      <c r="M113" s="36">
        <f>SUMIFS(СВЦЭМ!$C$39:$C$758,СВЦЭМ!$A$39:$A$758,$A113,СВЦЭМ!$B$39:$B$758,M$83)+'СЕТ СН'!$H$12+СВЦЭМ!$D$10+'СЕТ СН'!$H$6-'СЕТ СН'!$H$22</f>
        <v>2451.0678601700001</v>
      </c>
      <c r="N113" s="36">
        <f>SUMIFS(СВЦЭМ!$C$39:$C$758,СВЦЭМ!$A$39:$A$758,$A113,СВЦЭМ!$B$39:$B$758,N$83)+'СЕТ СН'!$H$12+СВЦЭМ!$D$10+'СЕТ СН'!$H$6-'СЕТ СН'!$H$22</f>
        <v>2479.6449698000001</v>
      </c>
      <c r="O113" s="36">
        <f>SUMIFS(СВЦЭМ!$C$39:$C$758,СВЦЭМ!$A$39:$A$758,$A113,СВЦЭМ!$B$39:$B$758,O$83)+'СЕТ СН'!$H$12+СВЦЭМ!$D$10+'СЕТ СН'!$H$6-'СЕТ СН'!$H$22</f>
        <v>2488.6002905099999</v>
      </c>
      <c r="P113" s="36">
        <f>SUMIFS(СВЦЭМ!$C$39:$C$758,СВЦЭМ!$A$39:$A$758,$A113,СВЦЭМ!$B$39:$B$758,P$83)+'СЕТ СН'!$H$12+СВЦЭМ!$D$10+'СЕТ СН'!$H$6-'СЕТ СН'!$H$22</f>
        <v>2503.6987520000002</v>
      </c>
      <c r="Q113" s="36">
        <f>SUMIFS(СВЦЭМ!$C$39:$C$758,СВЦЭМ!$A$39:$A$758,$A113,СВЦЭМ!$B$39:$B$758,Q$83)+'СЕТ СН'!$H$12+СВЦЭМ!$D$10+'СЕТ СН'!$H$6-'СЕТ СН'!$H$22</f>
        <v>2526.3573925600003</v>
      </c>
      <c r="R113" s="36">
        <f>SUMIFS(СВЦЭМ!$C$39:$C$758,СВЦЭМ!$A$39:$A$758,$A113,СВЦЭМ!$B$39:$B$758,R$83)+'СЕТ СН'!$H$12+СВЦЭМ!$D$10+'СЕТ СН'!$H$6-'СЕТ СН'!$H$22</f>
        <v>2526.2620372599999</v>
      </c>
      <c r="S113" s="36">
        <f>SUMIFS(СВЦЭМ!$C$39:$C$758,СВЦЭМ!$A$39:$A$758,$A113,СВЦЭМ!$B$39:$B$758,S$83)+'СЕТ СН'!$H$12+СВЦЭМ!$D$10+'СЕТ СН'!$H$6-'СЕТ СН'!$H$22</f>
        <v>2508.3447533999997</v>
      </c>
      <c r="T113" s="36">
        <f>SUMIFS(СВЦЭМ!$C$39:$C$758,СВЦЭМ!$A$39:$A$758,$A113,СВЦЭМ!$B$39:$B$758,T$83)+'СЕТ СН'!$H$12+СВЦЭМ!$D$10+'СЕТ СН'!$H$6-'СЕТ СН'!$H$22</f>
        <v>2449.3083774900001</v>
      </c>
      <c r="U113" s="36">
        <f>SUMIFS(СВЦЭМ!$C$39:$C$758,СВЦЭМ!$A$39:$A$758,$A113,СВЦЭМ!$B$39:$B$758,U$83)+'СЕТ СН'!$H$12+СВЦЭМ!$D$10+'СЕТ СН'!$H$6-'СЕТ СН'!$H$22</f>
        <v>2397.5101470099999</v>
      </c>
      <c r="V113" s="36">
        <f>SUMIFS(СВЦЭМ!$C$39:$C$758,СВЦЭМ!$A$39:$A$758,$A113,СВЦЭМ!$B$39:$B$758,V$83)+'СЕТ СН'!$H$12+СВЦЭМ!$D$10+'СЕТ СН'!$H$6-'СЕТ СН'!$H$22</f>
        <v>2395.1329100000003</v>
      </c>
      <c r="W113" s="36">
        <f>SUMIFS(СВЦЭМ!$C$39:$C$758,СВЦЭМ!$A$39:$A$758,$A113,СВЦЭМ!$B$39:$B$758,W$83)+'СЕТ СН'!$H$12+СВЦЭМ!$D$10+'СЕТ СН'!$H$6-'СЕТ СН'!$H$22</f>
        <v>2425.7769349800001</v>
      </c>
      <c r="X113" s="36">
        <f>SUMIFS(СВЦЭМ!$C$39:$C$758,СВЦЭМ!$A$39:$A$758,$A113,СВЦЭМ!$B$39:$B$758,X$83)+'СЕТ СН'!$H$12+СВЦЭМ!$D$10+'СЕТ СН'!$H$6-'СЕТ СН'!$H$22</f>
        <v>2514.9949176099999</v>
      </c>
      <c r="Y113" s="36">
        <f>SUMIFS(СВЦЭМ!$C$39:$C$758,СВЦЭМ!$A$39:$A$758,$A113,СВЦЭМ!$B$39:$B$758,Y$83)+'СЕТ СН'!$H$12+СВЦЭМ!$D$10+'СЕТ СН'!$H$6-'СЕТ СН'!$H$22</f>
        <v>2514.06033467</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8"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9"/>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4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01.09.2024</v>
      </c>
      <c r="B120" s="36">
        <f>SUMIFS(СВЦЭМ!$C$39:$C$758,СВЦЭМ!$A$39:$A$758,$A120,СВЦЭМ!$B$39:$B$758,B$119)+'СЕТ СН'!$I$12+СВЦЭМ!$D$10+'СЕТ СН'!$I$6-'СЕТ СН'!$I$22</f>
        <v>3341.4073582699998</v>
      </c>
      <c r="C120" s="36">
        <f>SUMIFS(СВЦЭМ!$C$39:$C$758,СВЦЭМ!$A$39:$A$758,$A120,СВЦЭМ!$B$39:$B$758,C$119)+'СЕТ СН'!$I$12+СВЦЭМ!$D$10+'СЕТ СН'!$I$6-'СЕТ СН'!$I$22</f>
        <v>3408.2573657499997</v>
      </c>
      <c r="D120" s="36">
        <f>SUMIFS(СВЦЭМ!$C$39:$C$758,СВЦЭМ!$A$39:$A$758,$A120,СВЦЭМ!$B$39:$B$758,D$119)+'СЕТ СН'!$I$12+СВЦЭМ!$D$10+'СЕТ СН'!$I$6-'СЕТ СН'!$I$22</f>
        <v>3489.6896265999999</v>
      </c>
      <c r="E120" s="36">
        <f>SUMIFS(СВЦЭМ!$C$39:$C$758,СВЦЭМ!$A$39:$A$758,$A120,СВЦЭМ!$B$39:$B$758,E$119)+'СЕТ СН'!$I$12+СВЦЭМ!$D$10+'СЕТ СН'!$I$6-'СЕТ СН'!$I$22</f>
        <v>3490.8985838799999</v>
      </c>
      <c r="F120" s="36">
        <f>SUMIFS(СВЦЭМ!$C$39:$C$758,СВЦЭМ!$A$39:$A$758,$A120,СВЦЭМ!$B$39:$B$758,F$119)+'СЕТ СН'!$I$12+СВЦЭМ!$D$10+'СЕТ СН'!$I$6-'СЕТ СН'!$I$22</f>
        <v>3484.4594164</v>
      </c>
      <c r="G120" s="36">
        <f>SUMIFS(СВЦЭМ!$C$39:$C$758,СВЦЭМ!$A$39:$A$758,$A120,СВЦЭМ!$B$39:$B$758,G$119)+'СЕТ СН'!$I$12+СВЦЭМ!$D$10+'СЕТ СН'!$I$6-'СЕТ СН'!$I$22</f>
        <v>3453.70257657</v>
      </c>
      <c r="H120" s="36">
        <f>SUMIFS(СВЦЭМ!$C$39:$C$758,СВЦЭМ!$A$39:$A$758,$A120,СВЦЭМ!$B$39:$B$758,H$119)+'СЕТ СН'!$I$12+СВЦЭМ!$D$10+'СЕТ СН'!$I$6-'СЕТ СН'!$I$22</f>
        <v>3465.4516305699999</v>
      </c>
      <c r="I120" s="36">
        <f>SUMIFS(СВЦЭМ!$C$39:$C$758,СВЦЭМ!$A$39:$A$758,$A120,СВЦЭМ!$B$39:$B$758,I$119)+'СЕТ СН'!$I$12+СВЦЭМ!$D$10+'СЕТ СН'!$I$6-'СЕТ СН'!$I$22</f>
        <v>3402.81931962</v>
      </c>
      <c r="J120" s="36">
        <f>SUMIFS(СВЦЭМ!$C$39:$C$758,СВЦЭМ!$A$39:$A$758,$A120,СВЦЭМ!$B$39:$B$758,J$119)+'СЕТ СН'!$I$12+СВЦЭМ!$D$10+'СЕТ СН'!$I$6-'СЕТ СН'!$I$22</f>
        <v>3258.3075288</v>
      </c>
      <c r="K120" s="36">
        <f>SUMIFS(СВЦЭМ!$C$39:$C$758,СВЦЭМ!$A$39:$A$758,$A120,СВЦЭМ!$B$39:$B$758,K$119)+'СЕТ СН'!$I$12+СВЦЭМ!$D$10+'СЕТ СН'!$I$6-'СЕТ СН'!$I$22</f>
        <v>3126.7878921199999</v>
      </c>
      <c r="L120" s="36">
        <f>SUMIFS(СВЦЭМ!$C$39:$C$758,СВЦЭМ!$A$39:$A$758,$A120,СВЦЭМ!$B$39:$B$758,L$119)+'СЕТ СН'!$I$12+СВЦЭМ!$D$10+'СЕТ СН'!$I$6-'СЕТ СН'!$I$22</f>
        <v>3047.5757927300001</v>
      </c>
      <c r="M120" s="36">
        <f>SUMIFS(СВЦЭМ!$C$39:$C$758,СВЦЭМ!$A$39:$A$758,$A120,СВЦЭМ!$B$39:$B$758,M$119)+'СЕТ СН'!$I$12+СВЦЭМ!$D$10+'СЕТ СН'!$I$6-'СЕТ СН'!$I$22</f>
        <v>3020.3419519099998</v>
      </c>
      <c r="N120" s="36">
        <f>SUMIFS(СВЦЭМ!$C$39:$C$758,СВЦЭМ!$A$39:$A$758,$A120,СВЦЭМ!$B$39:$B$758,N$119)+'СЕТ СН'!$I$12+СВЦЭМ!$D$10+'СЕТ СН'!$I$6-'СЕТ СН'!$I$22</f>
        <v>3025.29346025</v>
      </c>
      <c r="O120" s="36">
        <f>SUMIFS(СВЦЭМ!$C$39:$C$758,СВЦЭМ!$A$39:$A$758,$A120,СВЦЭМ!$B$39:$B$758,O$119)+'СЕТ СН'!$I$12+СВЦЭМ!$D$10+'СЕТ СН'!$I$6-'СЕТ СН'!$I$22</f>
        <v>3024.6189342799998</v>
      </c>
      <c r="P120" s="36">
        <f>SUMIFS(СВЦЭМ!$C$39:$C$758,СВЦЭМ!$A$39:$A$758,$A120,СВЦЭМ!$B$39:$B$758,P$119)+'СЕТ СН'!$I$12+СВЦЭМ!$D$10+'СЕТ СН'!$I$6-'СЕТ СН'!$I$22</f>
        <v>3023.5152462000001</v>
      </c>
      <c r="Q120" s="36">
        <f>SUMIFS(СВЦЭМ!$C$39:$C$758,СВЦЭМ!$A$39:$A$758,$A120,СВЦЭМ!$B$39:$B$758,Q$119)+'СЕТ СН'!$I$12+СВЦЭМ!$D$10+'СЕТ СН'!$I$6-'СЕТ СН'!$I$22</f>
        <v>3040.1060410600003</v>
      </c>
      <c r="R120" s="36">
        <f>SUMIFS(СВЦЭМ!$C$39:$C$758,СВЦЭМ!$A$39:$A$758,$A120,СВЦЭМ!$B$39:$B$758,R$119)+'СЕТ СН'!$I$12+СВЦЭМ!$D$10+'СЕТ СН'!$I$6-'СЕТ СН'!$I$22</f>
        <v>3035.1662121200002</v>
      </c>
      <c r="S120" s="36">
        <f>SUMIFS(СВЦЭМ!$C$39:$C$758,СВЦЭМ!$A$39:$A$758,$A120,СВЦЭМ!$B$39:$B$758,S$119)+'СЕТ СН'!$I$12+СВЦЭМ!$D$10+'СЕТ СН'!$I$6-'СЕТ СН'!$I$22</f>
        <v>3013.9384446700001</v>
      </c>
      <c r="T120" s="36">
        <f>SUMIFS(СВЦЭМ!$C$39:$C$758,СВЦЭМ!$A$39:$A$758,$A120,СВЦЭМ!$B$39:$B$758,T$119)+'СЕТ СН'!$I$12+СВЦЭМ!$D$10+'СЕТ СН'!$I$6-'СЕТ СН'!$I$22</f>
        <v>2984.0002040200002</v>
      </c>
      <c r="U120" s="36">
        <f>SUMIFS(СВЦЭМ!$C$39:$C$758,СВЦЭМ!$A$39:$A$758,$A120,СВЦЭМ!$B$39:$B$758,U$119)+'СЕТ СН'!$I$12+СВЦЭМ!$D$10+'СЕТ СН'!$I$6-'СЕТ СН'!$I$22</f>
        <v>2985.4681883200001</v>
      </c>
      <c r="V120" s="36">
        <f>SUMIFS(СВЦЭМ!$C$39:$C$758,СВЦЭМ!$A$39:$A$758,$A120,СВЦЭМ!$B$39:$B$758,V$119)+'СЕТ СН'!$I$12+СВЦЭМ!$D$10+'СЕТ СН'!$I$6-'СЕТ СН'!$I$22</f>
        <v>2963.6402478099999</v>
      </c>
      <c r="W120" s="36">
        <f>SUMIFS(СВЦЭМ!$C$39:$C$758,СВЦЭМ!$A$39:$A$758,$A120,СВЦЭМ!$B$39:$B$758,W$119)+'СЕТ СН'!$I$12+СВЦЭМ!$D$10+'СЕТ СН'!$I$6-'СЕТ СН'!$I$22</f>
        <v>2964.8554567900001</v>
      </c>
      <c r="X120" s="36">
        <f>SUMIFS(СВЦЭМ!$C$39:$C$758,СВЦЭМ!$A$39:$A$758,$A120,СВЦЭМ!$B$39:$B$758,X$119)+'СЕТ СН'!$I$12+СВЦЭМ!$D$10+'СЕТ СН'!$I$6-'СЕТ СН'!$I$22</f>
        <v>3050.4790819600003</v>
      </c>
      <c r="Y120" s="36">
        <f>SUMIFS(СВЦЭМ!$C$39:$C$758,СВЦЭМ!$A$39:$A$758,$A120,СВЦЭМ!$B$39:$B$758,Y$119)+'СЕТ СН'!$I$12+СВЦЭМ!$D$10+'СЕТ СН'!$I$6-'СЕТ СН'!$I$22</f>
        <v>3181.0763508599998</v>
      </c>
    </row>
    <row r="121" spans="1:27" ht="15.75" x14ac:dyDescent="0.2">
      <c r="A121" s="35">
        <f>A120+1</f>
        <v>45537</v>
      </c>
      <c r="B121" s="36">
        <f>SUMIFS(СВЦЭМ!$C$39:$C$758,СВЦЭМ!$A$39:$A$758,$A121,СВЦЭМ!$B$39:$B$758,B$119)+'СЕТ СН'!$I$12+СВЦЭМ!$D$10+'СЕТ СН'!$I$6-'СЕТ СН'!$I$22</f>
        <v>3268.2760640399997</v>
      </c>
      <c r="C121" s="36">
        <f>SUMIFS(СВЦЭМ!$C$39:$C$758,СВЦЭМ!$A$39:$A$758,$A121,СВЦЭМ!$B$39:$B$758,C$119)+'СЕТ СН'!$I$12+СВЦЭМ!$D$10+'СЕТ СН'!$I$6-'СЕТ СН'!$I$22</f>
        <v>3380.4859899600001</v>
      </c>
      <c r="D121" s="36">
        <f>SUMIFS(СВЦЭМ!$C$39:$C$758,СВЦЭМ!$A$39:$A$758,$A121,СВЦЭМ!$B$39:$B$758,D$119)+'СЕТ СН'!$I$12+СВЦЭМ!$D$10+'СЕТ СН'!$I$6-'СЕТ СН'!$I$22</f>
        <v>3425.4858464099998</v>
      </c>
      <c r="E121" s="36">
        <f>SUMIFS(СВЦЭМ!$C$39:$C$758,СВЦЭМ!$A$39:$A$758,$A121,СВЦЭМ!$B$39:$B$758,E$119)+'СЕТ СН'!$I$12+СВЦЭМ!$D$10+'СЕТ СН'!$I$6-'СЕТ СН'!$I$22</f>
        <v>3435.0910434499997</v>
      </c>
      <c r="F121" s="36">
        <f>SUMIFS(СВЦЭМ!$C$39:$C$758,СВЦЭМ!$A$39:$A$758,$A121,СВЦЭМ!$B$39:$B$758,F$119)+'СЕТ СН'!$I$12+СВЦЭМ!$D$10+'СЕТ СН'!$I$6-'СЕТ СН'!$I$22</f>
        <v>3446.2729055099999</v>
      </c>
      <c r="G121" s="36">
        <f>SUMIFS(СВЦЭМ!$C$39:$C$758,СВЦЭМ!$A$39:$A$758,$A121,СВЦЭМ!$B$39:$B$758,G$119)+'СЕТ СН'!$I$12+СВЦЭМ!$D$10+'СЕТ СН'!$I$6-'СЕТ СН'!$I$22</f>
        <v>3392.8511981699999</v>
      </c>
      <c r="H121" s="36">
        <f>SUMIFS(СВЦЭМ!$C$39:$C$758,СВЦЭМ!$A$39:$A$758,$A121,СВЦЭМ!$B$39:$B$758,H$119)+'СЕТ СН'!$I$12+СВЦЭМ!$D$10+'СЕТ СН'!$I$6-'СЕТ СН'!$I$22</f>
        <v>3377.0429331099999</v>
      </c>
      <c r="I121" s="36">
        <f>SUMIFS(СВЦЭМ!$C$39:$C$758,СВЦЭМ!$A$39:$A$758,$A121,СВЦЭМ!$B$39:$B$758,I$119)+'СЕТ СН'!$I$12+СВЦЭМ!$D$10+'СЕТ СН'!$I$6-'СЕТ СН'!$I$22</f>
        <v>3258.61991726</v>
      </c>
      <c r="J121" s="36">
        <f>SUMIFS(СВЦЭМ!$C$39:$C$758,СВЦЭМ!$A$39:$A$758,$A121,СВЦЭМ!$B$39:$B$758,J$119)+'СЕТ СН'!$I$12+СВЦЭМ!$D$10+'СЕТ СН'!$I$6-'СЕТ СН'!$I$22</f>
        <v>3080.1335660499999</v>
      </c>
      <c r="K121" s="36">
        <f>SUMIFS(СВЦЭМ!$C$39:$C$758,СВЦЭМ!$A$39:$A$758,$A121,СВЦЭМ!$B$39:$B$758,K$119)+'СЕТ СН'!$I$12+СВЦЭМ!$D$10+'СЕТ СН'!$I$6-'СЕТ СН'!$I$22</f>
        <v>2971.9980829400001</v>
      </c>
      <c r="L121" s="36">
        <f>SUMIFS(СВЦЭМ!$C$39:$C$758,СВЦЭМ!$A$39:$A$758,$A121,СВЦЭМ!$B$39:$B$758,L$119)+'СЕТ СН'!$I$12+СВЦЭМ!$D$10+'СЕТ СН'!$I$6-'СЕТ СН'!$I$22</f>
        <v>2956.4482084199999</v>
      </c>
      <c r="M121" s="36">
        <f>SUMIFS(СВЦЭМ!$C$39:$C$758,СВЦЭМ!$A$39:$A$758,$A121,СВЦЭМ!$B$39:$B$758,M$119)+'СЕТ СН'!$I$12+СВЦЭМ!$D$10+'СЕТ СН'!$I$6-'СЕТ СН'!$I$22</f>
        <v>2942.5879411000001</v>
      </c>
      <c r="N121" s="36">
        <f>SUMIFS(СВЦЭМ!$C$39:$C$758,СВЦЭМ!$A$39:$A$758,$A121,СВЦЭМ!$B$39:$B$758,N$119)+'СЕТ СН'!$I$12+СВЦЭМ!$D$10+'СЕТ СН'!$I$6-'СЕТ СН'!$I$22</f>
        <v>2942.7899540799999</v>
      </c>
      <c r="O121" s="36">
        <f>SUMIFS(СВЦЭМ!$C$39:$C$758,СВЦЭМ!$A$39:$A$758,$A121,СВЦЭМ!$B$39:$B$758,O$119)+'СЕТ СН'!$I$12+СВЦЭМ!$D$10+'СЕТ СН'!$I$6-'СЕТ СН'!$I$22</f>
        <v>2948.2228415099999</v>
      </c>
      <c r="P121" s="36">
        <f>SUMIFS(СВЦЭМ!$C$39:$C$758,СВЦЭМ!$A$39:$A$758,$A121,СВЦЭМ!$B$39:$B$758,P$119)+'СЕТ СН'!$I$12+СВЦЭМ!$D$10+'СЕТ СН'!$I$6-'СЕТ СН'!$I$22</f>
        <v>2938.6178328599999</v>
      </c>
      <c r="Q121" s="36">
        <f>SUMIFS(СВЦЭМ!$C$39:$C$758,СВЦЭМ!$A$39:$A$758,$A121,СВЦЭМ!$B$39:$B$758,Q$119)+'СЕТ СН'!$I$12+СВЦЭМ!$D$10+'СЕТ СН'!$I$6-'СЕТ СН'!$I$22</f>
        <v>2940.4584044800004</v>
      </c>
      <c r="R121" s="36">
        <f>SUMIFS(СВЦЭМ!$C$39:$C$758,СВЦЭМ!$A$39:$A$758,$A121,СВЦЭМ!$B$39:$B$758,R$119)+'СЕТ СН'!$I$12+СВЦЭМ!$D$10+'СЕТ СН'!$I$6-'СЕТ СН'!$I$22</f>
        <v>2947.0089620099998</v>
      </c>
      <c r="S121" s="36">
        <f>SUMIFS(СВЦЭМ!$C$39:$C$758,СВЦЭМ!$A$39:$A$758,$A121,СВЦЭМ!$B$39:$B$758,S$119)+'СЕТ СН'!$I$12+СВЦЭМ!$D$10+'СЕТ СН'!$I$6-'СЕТ СН'!$I$22</f>
        <v>2943.0921767700002</v>
      </c>
      <c r="T121" s="36">
        <f>SUMIFS(СВЦЭМ!$C$39:$C$758,СВЦЭМ!$A$39:$A$758,$A121,СВЦЭМ!$B$39:$B$758,T$119)+'СЕТ СН'!$I$12+СВЦЭМ!$D$10+'СЕТ СН'!$I$6-'СЕТ СН'!$I$22</f>
        <v>2925.2318011900002</v>
      </c>
      <c r="U121" s="36">
        <f>SUMIFS(СВЦЭМ!$C$39:$C$758,СВЦЭМ!$A$39:$A$758,$A121,СВЦЭМ!$B$39:$B$758,U$119)+'СЕТ СН'!$I$12+СВЦЭМ!$D$10+'СЕТ СН'!$I$6-'СЕТ СН'!$I$22</f>
        <v>2928.2789479700004</v>
      </c>
      <c r="V121" s="36">
        <f>SUMIFS(СВЦЭМ!$C$39:$C$758,СВЦЭМ!$A$39:$A$758,$A121,СВЦЭМ!$B$39:$B$758,V$119)+'СЕТ СН'!$I$12+СВЦЭМ!$D$10+'СЕТ СН'!$I$6-'СЕТ СН'!$I$22</f>
        <v>2911.5434403700001</v>
      </c>
      <c r="W121" s="36">
        <f>SUMIFS(СВЦЭМ!$C$39:$C$758,СВЦЭМ!$A$39:$A$758,$A121,СВЦЭМ!$B$39:$B$758,W$119)+'СЕТ СН'!$I$12+СВЦЭМ!$D$10+'СЕТ СН'!$I$6-'СЕТ СН'!$I$22</f>
        <v>2934.65839624</v>
      </c>
      <c r="X121" s="36">
        <f>SUMIFS(СВЦЭМ!$C$39:$C$758,СВЦЭМ!$A$39:$A$758,$A121,СВЦЭМ!$B$39:$B$758,X$119)+'СЕТ СН'!$I$12+СВЦЭМ!$D$10+'СЕТ СН'!$I$6-'СЕТ СН'!$I$22</f>
        <v>3025.4741416699999</v>
      </c>
      <c r="Y121" s="36">
        <f>SUMIFS(СВЦЭМ!$C$39:$C$758,СВЦЭМ!$A$39:$A$758,$A121,СВЦЭМ!$B$39:$B$758,Y$119)+'СЕТ СН'!$I$12+СВЦЭМ!$D$10+'СЕТ СН'!$I$6-'СЕТ СН'!$I$22</f>
        <v>3120.9641985899998</v>
      </c>
    </row>
    <row r="122" spans="1:27" ht="15.75" x14ac:dyDescent="0.2">
      <c r="A122" s="35">
        <f t="shared" ref="A122:A149" si="3">A121+1</f>
        <v>45538</v>
      </c>
      <c r="B122" s="36">
        <f>SUMIFS(СВЦЭМ!$C$39:$C$758,СВЦЭМ!$A$39:$A$758,$A122,СВЦЭМ!$B$39:$B$758,B$119)+'СЕТ СН'!$I$12+СВЦЭМ!$D$10+'СЕТ СН'!$I$6-'СЕТ СН'!$I$22</f>
        <v>3253.5948757599999</v>
      </c>
      <c r="C122" s="36">
        <f>SUMIFS(СВЦЭМ!$C$39:$C$758,СВЦЭМ!$A$39:$A$758,$A122,СВЦЭМ!$B$39:$B$758,C$119)+'СЕТ СН'!$I$12+СВЦЭМ!$D$10+'СЕТ СН'!$I$6-'СЕТ СН'!$I$22</f>
        <v>3363.6007053099997</v>
      </c>
      <c r="D122" s="36">
        <f>SUMIFS(СВЦЭМ!$C$39:$C$758,СВЦЭМ!$A$39:$A$758,$A122,СВЦЭМ!$B$39:$B$758,D$119)+'СЕТ СН'!$I$12+СВЦЭМ!$D$10+'СЕТ СН'!$I$6-'СЕТ СН'!$I$22</f>
        <v>3458.7579639</v>
      </c>
      <c r="E122" s="36">
        <f>SUMIFS(СВЦЭМ!$C$39:$C$758,СВЦЭМ!$A$39:$A$758,$A122,СВЦЭМ!$B$39:$B$758,E$119)+'СЕТ СН'!$I$12+СВЦЭМ!$D$10+'СЕТ СН'!$I$6-'СЕТ СН'!$I$22</f>
        <v>3504.0258816</v>
      </c>
      <c r="F122" s="36">
        <f>SUMIFS(СВЦЭМ!$C$39:$C$758,СВЦЭМ!$A$39:$A$758,$A122,СВЦЭМ!$B$39:$B$758,F$119)+'СЕТ СН'!$I$12+СВЦЭМ!$D$10+'СЕТ СН'!$I$6-'СЕТ СН'!$I$22</f>
        <v>3525.4551840999998</v>
      </c>
      <c r="G122" s="36">
        <f>SUMIFS(СВЦЭМ!$C$39:$C$758,СВЦЭМ!$A$39:$A$758,$A122,СВЦЭМ!$B$39:$B$758,G$119)+'СЕТ СН'!$I$12+СВЦЭМ!$D$10+'СЕТ СН'!$I$6-'СЕТ СН'!$I$22</f>
        <v>3537.6761044299997</v>
      </c>
      <c r="H122" s="36">
        <f>SUMIFS(СВЦЭМ!$C$39:$C$758,СВЦЭМ!$A$39:$A$758,$A122,СВЦЭМ!$B$39:$B$758,H$119)+'СЕТ СН'!$I$12+СВЦЭМ!$D$10+'СЕТ СН'!$I$6-'СЕТ СН'!$I$22</f>
        <v>3518.2670956100001</v>
      </c>
      <c r="I122" s="36">
        <f>SUMIFS(СВЦЭМ!$C$39:$C$758,СВЦЭМ!$A$39:$A$758,$A122,СВЦЭМ!$B$39:$B$758,I$119)+'СЕТ СН'!$I$12+СВЦЭМ!$D$10+'СЕТ СН'!$I$6-'СЕТ СН'!$I$22</f>
        <v>3421.54995762</v>
      </c>
      <c r="J122" s="36">
        <f>SUMIFS(СВЦЭМ!$C$39:$C$758,СВЦЭМ!$A$39:$A$758,$A122,СВЦЭМ!$B$39:$B$758,J$119)+'СЕТ СН'!$I$12+СВЦЭМ!$D$10+'СЕТ СН'!$I$6-'СЕТ СН'!$I$22</f>
        <v>3312.31917243</v>
      </c>
      <c r="K122" s="36">
        <f>SUMIFS(СВЦЭМ!$C$39:$C$758,СВЦЭМ!$A$39:$A$758,$A122,СВЦЭМ!$B$39:$B$758,K$119)+'СЕТ СН'!$I$12+СВЦЭМ!$D$10+'СЕТ СН'!$I$6-'СЕТ СН'!$I$22</f>
        <v>3196.5234682599998</v>
      </c>
      <c r="L122" s="36">
        <f>SUMIFS(СВЦЭМ!$C$39:$C$758,СВЦЭМ!$A$39:$A$758,$A122,СВЦЭМ!$B$39:$B$758,L$119)+'СЕТ СН'!$I$12+СВЦЭМ!$D$10+'СЕТ СН'!$I$6-'СЕТ СН'!$I$22</f>
        <v>3161.4955905400002</v>
      </c>
      <c r="M122" s="36">
        <f>SUMIFS(СВЦЭМ!$C$39:$C$758,СВЦЭМ!$A$39:$A$758,$A122,СВЦЭМ!$B$39:$B$758,M$119)+'СЕТ СН'!$I$12+СВЦЭМ!$D$10+'СЕТ СН'!$I$6-'СЕТ СН'!$I$22</f>
        <v>3138.5963039400003</v>
      </c>
      <c r="N122" s="36">
        <f>SUMIFS(СВЦЭМ!$C$39:$C$758,СВЦЭМ!$A$39:$A$758,$A122,СВЦЭМ!$B$39:$B$758,N$119)+'СЕТ СН'!$I$12+СВЦЭМ!$D$10+'СЕТ СН'!$I$6-'СЕТ СН'!$I$22</f>
        <v>3110.7335099800002</v>
      </c>
      <c r="O122" s="36">
        <f>SUMIFS(СВЦЭМ!$C$39:$C$758,СВЦЭМ!$A$39:$A$758,$A122,СВЦЭМ!$B$39:$B$758,O$119)+'СЕТ СН'!$I$12+СВЦЭМ!$D$10+'СЕТ СН'!$I$6-'СЕТ СН'!$I$22</f>
        <v>3087.4536943000003</v>
      </c>
      <c r="P122" s="36">
        <f>SUMIFS(СВЦЭМ!$C$39:$C$758,СВЦЭМ!$A$39:$A$758,$A122,СВЦЭМ!$B$39:$B$758,P$119)+'СЕТ СН'!$I$12+СВЦЭМ!$D$10+'СЕТ СН'!$I$6-'СЕТ СН'!$I$22</f>
        <v>3088.4689992600001</v>
      </c>
      <c r="Q122" s="36">
        <f>SUMIFS(СВЦЭМ!$C$39:$C$758,СВЦЭМ!$A$39:$A$758,$A122,СВЦЭМ!$B$39:$B$758,Q$119)+'СЕТ СН'!$I$12+СВЦЭМ!$D$10+'СЕТ СН'!$I$6-'СЕТ СН'!$I$22</f>
        <v>3083.2444881199999</v>
      </c>
      <c r="R122" s="36">
        <f>SUMIFS(СВЦЭМ!$C$39:$C$758,СВЦЭМ!$A$39:$A$758,$A122,СВЦЭМ!$B$39:$B$758,R$119)+'СЕТ СН'!$I$12+СВЦЭМ!$D$10+'СЕТ СН'!$I$6-'СЕТ СН'!$I$22</f>
        <v>3112.0582630400004</v>
      </c>
      <c r="S122" s="36">
        <f>SUMIFS(СВЦЭМ!$C$39:$C$758,СВЦЭМ!$A$39:$A$758,$A122,СВЦЭМ!$B$39:$B$758,S$119)+'СЕТ СН'!$I$12+СВЦЭМ!$D$10+'СЕТ СН'!$I$6-'СЕТ СН'!$I$22</f>
        <v>3099.7470189000001</v>
      </c>
      <c r="T122" s="36">
        <f>SUMIFS(СВЦЭМ!$C$39:$C$758,СВЦЭМ!$A$39:$A$758,$A122,СВЦЭМ!$B$39:$B$758,T$119)+'СЕТ СН'!$I$12+СВЦЭМ!$D$10+'СЕТ СН'!$I$6-'СЕТ СН'!$I$22</f>
        <v>3095.67694338</v>
      </c>
      <c r="U122" s="36">
        <f>SUMIFS(СВЦЭМ!$C$39:$C$758,СВЦЭМ!$A$39:$A$758,$A122,СВЦЭМ!$B$39:$B$758,U$119)+'СЕТ СН'!$I$12+СВЦЭМ!$D$10+'СЕТ СН'!$I$6-'СЕТ СН'!$I$22</f>
        <v>3120.4764244500002</v>
      </c>
      <c r="V122" s="36">
        <f>SUMIFS(СВЦЭМ!$C$39:$C$758,СВЦЭМ!$A$39:$A$758,$A122,СВЦЭМ!$B$39:$B$758,V$119)+'СЕТ СН'!$I$12+СВЦЭМ!$D$10+'СЕТ СН'!$I$6-'СЕТ СН'!$I$22</f>
        <v>3139.0553654300002</v>
      </c>
      <c r="W122" s="36">
        <f>SUMIFS(СВЦЭМ!$C$39:$C$758,СВЦЭМ!$A$39:$A$758,$A122,СВЦЭМ!$B$39:$B$758,W$119)+'СЕТ СН'!$I$12+СВЦЭМ!$D$10+'СЕТ СН'!$I$6-'СЕТ СН'!$I$22</f>
        <v>3139.2913559600001</v>
      </c>
      <c r="X122" s="36">
        <f>SUMIFS(СВЦЭМ!$C$39:$C$758,СВЦЭМ!$A$39:$A$758,$A122,СВЦЭМ!$B$39:$B$758,X$119)+'СЕТ СН'!$I$12+СВЦЭМ!$D$10+'СЕТ СН'!$I$6-'СЕТ СН'!$I$22</f>
        <v>3245.1638026199998</v>
      </c>
      <c r="Y122" s="36">
        <f>SUMIFS(СВЦЭМ!$C$39:$C$758,СВЦЭМ!$A$39:$A$758,$A122,СВЦЭМ!$B$39:$B$758,Y$119)+'СЕТ СН'!$I$12+СВЦЭМ!$D$10+'СЕТ СН'!$I$6-'СЕТ СН'!$I$22</f>
        <v>3339.9045663500001</v>
      </c>
    </row>
    <row r="123" spans="1:27" ht="15.75" x14ac:dyDescent="0.2">
      <c r="A123" s="35">
        <f t="shared" si="3"/>
        <v>45539</v>
      </c>
      <c r="B123" s="36">
        <f>SUMIFS(СВЦЭМ!$C$39:$C$758,СВЦЭМ!$A$39:$A$758,$A123,СВЦЭМ!$B$39:$B$758,B$119)+'СЕТ СН'!$I$12+СВЦЭМ!$D$10+'СЕТ СН'!$I$6-'СЕТ СН'!$I$22</f>
        <v>3277.3726415599999</v>
      </c>
      <c r="C123" s="36">
        <f>SUMIFS(СВЦЭМ!$C$39:$C$758,СВЦЭМ!$A$39:$A$758,$A123,СВЦЭМ!$B$39:$B$758,C$119)+'СЕТ СН'!$I$12+СВЦЭМ!$D$10+'СЕТ СН'!$I$6-'СЕТ СН'!$I$22</f>
        <v>3450.6122106600001</v>
      </c>
      <c r="D123" s="36">
        <f>SUMIFS(СВЦЭМ!$C$39:$C$758,СВЦЭМ!$A$39:$A$758,$A123,СВЦЭМ!$B$39:$B$758,D$119)+'СЕТ СН'!$I$12+СВЦЭМ!$D$10+'СЕТ СН'!$I$6-'СЕТ СН'!$I$22</f>
        <v>3481.74496826</v>
      </c>
      <c r="E123" s="36">
        <f>SUMIFS(СВЦЭМ!$C$39:$C$758,СВЦЭМ!$A$39:$A$758,$A123,СВЦЭМ!$B$39:$B$758,E$119)+'СЕТ СН'!$I$12+СВЦЭМ!$D$10+'СЕТ СН'!$I$6-'СЕТ СН'!$I$22</f>
        <v>3464.1270339499997</v>
      </c>
      <c r="F123" s="36">
        <f>SUMIFS(СВЦЭМ!$C$39:$C$758,СВЦЭМ!$A$39:$A$758,$A123,СВЦЭМ!$B$39:$B$758,F$119)+'СЕТ СН'!$I$12+СВЦЭМ!$D$10+'СЕТ СН'!$I$6-'СЕТ СН'!$I$22</f>
        <v>3459.4461230899997</v>
      </c>
      <c r="G123" s="36">
        <f>SUMIFS(СВЦЭМ!$C$39:$C$758,СВЦЭМ!$A$39:$A$758,$A123,СВЦЭМ!$B$39:$B$758,G$119)+'СЕТ СН'!$I$12+СВЦЭМ!$D$10+'СЕТ СН'!$I$6-'СЕТ СН'!$I$22</f>
        <v>3480.4357687299998</v>
      </c>
      <c r="H123" s="36">
        <f>SUMIFS(СВЦЭМ!$C$39:$C$758,СВЦЭМ!$A$39:$A$758,$A123,СВЦЭМ!$B$39:$B$758,H$119)+'СЕТ СН'!$I$12+СВЦЭМ!$D$10+'СЕТ СН'!$I$6-'СЕТ СН'!$I$22</f>
        <v>3495.4562546100001</v>
      </c>
      <c r="I123" s="36">
        <f>SUMIFS(СВЦЭМ!$C$39:$C$758,СВЦЭМ!$A$39:$A$758,$A123,СВЦЭМ!$B$39:$B$758,I$119)+'СЕТ СН'!$I$12+СВЦЭМ!$D$10+'СЕТ СН'!$I$6-'СЕТ СН'!$I$22</f>
        <v>3330.98039294</v>
      </c>
      <c r="J123" s="36">
        <f>SUMIFS(СВЦЭМ!$C$39:$C$758,СВЦЭМ!$A$39:$A$758,$A123,СВЦЭМ!$B$39:$B$758,J$119)+'СЕТ СН'!$I$12+СВЦЭМ!$D$10+'СЕТ СН'!$I$6-'СЕТ СН'!$I$22</f>
        <v>3172.60731502</v>
      </c>
      <c r="K123" s="36">
        <f>SUMIFS(СВЦЭМ!$C$39:$C$758,СВЦЭМ!$A$39:$A$758,$A123,СВЦЭМ!$B$39:$B$758,K$119)+'СЕТ СН'!$I$12+СВЦЭМ!$D$10+'СЕТ СН'!$I$6-'СЕТ СН'!$I$22</f>
        <v>3070.1767055500004</v>
      </c>
      <c r="L123" s="36">
        <f>SUMIFS(СВЦЭМ!$C$39:$C$758,СВЦЭМ!$A$39:$A$758,$A123,СВЦЭМ!$B$39:$B$758,L$119)+'СЕТ СН'!$I$12+СВЦЭМ!$D$10+'СЕТ СН'!$I$6-'СЕТ СН'!$I$22</f>
        <v>3084.5234449</v>
      </c>
      <c r="M123" s="36">
        <f>SUMIFS(СВЦЭМ!$C$39:$C$758,СВЦЭМ!$A$39:$A$758,$A123,СВЦЭМ!$B$39:$B$758,M$119)+'СЕТ СН'!$I$12+СВЦЭМ!$D$10+'СЕТ СН'!$I$6-'СЕТ СН'!$I$22</f>
        <v>3088.1307731100001</v>
      </c>
      <c r="N123" s="36">
        <f>SUMIFS(СВЦЭМ!$C$39:$C$758,СВЦЭМ!$A$39:$A$758,$A123,СВЦЭМ!$B$39:$B$758,N$119)+'СЕТ СН'!$I$12+СВЦЭМ!$D$10+'СЕТ СН'!$I$6-'СЕТ СН'!$I$22</f>
        <v>3078.6261443000003</v>
      </c>
      <c r="O123" s="36">
        <f>SUMIFS(СВЦЭМ!$C$39:$C$758,СВЦЭМ!$A$39:$A$758,$A123,СВЦЭМ!$B$39:$B$758,O$119)+'СЕТ СН'!$I$12+СВЦЭМ!$D$10+'СЕТ СН'!$I$6-'СЕТ СН'!$I$22</f>
        <v>3052.1418678800001</v>
      </c>
      <c r="P123" s="36">
        <f>SUMIFS(СВЦЭМ!$C$39:$C$758,СВЦЭМ!$A$39:$A$758,$A123,СВЦЭМ!$B$39:$B$758,P$119)+'СЕТ СН'!$I$12+СВЦЭМ!$D$10+'СЕТ СН'!$I$6-'СЕТ СН'!$I$22</f>
        <v>3059.8760558000004</v>
      </c>
      <c r="Q123" s="36">
        <f>SUMIFS(СВЦЭМ!$C$39:$C$758,СВЦЭМ!$A$39:$A$758,$A123,СВЦЭМ!$B$39:$B$758,Q$119)+'СЕТ СН'!$I$12+СВЦЭМ!$D$10+'СЕТ СН'!$I$6-'СЕТ СН'!$I$22</f>
        <v>3064.4769123599999</v>
      </c>
      <c r="R123" s="36">
        <f>SUMIFS(СВЦЭМ!$C$39:$C$758,СВЦЭМ!$A$39:$A$758,$A123,СВЦЭМ!$B$39:$B$758,R$119)+'СЕТ СН'!$I$12+СВЦЭМ!$D$10+'СЕТ СН'!$I$6-'СЕТ СН'!$I$22</f>
        <v>3078.6396817200002</v>
      </c>
      <c r="S123" s="36">
        <f>SUMIFS(СВЦЭМ!$C$39:$C$758,СВЦЭМ!$A$39:$A$758,$A123,СВЦЭМ!$B$39:$B$758,S$119)+'СЕТ СН'!$I$12+СВЦЭМ!$D$10+'СЕТ СН'!$I$6-'СЕТ СН'!$I$22</f>
        <v>3053.1786019700003</v>
      </c>
      <c r="T123" s="36">
        <f>SUMIFS(СВЦЭМ!$C$39:$C$758,СВЦЭМ!$A$39:$A$758,$A123,СВЦЭМ!$B$39:$B$758,T$119)+'СЕТ СН'!$I$12+СВЦЭМ!$D$10+'СЕТ СН'!$I$6-'СЕТ СН'!$I$22</f>
        <v>3047.8037517800003</v>
      </c>
      <c r="U123" s="36">
        <f>SUMIFS(СВЦЭМ!$C$39:$C$758,СВЦЭМ!$A$39:$A$758,$A123,СВЦЭМ!$B$39:$B$758,U$119)+'СЕТ СН'!$I$12+СВЦЭМ!$D$10+'СЕТ СН'!$I$6-'СЕТ СН'!$I$22</f>
        <v>3038.8399552300002</v>
      </c>
      <c r="V123" s="36">
        <f>SUMIFS(СВЦЭМ!$C$39:$C$758,СВЦЭМ!$A$39:$A$758,$A123,СВЦЭМ!$B$39:$B$758,V$119)+'СЕТ СН'!$I$12+СВЦЭМ!$D$10+'СЕТ СН'!$I$6-'СЕТ СН'!$I$22</f>
        <v>3036.4215561800002</v>
      </c>
      <c r="W123" s="36">
        <f>SUMIFS(СВЦЭМ!$C$39:$C$758,СВЦЭМ!$A$39:$A$758,$A123,СВЦЭМ!$B$39:$B$758,W$119)+'СЕТ СН'!$I$12+СВЦЭМ!$D$10+'СЕТ СН'!$I$6-'СЕТ СН'!$I$22</f>
        <v>3044.10581718</v>
      </c>
      <c r="X123" s="36">
        <f>SUMIFS(СВЦЭМ!$C$39:$C$758,СВЦЭМ!$A$39:$A$758,$A123,СВЦЭМ!$B$39:$B$758,X$119)+'СЕТ СН'!$I$12+СВЦЭМ!$D$10+'СЕТ СН'!$I$6-'СЕТ СН'!$I$22</f>
        <v>3144.0884088500002</v>
      </c>
      <c r="Y123" s="36">
        <f>SUMIFS(СВЦЭМ!$C$39:$C$758,СВЦЭМ!$A$39:$A$758,$A123,СВЦЭМ!$B$39:$B$758,Y$119)+'СЕТ СН'!$I$12+СВЦЭМ!$D$10+'СЕТ СН'!$I$6-'СЕТ СН'!$I$22</f>
        <v>3248.6546001500001</v>
      </c>
    </row>
    <row r="124" spans="1:27" ht="15.75" x14ac:dyDescent="0.2">
      <c r="A124" s="35">
        <f t="shared" si="3"/>
        <v>45540</v>
      </c>
      <c r="B124" s="36">
        <f>SUMIFS(СВЦЭМ!$C$39:$C$758,СВЦЭМ!$A$39:$A$758,$A124,СВЦЭМ!$B$39:$B$758,B$119)+'СЕТ СН'!$I$12+СВЦЭМ!$D$10+'СЕТ СН'!$I$6-'СЕТ СН'!$I$22</f>
        <v>3313.9162109099998</v>
      </c>
      <c r="C124" s="36">
        <f>SUMIFS(СВЦЭМ!$C$39:$C$758,СВЦЭМ!$A$39:$A$758,$A124,СВЦЭМ!$B$39:$B$758,C$119)+'СЕТ СН'!$I$12+СВЦЭМ!$D$10+'СЕТ СН'!$I$6-'СЕТ СН'!$I$22</f>
        <v>3323.3349149599999</v>
      </c>
      <c r="D124" s="36">
        <f>SUMIFS(СВЦЭМ!$C$39:$C$758,СВЦЭМ!$A$39:$A$758,$A124,СВЦЭМ!$B$39:$B$758,D$119)+'СЕТ СН'!$I$12+СВЦЭМ!$D$10+'СЕТ СН'!$I$6-'СЕТ СН'!$I$22</f>
        <v>3348.8478964400001</v>
      </c>
      <c r="E124" s="36">
        <f>SUMIFS(СВЦЭМ!$C$39:$C$758,СВЦЭМ!$A$39:$A$758,$A124,СВЦЭМ!$B$39:$B$758,E$119)+'СЕТ СН'!$I$12+СВЦЭМ!$D$10+'СЕТ СН'!$I$6-'СЕТ СН'!$I$22</f>
        <v>3339.3533167800001</v>
      </c>
      <c r="F124" s="36">
        <f>SUMIFS(СВЦЭМ!$C$39:$C$758,СВЦЭМ!$A$39:$A$758,$A124,СВЦЭМ!$B$39:$B$758,F$119)+'СЕТ СН'!$I$12+СВЦЭМ!$D$10+'СЕТ СН'!$I$6-'СЕТ СН'!$I$22</f>
        <v>3338.9491807700001</v>
      </c>
      <c r="G124" s="36">
        <f>SUMIFS(СВЦЭМ!$C$39:$C$758,СВЦЭМ!$A$39:$A$758,$A124,СВЦЭМ!$B$39:$B$758,G$119)+'СЕТ СН'!$I$12+СВЦЭМ!$D$10+'СЕТ СН'!$I$6-'СЕТ СН'!$I$22</f>
        <v>3356.6555816099999</v>
      </c>
      <c r="H124" s="36">
        <f>SUMIFS(СВЦЭМ!$C$39:$C$758,СВЦЭМ!$A$39:$A$758,$A124,СВЦЭМ!$B$39:$B$758,H$119)+'СЕТ СН'!$I$12+СВЦЭМ!$D$10+'СЕТ СН'!$I$6-'СЕТ СН'!$I$22</f>
        <v>3208.4324887099997</v>
      </c>
      <c r="I124" s="36">
        <f>SUMIFS(СВЦЭМ!$C$39:$C$758,СВЦЭМ!$A$39:$A$758,$A124,СВЦЭМ!$B$39:$B$758,I$119)+'СЕТ СН'!$I$12+СВЦЭМ!$D$10+'СЕТ СН'!$I$6-'СЕТ СН'!$I$22</f>
        <v>3244.0287398</v>
      </c>
      <c r="J124" s="36">
        <f>SUMIFS(СВЦЭМ!$C$39:$C$758,СВЦЭМ!$A$39:$A$758,$A124,СВЦЭМ!$B$39:$B$758,J$119)+'СЕТ СН'!$I$12+СВЦЭМ!$D$10+'СЕТ СН'!$I$6-'СЕТ СН'!$I$22</f>
        <v>3027.3426874000002</v>
      </c>
      <c r="K124" s="36">
        <f>SUMIFS(СВЦЭМ!$C$39:$C$758,СВЦЭМ!$A$39:$A$758,$A124,СВЦЭМ!$B$39:$B$758,K$119)+'СЕТ СН'!$I$12+СВЦЭМ!$D$10+'СЕТ СН'!$I$6-'СЕТ СН'!$I$22</f>
        <v>3086.6459202599999</v>
      </c>
      <c r="L124" s="36">
        <f>SUMIFS(СВЦЭМ!$C$39:$C$758,СВЦЭМ!$A$39:$A$758,$A124,СВЦЭМ!$B$39:$B$758,L$119)+'СЕТ СН'!$I$12+СВЦЭМ!$D$10+'СЕТ СН'!$I$6-'СЕТ СН'!$I$22</f>
        <v>3078.7917676000002</v>
      </c>
      <c r="M124" s="36">
        <f>SUMIFS(СВЦЭМ!$C$39:$C$758,СВЦЭМ!$A$39:$A$758,$A124,СВЦЭМ!$B$39:$B$758,M$119)+'СЕТ СН'!$I$12+СВЦЭМ!$D$10+'СЕТ СН'!$I$6-'СЕТ СН'!$I$22</f>
        <v>3116.3436187000002</v>
      </c>
      <c r="N124" s="36">
        <f>SUMIFS(СВЦЭМ!$C$39:$C$758,СВЦЭМ!$A$39:$A$758,$A124,СВЦЭМ!$B$39:$B$758,N$119)+'СЕТ СН'!$I$12+СВЦЭМ!$D$10+'СЕТ СН'!$I$6-'СЕТ СН'!$I$22</f>
        <v>3125.0034873700001</v>
      </c>
      <c r="O124" s="36">
        <f>SUMIFS(СВЦЭМ!$C$39:$C$758,СВЦЭМ!$A$39:$A$758,$A124,СВЦЭМ!$B$39:$B$758,O$119)+'СЕТ СН'!$I$12+СВЦЭМ!$D$10+'СЕТ СН'!$I$6-'СЕТ СН'!$I$22</f>
        <v>3127.7809996000001</v>
      </c>
      <c r="P124" s="36">
        <f>SUMIFS(СВЦЭМ!$C$39:$C$758,СВЦЭМ!$A$39:$A$758,$A124,СВЦЭМ!$B$39:$B$758,P$119)+'СЕТ СН'!$I$12+СВЦЭМ!$D$10+'СЕТ СН'!$I$6-'СЕТ СН'!$I$22</f>
        <v>3119.6130688000003</v>
      </c>
      <c r="Q124" s="36">
        <f>SUMIFS(СВЦЭМ!$C$39:$C$758,СВЦЭМ!$A$39:$A$758,$A124,СВЦЭМ!$B$39:$B$758,Q$119)+'СЕТ СН'!$I$12+СВЦЭМ!$D$10+'СЕТ СН'!$I$6-'СЕТ СН'!$I$22</f>
        <v>3117.3493655399998</v>
      </c>
      <c r="R124" s="36">
        <f>SUMIFS(СВЦЭМ!$C$39:$C$758,СВЦЭМ!$A$39:$A$758,$A124,СВЦЭМ!$B$39:$B$758,R$119)+'СЕТ СН'!$I$12+СВЦЭМ!$D$10+'СЕТ СН'!$I$6-'СЕТ СН'!$I$22</f>
        <v>3130.3053590899999</v>
      </c>
      <c r="S124" s="36">
        <f>SUMIFS(СВЦЭМ!$C$39:$C$758,СВЦЭМ!$A$39:$A$758,$A124,СВЦЭМ!$B$39:$B$758,S$119)+'СЕТ СН'!$I$12+СВЦЭМ!$D$10+'СЕТ СН'!$I$6-'СЕТ СН'!$I$22</f>
        <v>3109.8850177300001</v>
      </c>
      <c r="T124" s="36">
        <f>SUMIFS(СВЦЭМ!$C$39:$C$758,СВЦЭМ!$A$39:$A$758,$A124,СВЦЭМ!$B$39:$B$758,T$119)+'СЕТ СН'!$I$12+СВЦЭМ!$D$10+'СЕТ СН'!$I$6-'СЕТ СН'!$I$22</f>
        <v>3094.4739838100004</v>
      </c>
      <c r="U124" s="36">
        <f>SUMIFS(СВЦЭМ!$C$39:$C$758,СВЦЭМ!$A$39:$A$758,$A124,СВЦЭМ!$B$39:$B$758,U$119)+'СЕТ СН'!$I$12+СВЦЭМ!$D$10+'СЕТ СН'!$I$6-'СЕТ СН'!$I$22</f>
        <v>3070.3869383400001</v>
      </c>
      <c r="V124" s="36">
        <f>SUMIFS(СВЦЭМ!$C$39:$C$758,СВЦЭМ!$A$39:$A$758,$A124,СВЦЭМ!$B$39:$B$758,V$119)+'СЕТ СН'!$I$12+СВЦЭМ!$D$10+'СЕТ СН'!$I$6-'СЕТ СН'!$I$22</f>
        <v>3070.3309429800001</v>
      </c>
      <c r="W124" s="36">
        <f>SUMIFS(СВЦЭМ!$C$39:$C$758,СВЦЭМ!$A$39:$A$758,$A124,СВЦЭМ!$B$39:$B$758,W$119)+'СЕТ СН'!$I$12+СВЦЭМ!$D$10+'СЕТ СН'!$I$6-'СЕТ СН'!$I$22</f>
        <v>3079.8825786300004</v>
      </c>
      <c r="X124" s="36">
        <f>SUMIFS(СВЦЭМ!$C$39:$C$758,СВЦЭМ!$A$39:$A$758,$A124,СВЦЭМ!$B$39:$B$758,X$119)+'СЕТ СН'!$I$12+СВЦЭМ!$D$10+'СЕТ СН'!$I$6-'СЕТ СН'!$I$22</f>
        <v>3174.34383708</v>
      </c>
      <c r="Y124" s="36">
        <f>SUMIFS(СВЦЭМ!$C$39:$C$758,СВЦЭМ!$A$39:$A$758,$A124,СВЦЭМ!$B$39:$B$758,Y$119)+'СЕТ СН'!$I$12+СВЦЭМ!$D$10+'СЕТ СН'!$I$6-'СЕТ СН'!$I$22</f>
        <v>3302.9751884899997</v>
      </c>
    </row>
    <row r="125" spans="1:27" ht="15.75" x14ac:dyDescent="0.2">
      <c r="A125" s="35">
        <f t="shared" si="3"/>
        <v>45541</v>
      </c>
      <c r="B125" s="36">
        <f>SUMIFS(СВЦЭМ!$C$39:$C$758,СВЦЭМ!$A$39:$A$758,$A125,СВЦЭМ!$B$39:$B$758,B$119)+'СЕТ СН'!$I$12+СВЦЭМ!$D$10+'СЕТ СН'!$I$6-'СЕТ СН'!$I$22</f>
        <v>3344.07187316</v>
      </c>
      <c r="C125" s="36">
        <f>SUMIFS(СВЦЭМ!$C$39:$C$758,СВЦЭМ!$A$39:$A$758,$A125,СВЦЭМ!$B$39:$B$758,C$119)+'СЕТ СН'!$I$12+СВЦЭМ!$D$10+'СЕТ СН'!$I$6-'СЕТ СН'!$I$22</f>
        <v>3404.21022945</v>
      </c>
      <c r="D125" s="36">
        <f>SUMIFS(СВЦЭМ!$C$39:$C$758,СВЦЭМ!$A$39:$A$758,$A125,СВЦЭМ!$B$39:$B$758,D$119)+'СЕТ СН'!$I$12+СВЦЭМ!$D$10+'СЕТ СН'!$I$6-'СЕТ СН'!$I$22</f>
        <v>3510.4167143300001</v>
      </c>
      <c r="E125" s="36">
        <f>SUMIFS(СВЦЭМ!$C$39:$C$758,СВЦЭМ!$A$39:$A$758,$A125,СВЦЭМ!$B$39:$B$758,E$119)+'СЕТ СН'!$I$12+СВЦЭМ!$D$10+'СЕТ СН'!$I$6-'СЕТ СН'!$I$22</f>
        <v>3506.57279423</v>
      </c>
      <c r="F125" s="36">
        <f>SUMIFS(СВЦЭМ!$C$39:$C$758,СВЦЭМ!$A$39:$A$758,$A125,СВЦЭМ!$B$39:$B$758,F$119)+'СЕТ СН'!$I$12+СВЦЭМ!$D$10+'СЕТ СН'!$I$6-'СЕТ СН'!$I$22</f>
        <v>3502.5726099599997</v>
      </c>
      <c r="G125" s="36">
        <f>SUMIFS(СВЦЭМ!$C$39:$C$758,СВЦЭМ!$A$39:$A$758,$A125,СВЦЭМ!$B$39:$B$758,G$119)+'СЕТ СН'!$I$12+СВЦЭМ!$D$10+'СЕТ СН'!$I$6-'СЕТ СН'!$I$22</f>
        <v>3498.7927700599998</v>
      </c>
      <c r="H125" s="36">
        <f>SUMIFS(СВЦЭМ!$C$39:$C$758,СВЦЭМ!$A$39:$A$758,$A125,СВЦЭМ!$B$39:$B$758,H$119)+'СЕТ СН'!$I$12+СВЦЭМ!$D$10+'СЕТ СН'!$I$6-'СЕТ СН'!$I$22</f>
        <v>3436.0163535799998</v>
      </c>
      <c r="I125" s="36">
        <f>SUMIFS(СВЦЭМ!$C$39:$C$758,СВЦЭМ!$A$39:$A$758,$A125,СВЦЭМ!$B$39:$B$758,I$119)+'СЕТ СН'!$I$12+СВЦЭМ!$D$10+'СЕТ СН'!$I$6-'СЕТ СН'!$I$22</f>
        <v>3290.1398203700001</v>
      </c>
      <c r="J125" s="36">
        <f>SUMIFS(СВЦЭМ!$C$39:$C$758,СВЦЭМ!$A$39:$A$758,$A125,СВЦЭМ!$B$39:$B$758,J$119)+'СЕТ СН'!$I$12+СВЦЭМ!$D$10+'СЕТ СН'!$I$6-'СЕТ СН'!$I$22</f>
        <v>3163.83602432</v>
      </c>
      <c r="K125" s="36">
        <f>SUMIFS(СВЦЭМ!$C$39:$C$758,СВЦЭМ!$A$39:$A$758,$A125,СВЦЭМ!$B$39:$B$758,K$119)+'СЕТ СН'!$I$12+СВЦЭМ!$D$10+'СЕТ СН'!$I$6-'СЕТ СН'!$I$22</f>
        <v>3103.7880100299999</v>
      </c>
      <c r="L125" s="36">
        <f>SUMIFS(СВЦЭМ!$C$39:$C$758,СВЦЭМ!$A$39:$A$758,$A125,СВЦЭМ!$B$39:$B$758,L$119)+'СЕТ СН'!$I$12+СВЦЭМ!$D$10+'СЕТ СН'!$I$6-'СЕТ СН'!$I$22</f>
        <v>3095.6256128300001</v>
      </c>
      <c r="M125" s="36">
        <f>SUMIFS(СВЦЭМ!$C$39:$C$758,СВЦЭМ!$A$39:$A$758,$A125,СВЦЭМ!$B$39:$B$758,M$119)+'СЕТ СН'!$I$12+СВЦЭМ!$D$10+'СЕТ СН'!$I$6-'СЕТ СН'!$I$22</f>
        <v>3070.0908249000004</v>
      </c>
      <c r="N125" s="36">
        <f>SUMIFS(СВЦЭМ!$C$39:$C$758,СВЦЭМ!$A$39:$A$758,$A125,СВЦЭМ!$B$39:$B$758,N$119)+'СЕТ СН'!$I$12+СВЦЭМ!$D$10+'СЕТ СН'!$I$6-'СЕТ СН'!$I$22</f>
        <v>3051.2723527899998</v>
      </c>
      <c r="O125" s="36">
        <f>SUMIFS(СВЦЭМ!$C$39:$C$758,СВЦЭМ!$A$39:$A$758,$A125,СВЦЭМ!$B$39:$B$758,O$119)+'СЕТ СН'!$I$12+СВЦЭМ!$D$10+'СЕТ СН'!$I$6-'СЕТ СН'!$I$22</f>
        <v>3070.1448035800004</v>
      </c>
      <c r="P125" s="36">
        <f>SUMIFS(СВЦЭМ!$C$39:$C$758,СВЦЭМ!$A$39:$A$758,$A125,СВЦЭМ!$B$39:$B$758,P$119)+'СЕТ СН'!$I$12+СВЦЭМ!$D$10+'СЕТ СН'!$I$6-'СЕТ СН'!$I$22</f>
        <v>3078.6268897199998</v>
      </c>
      <c r="Q125" s="36">
        <f>SUMIFS(СВЦЭМ!$C$39:$C$758,СВЦЭМ!$A$39:$A$758,$A125,СВЦЭМ!$B$39:$B$758,Q$119)+'СЕТ СН'!$I$12+СВЦЭМ!$D$10+'СЕТ СН'!$I$6-'СЕТ СН'!$I$22</f>
        <v>3075.5403035700001</v>
      </c>
      <c r="R125" s="36">
        <f>SUMIFS(СВЦЭМ!$C$39:$C$758,СВЦЭМ!$A$39:$A$758,$A125,СВЦЭМ!$B$39:$B$758,R$119)+'СЕТ СН'!$I$12+СВЦЭМ!$D$10+'СЕТ СН'!$I$6-'СЕТ СН'!$I$22</f>
        <v>3075.7384881500002</v>
      </c>
      <c r="S125" s="36">
        <f>SUMIFS(СВЦЭМ!$C$39:$C$758,СВЦЭМ!$A$39:$A$758,$A125,СВЦЭМ!$B$39:$B$758,S$119)+'СЕТ СН'!$I$12+СВЦЭМ!$D$10+'СЕТ СН'!$I$6-'СЕТ СН'!$I$22</f>
        <v>3062.2705789000001</v>
      </c>
      <c r="T125" s="36">
        <f>SUMIFS(СВЦЭМ!$C$39:$C$758,СВЦЭМ!$A$39:$A$758,$A125,СВЦЭМ!$B$39:$B$758,T$119)+'СЕТ СН'!$I$12+СВЦЭМ!$D$10+'СЕТ СН'!$I$6-'СЕТ СН'!$I$22</f>
        <v>3047.8119894800002</v>
      </c>
      <c r="U125" s="36">
        <f>SUMIFS(СВЦЭМ!$C$39:$C$758,СВЦЭМ!$A$39:$A$758,$A125,СВЦЭМ!$B$39:$B$758,U$119)+'СЕТ СН'!$I$12+СВЦЭМ!$D$10+'СЕТ СН'!$I$6-'СЕТ СН'!$I$22</f>
        <v>3034.7145774500004</v>
      </c>
      <c r="V125" s="36">
        <f>SUMIFS(СВЦЭМ!$C$39:$C$758,СВЦЭМ!$A$39:$A$758,$A125,СВЦЭМ!$B$39:$B$758,V$119)+'СЕТ СН'!$I$12+СВЦЭМ!$D$10+'СЕТ СН'!$I$6-'СЕТ СН'!$I$22</f>
        <v>3031.8746183100002</v>
      </c>
      <c r="W125" s="36">
        <f>SUMIFS(СВЦЭМ!$C$39:$C$758,СВЦЭМ!$A$39:$A$758,$A125,СВЦЭМ!$B$39:$B$758,W$119)+'СЕТ СН'!$I$12+СВЦЭМ!$D$10+'СЕТ СН'!$I$6-'СЕТ СН'!$I$22</f>
        <v>3055.4405171200001</v>
      </c>
      <c r="X125" s="36">
        <f>SUMIFS(СВЦЭМ!$C$39:$C$758,СВЦЭМ!$A$39:$A$758,$A125,СВЦЭМ!$B$39:$B$758,X$119)+'СЕТ СН'!$I$12+СВЦЭМ!$D$10+'СЕТ СН'!$I$6-'СЕТ СН'!$I$22</f>
        <v>3148.1613247099999</v>
      </c>
      <c r="Y125" s="36">
        <f>SUMIFS(СВЦЭМ!$C$39:$C$758,СВЦЭМ!$A$39:$A$758,$A125,СВЦЭМ!$B$39:$B$758,Y$119)+'СЕТ СН'!$I$12+СВЦЭМ!$D$10+'СЕТ СН'!$I$6-'СЕТ СН'!$I$22</f>
        <v>3275.9972346199997</v>
      </c>
    </row>
    <row r="126" spans="1:27" ht="15.75" x14ac:dyDescent="0.2">
      <c r="A126" s="35">
        <f t="shared" si="3"/>
        <v>45542</v>
      </c>
      <c r="B126" s="36">
        <f>SUMIFS(СВЦЭМ!$C$39:$C$758,СВЦЭМ!$A$39:$A$758,$A126,СВЦЭМ!$B$39:$B$758,B$119)+'СЕТ СН'!$I$12+СВЦЭМ!$D$10+'СЕТ СН'!$I$6-'СЕТ СН'!$I$22</f>
        <v>3355.2626162500001</v>
      </c>
      <c r="C126" s="36">
        <f>SUMIFS(СВЦЭМ!$C$39:$C$758,СВЦЭМ!$A$39:$A$758,$A126,СВЦЭМ!$B$39:$B$758,C$119)+'СЕТ СН'!$I$12+СВЦЭМ!$D$10+'СЕТ СН'!$I$6-'СЕТ СН'!$I$22</f>
        <v>3316.3322741699999</v>
      </c>
      <c r="D126" s="36">
        <f>SUMIFS(СВЦЭМ!$C$39:$C$758,СВЦЭМ!$A$39:$A$758,$A126,СВЦЭМ!$B$39:$B$758,D$119)+'СЕТ СН'!$I$12+СВЦЭМ!$D$10+'СЕТ СН'!$I$6-'СЕТ СН'!$I$22</f>
        <v>3334.5056065799999</v>
      </c>
      <c r="E126" s="36">
        <f>SUMIFS(СВЦЭМ!$C$39:$C$758,СВЦЭМ!$A$39:$A$758,$A126,СВЦЭМ!$B$39:$B$758,E$119)+'СЕТ СН'!$I$12+СВЦЭМ!$D$10+'СЕТ СН'!$I$6-'СЕТ СН'!$I$22</f>
        <v>3369.3087909999999</v>
      </c>
      <c r="F126" s="36">
        <f>SUMIFS(СВЦЭМ!$C$39:$C$758,СВЦЭМ!$A$39:$A$758,$A126,СВЦЭМ!$B$39:$B$758,F$119)+'СЕТ СН'!$I$12+СВЦЭМ!$D$10+'СЕТ СН'!$I$6-'СЕТ СН'!$I$22</f>
        <v>3358.7066642300001</v>
      </c>
      <c r="G126" s="36">
        <f>SUMIFS(СВЦЭМ!$C$39:$C$758,СВЦЭМ!$A$39:$A$758,$A126,СВЦЭМ!$B$39:$B$758,G$119)+'СЕТ СН'!$I$12+СВЦЭМ!$D$10+'СЕТ СН'!$I$6-'СЕТ СН'!$I$22</f>
        <v>3349.0832842</v>
      </c>
      <c r="H126" s="36">
        <f>SUMIFS(СВЦЭМ!$C$39:$C$758,СВЦЭМ!$A$39:$A$758,$A126,СВЦЭМ!$B$39:$B$758,H$119)+'СЕТ СН'!$I$12+СВЦЭМ!$D$10+'СЕТ СН'!$I$6-'СЕТ СН'!$I$22</f>
        <v>3329.6816971099997</v>
      </c>
      <c r="I126" s="36">
        <f>SUMIFS(СВЦЭМ!$C$39:$C$758,СВЦЭМ!$A$39:$A$758,$A126,СВЦЭМ!$B$39:$B$758,I$119)+'СЕТ СН'!$I$12+СВЦЭМ!$D$10+'СЕТ СН'!$I$6-'СЕТ СН'!$I$22</f>
        <v>3235.1602711299997</v>
      </c>
      <c r="J126" s="36">
        <f>SUMIFS(СВЦЭМ!$C$39:$C$758,СВЦЭМ!$A$39:$A$758,$A126,СВЦЭМ!$B$39:$B$758,J$119)+'СЕТ СН'!$I$12+СВЦЭМ!$D$10+'СЕТ СН'!$I$6-'СЕТ СН'!$I$22</f>
        <v>3264.7340886500001</v>
      </c>
      <c r="K126" s="36">
        <f>SUMIFS(СВЦЭМ!$C$39:$C$758,СВЦЭМ!$A$39:$A$758,$A126,СВЦЭМ!$B$39:$B$758,K$119)+'СЕТ СН'!$I$12+СВЦЭМ!$D$10+'СЕТ СН'!$I$6-'СЕТ СН'!$I$22</f>
        <v>3131.6879220300002</v>
      </c>
      <c r="L126" s="36">
        <f>SUMIFS(СВЦЭМ!$C$39:$C$758,СВЦЭМ!$A$39:$A$758,$A126,СВЦЭМ!$B$39:$B$758,L$119)+'СЕТ СН'!$I$12+СВЦЭМ!$D$10+'СЕТ СН'!$I$6-'СЕТ СН'!$I$22</f>
        <v>3056.3767878100002</v>
      </c>
      <c r="M126" s="36">
        <f>SUMIFS(СВЦЭМ!$C$39:$C$758,СВЦЭМ!$A$39:$A$758,$A126,СВЦЭМ!$B$39:$B$758,M$119)+'СЕТ СН'!$I$12+СВЦЭМ!$D$10+'СЕТ СН'!$I$6-'СЕТ СН'!$I$22</f>
        <v>3048.9629264300002</v>
      </c>
      <c r="N126" s="36">
        <f>SUMIFS(СВЦЭМ!$C$39:$C$758,СВЦЭМ!$A$39:$A$758,$A126,СВЦЭМ!$B$39:$B$758,N$119)+'СЕТ СН'!$I$12+СВЦЭМ!$D$10+'СЕТ СН'!$I$6-'СЕТ СН'!$I$22</f>
        <v>3048.5930901800002</v>
      </c>
      <c r="O126" s="36">
        <f>SUMIFS(СВЦЭМ!$C$39:$C$758,СВЦЭМ!$A$39:$A$758,$A126,СВЦЭМ!$B$39:$B$758,O$119)+'СЕТ СН'!$I$12+СВЦЭМ!$D$10+'СЕТ СН'!$I$6-'СЕТ СН'!$I$22</f>
        <v>3062.6005633900004</v>
      </c>
      <c r="P126" s="36">
        <f>SUMIFS(СВЦЭМ!$C$39:$C$758,СВЦЭМ!$A$39:$A$758,$A126,СВЦЭМ!$B$39:$B$758,P$119)+'СЕТ СН'!$I$12+СВЦЭМ!$D$10+'СЕТ СН'!$I$6-'СЕТ СН'!$I$22</f>
        <v>3054.1589518000001</v>
      </c>
      <c r="Q126" s="36">
        <f>SUMIFS(СВЦЭМ!$C$39:$C$758,СВЦЭМ!$A$39:$A$758,$A126,СВЦЭМ!$B$39:$B$758,Q$119)+'СЕТ СН'!$I$12+СВЦЭМ!$D$10+'СЕТ СН'!$I$6-'СЕТ СН'!$I$22</f>
        <v>3086.5737364500001</v>
      </c>
      <c r="R126" s="36">
        <f>SUMIFS(СВЦЭМ!$C$39:$C$758,СВЦЭМ!$A$39:$A$758,$A126,СВЦЭМ!$B$39:$B$758,R$119)+'СЕТ СН'!$I$12+СВЦЭМ!$D$10+'СЕТ СН'!$I$6-'СЕТ СН'!$I$22</f>
        <v>3081.3967839200004</v>
      </c>
      <c r="S126" s="36">
        <f>SUMIFS(СВЦЭМ!$C$39:$C$758,СВЦЭМ!$A$39:$A$758,$A126,СВЦЭМ!$B$39:$B$758,S$119)+'СЕТ СН'!$I$12+СВЦЭМ!$D$10+'СЕТ СН'!$I$6-'СЕТ СН'!$I$22</f>
        <v>3079.3493610700002</v>
      </c>
      <c r="T126" s="36">
        <f>SUMIFS(СВЦЭМ!$C$39:$C$758,СВЦЭМ!$A$39:$A$758,$A126,СВЦЭМ!$B$39:$B$758,T$119)+'СЕТ СН'!$I$12+СВЦЭМ!$D$10+'СЕТ СН'!$I$6-'СЕТ СН'!$I$22</f>
        <v>3064.6489718299999</v>
      </c>
      <c r="U126" s="36">
        <f>SUMIFS(СВЦЭМ!$C$39:$C$758,СВЦЭМ!$A$39:$A$758,$A126,СВЦЭМ!$B$39:$B$758,U$119)+'СЕТ СН'!$I$12+СВЦЭМ!$D$10+'СЕТ СН'!$I$6-'СЕТ СН'!$I$22</f>
        <v>3051.4061106200002</v>
      </c>
      <c r="V126" s="36">
        <f>SUMIFS(СВЦЭМ!$C$39:$C$758,СВЦЭМ!$A$39:$A$758,$A126,СВЦЭМ!$B$39:$B$758,V$119)+'СЕТ СН'!$I$12+СВЦЭМ!$D$10+'СЕТ СН'!$I$6-'СЕТ СН'!$I$22</f>
        <v>3040.1974520900003</v>
      </c>
      <c r="W126" s="36">
        <f>SUMIFS(СВЦЭМ!$C$39:$C$758,СВЦЭМ!$A$39:$A$758,$A126,СВЦЭМ!$B$39:$B$758,W$119)+'СЕТ СН'!$I$12+СВЦЭМ!$D$10+'СЕТ СН'!$I$6-'СЕТ СН'!$I$22</f>
        <v>3049.3501710700002</v>
      </c>
      <c r="X126" s="36">
        <f>SUMIFS(СВЦЭМ!$C$39:$C$758,СВЦЭМ!$A$39:$A$758,$A126,СВЦЭМ!$B$39:$B$758,X$119)+'СЕТ СН'!$I$12+СВЦЭМ!$D$10+'СЕТ СН'!$I$6-'СЕТ СН'!$I$22</f>
        <v>3125.0491436900002</v>
      </c>
      <c r="Y126" s="36">
        <f>SUMIFS(СВЦЭМ!$C$39:$C$758,СВЦЭМ!$A$39:$A$758,$A126,СВЦЭМ!$B$39:$B$758,Y$119)+'СЕТ СН'!$I$12+СВЦЭМ!$D$10+'СЕТ СН'!$I$6-'СЕТ СН'!$I$22</f>
        <v>3244.5304859499997</v>
      </c>
    </row>
    <row r="127" spans="1:27" ht="15.75" x14ac:dyDescent="0.2">
      <c r="A127" s="35">
        <f t="shared" si="3"/>
        <v>45543</v>
      </c>
      <c r="B127" s="36">
        <f>SUMIFS(СВЦЭМ!$C$39:$C$758,СВЦЭМ!$A$39:$A$758,$A127,СВЦЭМ!$B$39:$B$758,B$119)+'СЕТ СН'!$I$12+СВЦЭМ!$D$10+'СЕТ СН'!$I$6-'СЕТ СН'!$I$22</f>
        <v>3258.92775261</v>
      </c>
      <c r="C127" s="36">
        <f>SUMIFS(СВЦЭМ!$C$39:$C$758,СВЦЭМ!$A$39:$A$758,$A127,СВЦЭМ!$B$39:$B$758,C$119)+'СЕТ СН'!$I$12+СВЦЭМ!$D$10+'СЕТ СН'!$I$6-'СЕТ СН'!$I$22</f>
        <v>3350.25920507</v>
      </c>
      <c r="D127" s="36">
        <f>SUMIFS(СВЦЭМ!$C$39:$C$758,СВЦЭМ!$A$39:$A$758,$A127,СВЦЭМ!$B$39:$B$758,D$119)+'СЕТ СН'!$I$12+СВЦЭМ!$D$10+'СЕТ СН'!$I$6-'СЕТ СН'!$I$22</f>
        <v>3483.8182814799998</v>
      </c>
      <c r="E127" s="36">
        <f>SUMIFS(СВЦЭМ!$C$39:$C$758,СВЦЭМ!$A$39:$A$758,$A127,СВЦЭМ!$B$39:$B$758,E$119)+'СЕТ СН'!$I$12+СВЦЭМ!$D$10+'СЕТ СН'!$I$6-'СЕТ СН'!$I$22</f>
        <v>3569.5707193799999</v>
      </c>
      <c r="F127" s="36">
        <f>SUMIFS(СВЦЭМ!$C$39:$C$758,СВЦЭМ!$A$39:$A$758,$A127,СВЦЭМ!$B$39:$B$758,F$119)+'СЕТ СН'!$I$12+СВЦЭМ!$D$10+'СЕТ СН'!$I$6-'СЕТ СН'!$I$22</f>
        <v>3569.2533296299998</v>
      </c>
      <c r="G127" s="36">
        <f>SUMIFS(СВЦЭМ!$C$39:$C$758,СВЦЭМ!$A$39:$A$758,$A127,СВЦЭМ!$B$39:$B$758,G$119)+'СЕТ СН'!$I$12+СВЦЭМ!$D$10+'СЕТ СН'!$I$6-'СЕТ СН'!$I$22</f>
        <v>3557.1095909299997</v>
      </c>
      <c r="H127" s="36">
        <f>SUMIFS(СВЦЭМ!$C$39:$C$758,СВЦЭМ!$A$39:$A$758,$A127,СВЦЭМ!$B$39:$B$758,H$119)+'СЕТ СН'!$I$12+СВЦЭМ!$D$10+'СЕТ СН'!$I$6-'СЕТ СН'!$I$22</f>
        <v>3553.31911464</v>
      </c>
      <c r="I127" s="36">
        <f>SUMIFS(СВЦЭМ!$C$39:$C$758,СВЦЭМ!$A$39:$A$758,$A127,СВЦЭМ!$B$39:$B$758,I$119)+'СЕТ СН'!$I$12+СВЦЭМ!$D$10+'СЕТ СН'!$I$6-'СЕТ СН'!$I$22</f>
        <v>3221.28417029</v>
      </c>
      <c r="J127" s="36">
        <f>SUMIFS(СВЦЭМ!$C$39:$C$758,СВЦЭМ!$A$39:$A$758,$A127,СВЦЭМ!$B$39:$B$758,J$119)+'СЕТ СН'!$I$12+СВЦЭМ!$D$10+'СЕТ СН'!$I$6-'СЕТ СН'!$I$22</f>
        <v>3224.7627976199997</v>
      </c>
      <c r="K127" s="36">
        <f>SUMIFS(СВЦЭМ!$C$39:$C$758,СВЦЭМ!$A$39:$A$758,$A127,СВЦЭМ!$B$39:$B$758,K$119)+'СЕТ СН'!$I$12+СВЦЭМ!$D$10+'СЕТ СН'!$I$6-'СЕТ СН'!$I$22</f>
        <v>3112.0832953200002</v>
      </c>
      <c r="L127" s="36">
        <f>SUMIFS(СВЦЭМ!$C$39:$C$758,СВЦЭМ!$A$39:$A$758,$A127,СВЦЭМ!$B$39:$B$758,L$119)+'СЕТ СН'!$I$12+СВЦЭМ!$D$10+'СЕТ СН'!$I$6-'СЕТ СН'!$I$22</f>
        <v>3147.2892078200002</v>
      </c>
      <c r="M127" s="36">
        <f>SUMIFS(СВЦЭМ!$C$39:$C$758,СВЦЭМ!$A$39:$A$758,$A127,СВЦЭМ!$B$39:$B$758,M$119)+'СЕТ СН'!$I$12+СВЦЭМ!$D$10+'СЕТ СН'!$I$6-'СЕТ СН'!$I$22</f>
        <v>3126.4602676100003</v>
      </c>
      <c r="N127" s="36">
        <f>SUMIFS(СВЦЭМ!$C$39:$C$758,СВЦЭМ!$A$39:$A$758,$A127,СВЦЭМ!$B$39:$B$758,N$119)+'СЕТ СН'!$I$12+СВЦЭМ!$D$10+'СЕТ СН'!$I$6-'СЕТ СН'!$I$22</f>
        <v>3129.9418115799999</v>
      </c>
      <c r="O127" s="36">
        <f>SUMIFS(СВЦЭМ!$C$39:$C$758,СВЦЭМ!$A$39:$A$758,$A127,СВЦЭМ!$B$39:$B$758,O$119)+'СЕТ СН'!$I$12+СВЦЭМ!$D$10+'СЕТ СН'!$I$6-'СЕТ СН'!$I$22</f>
        <v>3138.5564074600002</v>
      </c>
      <c r="P127" s="36">
        <f>SUMIFS(СВЦЭМ!$C$39:$C$758,СВЦЭМ!$A$39:$A$758,$A127,СВЦЭМ!$B$39:$B$758,P$119)+'СЕТ СН'!$I$12+СВЦЭМ!$D$10+'СЕТ СН'!$I$6-'СЕТ СН'!$I$22</f>
        <v>3134.6586574800003</v>
      </c>
      <c r="Q127" s="36">
        <f>SUMIFS(СВЦЭМ!$C$39:$C$758,СВЦЭМ!$A$39:$A$758,$A127,СВЦЭМ!$B$39:$B$758,Q$119)+'СЕТ СН'!$I$12+СВЦЭМ!$D$10+'СЕТ СН'!$I$6-'СЕТ СН'!$I$22</f>
        <v>3138.7964660600001</v>
      </c>
      <c r="R127" s="36">
        <f>SUMIFS(СВЦЭМ!$C$39:$C$758,СВЦЭМ!$A$39:$A$758,$A127,СВЦЭМ!$B$39:$B$758,R$119)+'СЕТ СН'!$I$12+СВЦЭМ!$D$10+'СЕТ СН'!$I$6-'СЕТ СН'!$I$22</f>
        <v>3152.6893705399998</v>
      </c>
      <c r="S127" s="36">
        <f>SUMIFS(СВЦЭМ!$C$39:$C$758,СВЦЭМ!$A$39:$A$758,$A127,СВЦЭМ!$B$39:$B$758,S$119)+'СЕТ СН'!$I$12+СВЦЭМ!$D$10+'СЕТ СН'!$I$6-'СЕТ СН'!$I$22</f>
        <v>3121.9532331199998</v>
      </c>
      <c r="T127" s="36">
        <f>SUMIFS(СВЦЭМ!$C$39:$C$758,СВЦЭМ!$A$39:$A$758,$A127,СВЦЭМ!$B$39:$B$758,T$119)+'СЕТ СН'!$I$12+СВЦЭМ!$D$10+'СЕТ СН'!$I$6-'СЕТ СН'!$I$22</f>
        <v>3107.6757310500002</v>
      </c>
      <c r="U127" s="36">
        <f>SUMIFS(СВЦЭМ!$C$39:$C$758,СВЦЭМ!$A$39:$A$758,$A127,СВЦЭМ!$B$39:$B$758,U$119)+'СЕТ СН'!$I$12+СВЦЭМ!$D$10+'СЕТ СН'!$I$6-'СЕТ СН'!$I$22</f>
        <v>3098.29341742</v>
      </c>
      <c r="V127" s="36">
        <f>SUMIFS(СВЦЭМ!$C$39:$C$758,СВЦЭМ!$A$39:$A$758,$A127,СВЦЭМ!$B$39:$B$758,V$119)+'СЕТ СН'!$I$12+СВЦЭМ!$D$10+'СЕТ СН'!$I$6-'СЕТ СН'!$I$22</f>
        <v>3041.3258949800002</v>
      </c>
      <c r="W127" s="36">
        <f>SUMIFS(СВЦЭМ!$C$39:$C$758,СВЦЭМ!$A$39:$A$758,$A127,СВЦЭМ!$B$39:$B$758,W$119)+'СЕТ СН'!$I$12+СВЦЭМ!$D$10+'СЕТ СН'!$I$6-'СЕТ СН'!$I$22</f>
        <v>3062.9499095600004</v>
      </c>
      <c r="X127" s="36">
        <f>SUMIFS(СВЦЭМ!$C$39:$C$758,СВЦЭМ!$A$39:$A$758,$A127,СВЦЭМ!$B$39:$B$758,X$119)+'СЕТ СН'!$I$12+СВЦЭМ!$D$10+'СЕТ СН'!$I$6-'СЕТ СН'!$I$22</f>
        <v>3128.8585732299998</v>
      </c>
      <c r="Y127" s="36">
        <f>SUMIFS(СВЦЭМ!$C$39:$C$758,СВЦЭМ!$A$39:$A$758,$A127,СВЦЭМ!$B$39:$B$758,Y$119)+'СЕТ СН'!$I$12+СВЦЭМ!$D$10+'СЕТ СН'!$I$6-'СЕТ СН'!$I$22</f>
        <v>3279.8274592600001</v>
      </c>
    </row>
    <row r="128" spans="1:27" ht="15.75" x14ac:dyDescent="0.2">
      <c r="A128" s="35">
        <f t="shared" si="3"/>
        <v>45544</v>
      </c>
      <c r="B128" s="36">
        <f>SUMIFS(СВЦЭМ!$C$39:$C$758,СВЦЭМ!$A$39:$A$758,$A128,СВЦЭМ!$B$39:$B$758,B$119)+'СЕТ СН'!$I$12+СВЦЭМ!$D$10+'СЕТ СН'!$I$6-'СЕТ СН'!$I$22</f>
        <v>3448.2954000999998</v>
      </c>
      <c r="C128" s="36">
        <f>SUMIFS(СВЦЭМ!$C$39:$C$758,СВЦЭМ!$A$39:$A$758,$A128,СВЦЭМ!$B$39:$B$758,C$119)+'СЕТ СН'!$I$12+СВЦЭМ!$D$10+'СЕТ СН'!$I$6-'СЕТ СН'!$I$22</f>
        <v>3552.5877731699998</v>
      </c>
      <c r="D128" s="36">
        <f>SUMIFS(СВЦЭМ!$C$39:$C$758,СВЦЭМ!$A$39:$A$758,$A128,СВЦЭМ!$B$39:$B$758,D$119)+'СЕТ СН'!$I$12+СВЦЭМ!$D$10+'СЕТ СН'!$I$6-'СЕТ СН'!$I$22</f>
        <v>3547.0378756199998</v>
      </c>
      <c r="E128" s="36">
        <f>SUMIFS(СВЦЭМ!$C$39:$C$758,СВЦЭМ!$A$39:$A$758,$A128,СВЦЭМ!$B$39:$B$758,E$119)+'СЕТ СН'!$I$12+СВЦЭМ!$D$10+'СЕТ СН'!$I$6-'СЕТ СН'!$I$22</f>
        <v>3536.44585061</v>
      </c>
      <c r="F128" s="36">
        <f>SUMIFS(СВЦЭМ!$C$39:$C$758,СВЦЭМ!$A$39:$A$758,$A128,СВЦЭМ!$B$39:$B$758,F$119)+'СЕТ СН'!$I$12+СВЦЭМ!$D$10+'СЕТ СН'!$I$6-'СЕТ СН'!$I$22</f>
        <v>3534.54729318</v>
      </c>
      <c r="G128" s="36">
        <f>SUMIFS(СВЦЭМ!$C$39:$C$758,СВЦЭМ!$A$39:$A$758,$A128,СВЦЭМ!$B$39:$B$758,G$119)+'СЕТ СН'!$I$12+СВЦЭМ!$D$10+'СЕТ СН'!$I$6-'СЕТ СН'!$I$22</f>
        <v>3557.2066610299999</v>
      </c>
      <c r="H128" s="36">
        <f>SUMIFS(СВЦЭМ!$C$39:$C$758,СВЦЭМ!$A$39:$A$758,$A128,СВЦЭМ!$B$39:$B$758,H$119)+'СЕТ СН'!$I$12+СВЦЭМ!$D$10+'СЕТ СН'!$I$6-'СЕТ СН'!$I$22</f>
        <v>3509.9665635699998</v>
      </c>
      <c r="I128" s="36">
        <f>SUMIFS(СВЦЭМ!$C$39:$C$758,СВЦЭМ!$A$39:$A$758,$A128,СВЦЭМ!$B$39:$B$758,I$119)+'СЕТ СН'!$I$12+СВЦЭМ!$D$10+'СЕТ СН'!$I$6-'СЕТ СН'!$I$22</f>
        <v>3356.70593852</v>
      </c>
      <c r="J128" s="36">
        <f>SUMIFS(СВЦЭМ!$C$39:$C$758,СВЦЭМ!$A$39:$A$758,$A128,СВЦЭМ!$B$39:$B$758,J$119)+'СЕТ СН'!$I$12+СВЦЭМ!$D$10+'СЕТ СН'!$I$6-'СЕТ СН'!$I$22</f>
        <v>3236.5356064399998</v>
      </c>
      <c r="K128" s="36">
        <f>SUMIFS(СВЦЭМ!$C$39:$C$758,СВЦЭМ!$A$39:$A$758,$A128,СВЦЭМ!$B$39:$B$758,K$119)+'СЕТ СН'!$I$12+СВЦЭМ!$D$10+'СЕТ СН'!$I$6-'СЕТ СН'!$I$22</f>
        <v>3159.1626134099997</v>
      </c>
      <c r="L128" s="36">
        <f>SUMIFS(СВЦЭМ!$C$39:$C$758,СВЦЭМ!$A$39:$A$758,$A128,СВЦЭМ!$B$39:$B$758,L$119)+'СЕТ СН'!$I$12+СВЦЭМ!$D$10+'СЕТ СН'!$I$6-'СЕТ СН'!$I$22</f>
        <v>3105.44881945</v>
      </c>
      <c r="M128" s="36">
        <f>SUMIFS(СВЦЭМ!$C$39:$C$758,СВЦЭМ!$A$39:$A$758,$A128,СВЦЭМ!$B$39:$B$758,M$119)+'СЕТ СН'!$I$12+СВЦЭМ!$D$10+'СЕТ СН'!$I$6-'СЕТ СН'!$I$22</f>
        <v>3099.11114907</v>
      </c>
      <c r="N128" s="36">
        <f>SUMIFS(СВЦЭМ!$C$39:$C$758,СВЦЭМ!$A$39:$A$758,$A128,СВЦЭМ!$B$39:$B$758,N$119)+'СЕТ СН'!$I$12+СВЦЭМ!$D$10+'СЕТ СН'!$I$6-'СЕТ СН'!$I$22</f>
        <v>3093.2303447200002</v>
      </c>
      <c r="O128" s="36">
        <f>SUMIFS(СВЦЭМ!$C$39:$C$758,СВЦЭМ!$A$39:$A$758,$A128,СВЦЭМ!$B$39:$B$758,O$119)+'СЕТ СН'!$I$12+СВЦЭМ!$D$10+'СЕТ СН'!$I$6-'СЕТ СН'!$I$22</f>
        <v>3089.84185222</v>
      </c>
      <c r="P128" s="36">
        <f>SUMIFS(СВЦЭМ!$C$39:$C$758,СВЦЭМ!$A$39:$A$758,$A128,СВЦЭМ!$B$39:$B$758,P$119)+'СЕТ СН'!$I$12+СВЦЭМ!$D$10+'СЕТ СН'!$I$6-'СЕТ СН'!$I$22</f>
        <v>3093.0098886000001</v>
      </c>
      <c r="Q128" s="36">
        <f>SUMIFS(СВЦЭМ!$C$39:$C$758,СВЦЭМ!$A$39:$A$758,$A128,СВЦЭМ!$B$39:$B$758,Q$119)+'СЕТ СН'!$I$12+СВЦЭМ!$D$10+'СЕТ СН'!$I$6-'СЕТ СН'!$I$22</f>
        <v>3091.1622611299999</v>
      </c>
      <c r="R128" s="36">
        <f>SUMIFS(СВЦЭМ!$C$39:$C$758,СВЦЭМ!$A$39:$A$758,$A128,СВЦЭМ!$B$39:$B$758,R$119)+'СЕТ СН'!$I$12+СВЦЭМ!$D$10+'СЕТ СН'!$I$6-'СЕТ СН'!$I$22</f>
        <v>3088.9735000400001</v>
      </c>
      <c r="S128" s="36">
        <f>SUMIFS(СВЦЭМ!$C$39:$C$758,СВЦЭМ!$A$39:$A$758,$A128,СВЦЭМ!$B$39:$B$758,S$119)+'СЕТ СН'!$I$12+СВЦЭМ!$D$10+'СЕТ СН'!$I$6-'СЕТ СН'!$I$22</f>
        <v>3074.9236890100001</v>
      </c>
      <c r="T128" s="36">
        <f>SUMIFS(СВЦЭМ!$C$39:$C$758,СВЦЭМ!$A$39:$A$758,$A128,СВЦЭМ!$B$39:$B$758,T$119)+'СЕТ СН'!$I$12+СВЦЭМ!$D$10+'СЕТ СН'!$I$6-'СЕТ СН'!$I$22</f>
        <v>3053.6338324200001</v>
      </c>
      <c r="U128" s="36">
        <f>SUMIFS(СВЦЭМ!$C$39:$C$758,СВЦЭМ!$A$39:$A$758,$A128,СВЦЭМ!$B$39:$B$758,U$119)+'СЕТ СН'!$I$12+СВЦЭМ!$D$10+'СЕТ СН'!$I$6-'СЕТ СН'!$I$22</f>
        <v>3073.1593527200002</v>
      </c>
      <c r="V128" s="36">
        <f>SUMIFS(СВЦЭМ!$C$39:$C$758,СВЦЭМ!$A$39:$A$758,$A128,СВЦЭМ!$B$39:$B$758,V$119)+'СЕТ СН'!$I$12+СВЦЭМ!$D$10+'СЕТ СН'!$I$6-'СЕТ СН'!$I$22</f>
        <v>3082.8038095400002</v>
      </c>
      <c r="W128" s="36">
        <f>SUMIFS(СВЦЭМ!$C$39:$C$758,СВЦЭМ!$A$39:$A$758,$A128,СВЦЭМ!$B$39:$B$758,W$119)+'СЕТ СН'!$I$12+СВЦЭМ!$D$10+'СЕТ СН'!$I$6-'СЕТ СН'!$I$22</f>
        <v>3126.0848013700002</v>
      </c>
      <c r="X128" s="36">
        <f>SUMIFS(СВЦЭМ!$C$39:$C$758,СВЦЭМ!$A$39:$A$758,$A128,СВЦЭМ!$B$39:$B$758,X$119)+'СЕТ СН'!$I$12+СВЦЭМ!$D$10+'СЕТ СН'!$I$6-'СЕТ СН'!$I$22</f>
        <v>3212.5049860700001</v>
      </c>
      <c r="Y128" s="36">
        <f>SUMIFS(СВЦЭМ!$C$39:$C$758,СВЦЭМ!$A$39:$A$758,$A128,СВЦЭМ!$B$39:$B$758,Y$119)+'СЕТ СН'!$I$12+СВЦЭМ!$D$10+'СЕТ СН'!$I$6-'СЕТ СН'!$I$22</f>
        <v>3292.3010625799998</v>
      </c>
    </row>
    <row r="129" spans="1:25" ht="15.75" x14ac:dyDescent="0.2">
      <c r="A129" s="35">
        <f t="shared" si="3"/>
        <v>45545</v>
      </c>
      <c r="B129" s="36">
        <f>SUMIFS(СВЦЭМ!$C$39:$C$758,СВЦЭМ!$A$39:$A$758,$A129,СВЦЭМ!$B$39:$B$758,B$119)+'СЕТ СН'!$I$12+СВЦЭМ!$D$10+'СЕТ СН'!$I$6-'СЕТ СН'!$I$22</f>
        <v>3394.4665952599998</v>
      </c>
      <c r="C129" s="36">
        <f>SUMIFS(СВЦЭМ!$C$39:$C$758,СВЦЭМ!$A$39:$A$758,$A129,СВЦЭМ!$B$39:$B$758,C$119)+'СЕТ СН'!$I$12+СВЦЭМ!$D$10+'СЕТ СН'!$I$6-'СЕТ СН'!$I$22</f>
        <v>3443.5925934699999</v>
      </c>
      <c r="D129" s="36">
        <f>SUMIFS(СВЦЭМ!$C$39:$C$758,СВЦЭМ!$A$39:$A$758,$A129,СВЦЭМ!$B$39:$B$758,D$119)+'СЕТ СН'!$I$12+СВЦЭМ!$D$10+'СЕТ СН'!$I$6-'СЕТ СН'!$I$22</f>
        <v>3539.4469357499997</v>
      </c>
      <c r="E129" s="36">
        <f>SUMIFS(СВЦЭМ!$C$39:$C$758,СВЦЭМ!$A$39:$A$758,$A129,СВЦЭМ!$B$39:$B$758,E$119)+'СЕТ СН'!$I$12+СВЦЭМ!$D$10+'СЕТ СН'!$I$6-'СЕТ СН'!$I$22</f>
        <v>3587.0343639099997</v>
      </c>
      <c r="F129" s="36">
        <f>SUMIFS(СВЦЭМ!$C$39:$C$758,СВЦЭМ!$A$39:$A$758,$A129,СВЦЭМ!$B$39:$B$758,F$119)+'СЕТ СН'!$I$12+СВЦЭМ!$D$10+'СЕТ СН'!$I$6-'СЕТ СН'!$I$22</f>
        <v>3582.23557398</v>
      </c>
      <c r="G129" s="36">
        <f>SUMIFS(СВЦЭМ!$C$39:$C$758,СВЦЭМ!$A$39:$A$758,$A129,СВЦЭМ!$B$39:$B$758,G$119)+'СЕТ СН'!$I$12+СВЦЭМ!$D$10+'СЕТ СН'!$I$6-'СЕТ СН'!$I$22</f>
        <v>3552.28382427</v>
      </c>
      <c r="H129" s="36">
        <f>SUMIFS(СВЦЭМ!$C$39:$C$758,СВЦЭМ!$A$39:$A$758,$A129,СВЦЭМ!$B$39:$B$758,H$119)+'СЕТ СН'!$I$12+СВЦЭМ!$D$10+'СЕТ СН'!$I$6-'СЕТ СН'!$I$22</f>
        <v>3463.15747943</v>
      </c>
      <c r="I129" s="36">
        <f>SUMIFS(СВЦЭМ!$C$39:$C$758,СВЦЭМ!$A$39:$A$758,$A129,СВЦЭМ!$B$39:$B$758,I$119)+'СЕТ СН'!$I$12+СВЦЭМ!$D$10+'СЕТ СН'!$I$6-'СЕТ СН'!$I$22</f>
        <v>3364.7958992499998</v>
      </c>
      <c r="J129" s="36">
        <f>SUMIFS(СВЦЭМ!$C$39:$C$758,СВЦЭМ!$A$39:$A$758,$A129,СВЦЭМ!$B$39:$B$758,J$119)+'СЕТ СН'!$I$12+СВЦЭМ!$D$10+'СЕТ СН'!$I$6-'СЕТ СН'!$I$22</f>
        <v>3264.9063198199997</v>
      </c>
      <c r="K129" s="36">
        <f>SUMIFS(СВЦЭМ!$C$39:$C$758,СВЦЭМ!$A$39:$A$758,$A129,СВЦЭМ!$B$39:$B$758,K$119)+'СЕТ СН'!$I$12+СВЦЭМ!$D$10+'СЕТ СН'!$I$6-'СЕТ СН'!$I$22</f>
        <v>3174.6063913399998</v>
      </c>
      <c r="L129" s="36">
        <f>SUMIFS(СВЦЭМ!$C$39:$C$758,СВЦЭМ!$A$39:$A$758,$A129,СВЦЭМ!$B$39:$B$758,L$119)+'СЕТ СН'!$I$12+СВЦЭМ!$D$10+'СЕТ СН'!$I$6-'СЕТ СН'!$I$22</f>
        <v>3166.7404423600001</v>
      </c>
      <c r="M129" s="36">
        <f>SUMIFS(СВЦЭМ!$C$39:$C$758,СВЦЭМ!$A$39:$A$758,$A129,СВЦЭМ!$B$39:$B$758,M$119)+'СЕТ СН'!$I$12+СВЦЭМ!$D$10+'СЕТ СН'!$I$6-'СЕТ СН'!$I$22</f>
        <v>3189.0319433999998</v>
      </c>
      <c r="N129" s="36">
        <f>SUMIFS(СВЦЭМ!$C$39:$C$758,СВЦЭМ!$A$39:$A$758,$A129,СВЦЭМ!$B$39:$B$758,N$119)+'СЕТ СН'!$I$12+СВЦЭМ!$D$10+'СЕТ СН'!$I$6-'СЕТ СН'!$I$22</f>
        <v>3164.0283511500002</v>
      </c>
      <c r="O129" s="36">
        <f>SUMIFS(СВЦЭМ!$C$39:$C$758,СВЦЭМ!$A$39:$A$758,$A129,СВЦЭМ!$B$39:$B$758,O$119)+'СЕТ СН'!$I$12+СВЦЭМ!$D$10+'СЕТ СН'!$I$6-'СЕТ СН'!$I$22</f>
        <v>3166.0067720500001</v>
      </c>
      <c r="P129" s="36">
        <f>SUMIFS(СВЦЭМ!$C$39:$C$758,СВЦЭМ!$A$39:$A$758,$A129,СВЦЭМ!$B$39:$B$758,P$119)+'СЕТ СН'!$I$12+СВЦЭМ!$D$10+'СЕТ СН'!$I$6-'СЕТ СН'!$I$22</f>
        <v>3180.5196551299996</v>
      </c>
      <c r="Q129" s="36">
        <f>SUMIFS(СВЦЭМ!$C$39:$C$758,СВЦЭМ!$A$39:$A$758,$A129,СВЦЭМ!$B$39:$B$758,Q$119)+'СЕТ СН'!$I$12+СВЦЭМ!$D$10+'СЕТ СН'!$I$6-'СЕТ СН'!$I$22</f>
        <v>3183.0995239499998</v>
      </c>
      <c r="R129" s="36">
        <f>SUMIFS(СВЦЭМ!$C$39:$C$758,СВЦЭМ!$A$39:$A$758,$A129,СВЦЭМ!$B$39:$B$758,R$119)+'СЕТ СН'!$I$12+СВЦЭМ!$D$10+'СЕТ СН'!$I$6-'СЕТ СН'!$I$22</f>
        <v>3185.36547045</v>
      </c>
      <c r="S129" s="36">
        <f>SUMIFS(СВЦЭМ!$C$39:$C$758,СВЦЭМ!$A$39:$A$758,$A129,СВЦЭМ!$B$39:$B$758,S$119)+'СЕТ СН'!$I$12+СВЦЭМ!$D$10+'СЕТ СН'!$I$6-'СЕТ СН'!$I$22</f>
        <v>3180.7825210199999</v>
      </c>
      <c r="T129" s="36">
        <f>SUMIFS(СВЦЭМ!$C$39:$C$758,СВЦЭМ!$A$39:$A$758,$A129,СВЦЭМ!$B$39:$B$758,T$119)+'СЕТ СН'!$I$12+СВЦЭМ!$D$10+'СЕТ СН'!$I$6-'СЕТ СН'!$I$22</f>
        <v>3164.6236898299999</v>
      </c>
      <c r="U129" s="36">
        <f>SUMIFS(СВЦЭМ!$C$39:$C$758,СВЦЭМ!$A$39:$A$758,$A129,СВЦЭМ!$B$39:$B$758,U$119)+'СЕТ СН'!$I$12+СВЦЭМ!$D$10+'СЕТ СН'!$I$6-'СЕТ СН'!$I$22</f>
        <v>3147.2302794099996</v>
      </c>
      <c r="V129" s="36">
        <f>SUMIFS(СВЦЭМ!$C$39:$C$758,СВЦЭМ!$A$39:$A$758,$A129,СВЦЭМ!$B$39:$B$758,V$119)+'СЕТ СН'!$I$12+СВЦЭМ!$D$10+'СЕТ СН'!$I$6-'СЕТ СН'!$I$22</f>
        <v>3129.2591399800003</v>
      </c>
      <c r="W129" s="36">
        <f>SUMIFS(СВЦЭМ!$C$39:$C$758,СВЦЭМ!$A$39:$A$758,$A129,СВЦЭМ!$B$39:$B$758,W$119)+'СЕТ СН'!$I$12+СВЦЭМ!$D$10+'СЕТ СН'!$I$6-'СЕТ СН'!$I$22</f>
        <v>3148.34677986</v>
      </c>
      <c r="X129" s="36">
        <f>SUMIFS(СВЦЭМ!$C$39:$C$758,СВЦЭМ!$A$39:$A$758,$A129,СВЦЭМ!$B$39:$B$758,X$119)+'СЕТ СН'!$I$12+СВЦЭМ!$D$10+'СЕТ СН'!$I$6-'СЕТ СН'!$I$22</f>
        <v>3265.3336717799998</v>
      </c>
      <c r="Y129" s="36">
        <f>SUMIFS(СВЦЭМ!$C$39:$C$758,СВЦЭМ!$A$39:$A$758,$A129,СВЦЭМ!$B$39:$B$758,Y$119)+'СЕТ СН'!$I$12+СВЦЭМ!$D$10+'СЕТ СН'!$I$6-'СЕТ СН'!$I$22</f>
        <v>3339.3981993100001</v>
      </c>
    </row>
    <row r="130" spans="1:25" ht="15.75" x14ac:dyDescent="0.2">
      <c r="A130" s="35">
        <f t="shared" si="3"/>
        <v>45546</v>
      </c>
      <c r="B130" s="36">
        <f>SUMIFS(СВЦЭМ!$C$39:$C$758,СВЦЭМ!$A$39:$A$758,$A130,СВЦЭМ!$B$39:$B$758,B$119)+'СЕТ СН'!$I$12+СВЦЭМ!$D$10+'СЕТ СН'!$I$6-'СЕТ СН'!$I$22</f>
        <v>3339.6674679099997</v>
      </c>
      <c r="C130" s="36">
        <f>SUMIFS(СВЦЭМ!$C$39:$C$758,СВЦЭМ!$A$39:$A$758,$A130,СВЦЭМ!$B$39:$B$758,C$119)+'СЕТ СН'!$I$12+СВЦЭМ!$D$10+'СЕТ СН'!$I$6-'СЕТ СН'!$I$22</f>
        <v>3391.2208773499997</v>
      </c>
      <c r="D130" s="36">
        <f>SUMIFS(СВЦЭМ!$C$39:$C$758,СВЦЭМ!$A$39:$A$758,$A130,СВЦЭМ!$B$39:$B$758,D$119)+'СЕТ СН'!$I$12+СВЦЭМ!$D$10+'СЕТ СН'!$I$6-'СЕТ СН'!$I$22</f>
        <v>3436.3628326399999</v>
      </c>
      <c r="E130" s="36">
        <f>SUMIFS(СВЦЭМ!$C$39:$C$758,СВЦЭМ!$A$39:$A$758,$A130,СВЦЭМ!$B$39:$B$758,E$119)+'СЕТ СН'!$I$12+СВЦЭМ!$D$10+'СЕТ СН'!$I$6-'СЕТ СН'!$I$22</f>
        <v>3445.91736545</v>
      </c>
      <c r="F130" s="36">
        <f>SUMIFS(СВЦЭМ!$C$39:$C$758,СВЦЭМ!$A$39:$A$758,$A130,СВЦЭМ!$B$39:$B$758,F$119)+'СЕТ СН'!$I$12+СВЦЭМ!$D$10+'СЕТ СН'!$I$6-'СЕТ СН'!$I$22</f>
        <v>3440.8102671799998</v>
      </c>
      <c r="G130" s="36">
        <f>SUMIFS(СВЦЭМ!$C$39:$C$758,СВЦЭМ!$A$39:$A$758,$A130,СВЦЭМ!$B$39:$B$758,G$119)+'СЕТ СН'!$I$12+СВЦЭМ!$D$10+'СЕТ СН'!$I$6-'СЕТ СН'!$I$22</f>
        <v>3453.9123170799999</v>
      </c>
      <c r="H130" s="36">
        <f>SUMIFS(СВЦЭМ!$C$39:$C$758,СВЦЭМ!$A$39:$A$758,$A130,СВЦЭМ!$B$39:$B$758,H$119)+'СЕТ СН'!$I$12+СВЦЭМ!$D$10+'СЕТ СН'!$I$6-'СЕТ СН'!$I$22</f>
        <v>3409.8518009199997</v>
      </c>
      <c r="I130" s="36">
        <f>SUMIFS(СВЦЭМ!$C$39:$C$758,СВЦЭМ!$A$39:$A$758,$A130,СВЦЭМ!$B$39:$B$758,I$119)+'СЕТ СН'!$I$12+СВЦЭМ!$D$10+'СЕТ СН'!$I$6-'СЕТ СН'!$I$22</f>
        <v>3260.0325157699999</v>
      </c>
      <c r="J130" s="36">
        <f>SUMIFS(СВЦЭМ!$C$39:$C$758,СВЦЭМ!$A$39:$A$758,$A130,СВЦЭМ!$B$39:$B$758,J$119)+'СЕТ СН'!$I$12+СВЦЭМ!$D$10+'СЕТ СН'!$I$6-'СЕТ СН'!$I$22</f>
        <v>3191.9923772799998</v>
      </c>
      <c r="K130" s="36">
        <f>SUMIFS(СВЦЭМ!$C$39:$C$758,СВЦЭМ!$A$39:$A$758,$A130,СВЦЭМ!$B$39:$B$758,K$119)+'СЕТ СН'!$I$12+СВЦЭМ!$D$10+'СЕТ СН'!$I$6-'СЕТ СН'!$I$22</f>
        <v>3095.1781111</v>
      </c>
      <c r="L130" s="36">
        <f>SUMIFS(СВЦЭМ!$C$39:$C$758,СВЦЭМ!$A$39:$A$758,$A130,СВЦЭМ!$B$39:$B$758,L$119)+'СЕТ СН'!$I$12+СВЦЭМ!$D$10+'СЕТ СН'!$I$6-'СЕТ СН'!$I$22</f>
        <v>3081.1039424800001</v>
      </c>
      <c r="M130" s="36">
        <f>SUMIFS(СВЦЭМ!$C$39:$C$758,СВЦЭМ!$A$39:$A$758,$A130,СВЦЭМ!$B$39:$B$758,M$119)+'СЕТ СН'!$I$12+СВЦЭМ!$D$10+'СЕТ СН'!$I$6-'СЕТ СН'!$I$22</f>
        <v>3113.4627908800003</v>
      </c>
      <c r="N130" s="36">
        <f>SUMIFS(СВЦЭМ!$C$39:$C$758,СВЦЭМ!$A$39:$A$758,$A130,СВЦЭМ!$B$39:$B$758,N$119)+'СЕТ СН'!$I$12+СВЦЭМ!$D$10+'СЕТ СН'!$I$6-'СЕТ СН'!$I$22</f>
        <v>3085.8738936700001</v>
      </c>
      <c r="O130" s="36">
        <f>SUMIFS(СВЦЭМ!$C$39:$C$758,СВЦЭМ!$A$39:$A$758,$A130,СВЦЭМ!$B$39:$B$758,O$119)+'СЕТ СН'!$I$12+СВЦЭМ!$D$10+'СЕТ СН'!$I$6-'СЕТ СН'!$I$22</f>
        <v>3093.4458210299999</v>
      </c>
      <c r="P130" s="36">
        <f>SUMIFS(СВЦЭМ!$C$39:$C$758,СВЦЭМ!$A$39:$A$758,$A130,СВЦЭМ!$B$39:$B$758,P$119)+'СЕТ СН'!$I$12+СВЦЭМ!$D$10+'СЕТ СН'!$I$6-'СЕТ СН'!$I$22</f>
        <v>3095.6610725500004</v>
      </c>
      <c r="Q130" s="36">
        <f>SUMIFS(СВЦЭМ!$C$39:$C$758,СВЦЭМ!$A$39:$A$758,$A130,СВЦЭМ!$B$39:$B$758,Q$119)+'СЕТ СН'!$I$12+СВЦЭМ!$D$10+'СЕТ СН'!$I$6-'СЕТ СН'!$I$22</f>
        <v>3095.4907968100001</v>
      </c>
      <c r="R130" s="36">
        <f>SUMIFS(СВЦЭМ!$C$39:$C$758,СВЦЭМ!$A$39:$A$758,$A130,СВЦЭМ!$B$39:$B$758,R$119)+'СЕТ СН'!$I$12+СВЦЭМ!$D$10+'СЕТ СН'!$I$6-'СЕТ СН'!$I$22</f>
        <v>3099.1162670600002</v>
      </c>
      <c r="S130" s="36">
        <f>SUMIFS(СВЦЭМ!$C$39:$C$758,СВЦЭМ!$A$39:$A$758,$A130,СВЦЭМ!$B$39:$B$758,S$119)+'СЕТ СН'!$I$12+СВЦЭМ!$D$10+'СЕТ СН'!$I$6-'СЕТ СН'!$I$22</f>
        <v>3099.7731721600003</v>
      </c>
      <c r="T130" s="36">
        <f>SUMIFS(СВЦЭМ!$C$39:$C$758,СВЦЭМ!$A$39:$A$758,$A130,СВЦЭМ!$B$39:$B$758,T$119)+'СЕТ СН'!$I$12+СВЦЭМ!$D$10+'СЕТ СН'!$I$6-'СЕТ СН'!$I$22</f>
        <v>3059.4180737400002</v>
      </c>
      <c r="U130" s="36">
        <f>SUMIFS(СВЦЭМ!$C$39:$C$758,СВЦЭМ!$A$39:$A$758,$A130,СВЦЭМ!$B$39:$B$758,U$119)+'СЕТ СН'!$I$12+СВЦЭМ!$D$10+'СЕТ СН'!$I$6-'СЕТ СН'!$I$22</f>
        <v>3050.6094204400001</v>
      </c>
      <c r="V130" s="36">
        <f>SUMIFS(СВЦЭМ!$C$39:$C$758,СВЦЭМ!$A$39:$A$758,$A130,СВЦЭМ!$B$39:$B$758,V$119)+'СЕТ СН'!$I$12+СВЦЭМ!$D$10+'СЕТ СН'!$I$6-'СЕТ СН'!$I$22</f>
        <v>3025.7060577399998</v>
      </c>
      <c r="W130" s="36">
        <f>SUMIFS(СВЦЭМ!$C$39:$C$758,СВЦЭМ!$A$39:$A$758,$A130,СВЦЭМ!$B$39:$B$758,W$119)+'СЕТ СН'!$I$12+СВЦЭМ!$D$10+'СЕТ СН'!$I$6-'СЕТ СН'!$I$22</f>
        <v>3041.5839095700003</v>
      </c>
      <c r="X130" s="36">
        <f>SUMIFS(СВЦЭМ!$C$39:$C$758,СВЦЭМ!$A$39:$A$758,$A130,СВЦЭМ!$B$39:$B$758,X$119)+'СЕТ СН'!$I$12+СВЦЭМ!$D$10+'СЕТ СН'!$I$6-'СЕТ СН'!$I$22</f>
        <v>3146.5079072399999</v>
      </c>
      <c r="Y130" s="36">
        <f>SUMIFS(СВЦЭМ!$C$39:$C$758,СВЦЭМ!$A$39:$A$758,$A130,СВЦЭМ!$B$39:$B$758,Y$119)+'СЕТ СН'!$I$12+СВЦЭМ!$D$10+'СЕТ СН'!$I$6-'СЕТ СН'!$I$22</f>
        <v>3241.90222881</v>
      </c>
    </row>
    <row r="131" spans="1:25" ht="15.75" x14ac:dyDescent="0.2">
      <c r="A131" s="35">
        <f t="shared" si="3"/>
        <v>45547</v>
      </c>
      <c r="B131" s="36">
        <f>SUMIFS(СВЦЭМ!$C$39:$C$758,СВЦЭМ!$A$39:$A$758,$A131,СВЦЭМ!$B$39:$B$758,B$119)+'СЕТ СН'!$I$12+СВЦЭМ!$D$10+'СЕТ СН'!$I$6-'СЕТ СН'!$I$22</f>
        <v>3281.38951864</v>
      </c>
      <c r="C131" s="36">
        <f>SUMIFS(СВЦЭМ!$C$39:$C$758,СВЦЭМ!$A$39:$A$758,$A131,СВЦЭМ!$B$39:$B$758,C$119)+'СЕТ СН'!$I$12+СВЦЭМ!$D$10+'СЕТ СН'!$I$6-'СЕТ СН'!$I$22</f>
        <v>3360.8531521099999</v>
      </c>
      <c r="D131" s="36">
        <f>SUMIFS(СВЦЭМ!$C$39:$C$758,СВЦЭМ!$A$39:$A$758,$A131,СВЦЭМ!$B$39:$B$758,D$119)+'СЕТ СН'!$I$12+СВЦЭМ!$D$10+'СЕТ СН'!$I$6-'СЕТ СН'!$I$22</f>
        <v>3415.4895130800001</v>
      </c>
      <c r="E131" s="36">
        <f>SUMIFS(СВЦЭМ!$C$39:$C$758,СВЦЭМ!$A$39:$A$758,$A131,СВЦЭМ!$B$39:$B$758,E$119)+'СЕТ СН'!$I$12+СВЦЭМ!$D$10+'СЕТ СН'!$I$6-'СЕТ СН'!$I$22</f>
        <v>3423.1592416899998</v>
      </c>
      <c r="F131" s="36">
        <f>SUMIFS(СВЦЭМ!$C$39:$C$758,СВЦЭМ!$A$39:$A$758,$A131,СВЦЭМ!$B$39:$B$758,F$119)+'СЕТ СН'!$I$12+СВЦЭМ!$D$10+'СЕТ СН'!$I$6-'СЕТ СН'!$I$22</f>
        <v>3407.8408305600001</v>
      </c>
      <c r="G131" s="36">
        <f>SUMIFS(СВЦЭМ!$C$39:$C$758,СВЦЭМ!$A$39:$A$758,$A131,СВЦЭМ!$B$39:$B$758,G$119)+'СЕТ СН'!$I$12+СВЦЭМ!$D$10+'СЕТ СН'!$I$6-'СЕТ СН'!$I$22</f>
        <v>3407.3015227400001</v>
      </c>
      <c r="H131" s="36">
        <f>SUMIFS(СВЦЭМ!$C$39:$C$758,СВЦЭМ!$A$39:$A$758,$A131,СВЦЭМ!$B$39:$B$758,H$119)+'СЕТ СН'!$I$12+СВЦЭМ!$D$10+'СЕТ СН'!$I$6-'СЕТ СН'!$I$22</f>
        <v>3363.48369641</v>
      </c>
      <c r="I131" s="36">
        <f>SUMIFS(СВЦЭМ!$C$39:$C$758,СВЦЭМ!$A$39:$A$758,$A131,СВЦЭМ!$B$39:$B$758,I$119)+'СЕТ СН'!$I$12+СВЦЭМ!$D$10+'СЕТ СН'!$I$6-'СЕТ СН'!$I$22</f>
        <v>3214.1025331599999</v>
      </c>
      <c r="J131" s="36">
        <f>SUMIFS(СВЦЭМ!$C$39:$C$758,СВЦЭМ!$A$39:$A$758,$A131,СВЦЭМ!$B$39:$B$758,J$119)+'СЕТ СН'!$I$12+СВЦЭМ!$D$10+'СЕТ СН'!$I$6-'СЕТ СН'!$I$22</f>
        <v>3152.8765758999998</v>
      </c>
      <c r="K131" s="36">
        <f>SUMIFS(СВЦЭМ!$C$39:$C$758,СВЦЭМ!$A$39:$A$758,$A131,СВЦЭМ!$B$39:$B$758,K$119)+'СЕТ СН'!$I$12+СВЦЭМ!$D$10+'СЕТ СН'!$I$6-'СЕТ СН'!$I$22</f>
        <v>3075.3828403000002</v>
      </c>
      <c r="L131" s="36">
        <f>SUMIFS(СВЦЭМ!$C$39:$C$758,СВЦЭМ!$A$39:$A$758,$A131,СВЦЭМ!$B$39:$B$758,L$119)+'СЕТ СН'!$I$12+СВЦЭМ!$D$10+'СЕТ СН'!$I$6-'СЕТ СН'!$I$22</f>
        <v>3045.6741616899999</v>
      </c>
      <c r="M131" s="36">
        <f>SUMIFS(СВЦЭМ!$C$39:$C$758,СВЦЭМ!$A$39:$A$758,$A131,СВЦЭМ!$B$39:$B$758,M$119)+'СЕТ СН'!$I$12+СВЦЭМ!$D$10+'СЕТ СН'!$I$6-'СЕТ СН'!$I$22</f>
        <v>3059.7991030800004</v>
      </c>
      <c r="N131" s="36">
        <f>SUMIFS(СВЦЭМ!$C$39:$C$758,СВЦЭМ!$A$39:$A$758,$A131,СВЦЭМ!$B$39:$B$758,N$119)+'СЕТ СН'!$I$12+СВЦЭМ!$D$10+'СЕТ СН'!$I$6-'СЕТ СН'!$I$22</f>
        <v>3072.4981822700001</v>
      </c>
      <c r="O131" s="36">
        <f>SUMIFS(СВЦЭМ!$C$39:$C$758,СВЦЭМ!$A$39:$A$758,$A131,СВЦЭМ!$B$39:$B$758,O$119)+'СЕТ СН'!$I$12+СВЦЭМ!$D$10+'СЕТ СН'!$I$6-'СЕТ СН'!$I$22</f>
        <v>3087.0955044800003</v>
      </c>
      <c r="P131" s="36">
        <f>SUMIFS(СВЦЭМ!$C$39:$C$758,СВЦЭМ!$A$39:$A$758,$A131,СВЦЭМ!$B$39:$B$758,P$119)+'СЕТ СН'!$I$12+СВЦЭМ!$D$10+'СЕТ СН'!$I$6-'СЕТ СН'!$I$22</f>
        <v>3094.7774903300001</v>
      </c>
      <c r="Q131" s="36">
        <f>SUMIFS(СВЦЭМ!$C$39:$C$758,СВЦЭМ!$A$39:$A$758,$A131,СВЦЭМ!$B$39:$B$758,Q$119)+'СЕТ СН'!$I$12+СВЦЭМ!$D$10+'СЕТ СН'!$I$6-'СЕТ СН'!$I$22</f>
        <v>3093.5673885800002</v>
      </c>
      <c r="R131" s="36">
        <f>SUMIFS(СВЦЭМ!$C$39:$C$758,СВЦЭМ!$A$39:$A$758,$A131,СВЦЭМ!$B$39:$B$758,R$119)+'СЕТ СН'!$I$12+СВЦЭМ!$D$10+'СЕТ СН'!$I$6-'СЕТ СН'!$I$22</f>
        <v>3074.02346201</v>
      </c>
      <c r="S131" s="36">
        <f>SUMIFS(СВЦЭМ!$C$39:$C$758,СВЦЭМ!$A$39:$A$758,$A131,СВЦЭМ!$B$39:$B$758,S$119)+'СЕТ СН'!$I$12+СВЦЭМ!$D$10+'СЕТ СН'!$I$6-'СЕТ СН'!$I$22</f>
        <v>3048.4045011300004</v>
      </c>
      <c r="T131" s="36">
        <f>SUMIFS(СВЦЭМ!$C$39:$C$758,СВЦЭМ!$A$39:$A$758,$A131,СВЦЭМ!$B$39:$B$758,T$119)+'СЕТ СН'!$I$12+СВЦЭМ!$D$10+'СЕТ СН'!$I$6-'СЕТ СН'!$I$22</f>
        <v>3012.3974681500003</v>
      </c>
      <c r="U131" s="36">
        <f>SUMIFS(СВЦЭМ!$C$39:$C$758,СВЦЭМ!$A$39:$A$758,$A131,СВЦЭМ!$B$39:$B$758,U$119)+'СЕТ СН'!$I$12+СВЦЭМ!$D$10+'СЕТ СН'!$I$6-'СЕТ СН'!$I$22</f>
        <v>3015.1445313499999</v>
      </c>
      <c r="V131" s="36">
        <f>SUMIFS(СВЦЭМ!$C$39:$C$758,СВЦЭМ!$A$39:$A$758,$A131,СВЦЭМ!$B$39:$B$758,V$119)+'СЕТ СН'!$I$12+СВЦЭМ!$D$10+'СЕТ СН'!$I$6-'СЕТ СН'!$I$22</f>
        <v>2998.1660189700001</v>
      </c>
      <c r="W131" s="36">
        <f>SUMIFS(СВЦЭМ!$C$39:$C$758,СВЦЭМ!$A$39:$A$758,$A131,СВЦЭМ!$B$39:$B$758,W$119)+'СЕТ СН'!$I$12+СВЦЭМ!$D$10+'СЕТ СН'!$I$6-'СЕТ СН'!$I$22</f>
        <v>3006.4798119400002</v>
      </c>
      <c r="X131" s="36">
        <f>SUMIFS(СВЦЭМ!$C$39:$C$758,СВЦЭМ!$A$39:$A$758,$A131,СВЦЭМ!$B$39:$B$758,X$119)+'СЕТ СН'!$I$12+СВЦЭМ!$D$10+'СЕТ СН'!$I$6-'СЕТ СН'!$I$22</f>
        <v>3126.5371359199999</v>
      </c>
      <c r="Y131" s="36">
        <f>SUMIFS(СВЦЭМ!$C$39:$C$758,СВЦЭМ!$A$39:$A$758,$A131,СВЦЭМ!$B$39:$B$758,Y$119)+'СЕТ СН'!$I$12+СВЦЭМ!$D$10+'СЕТ СН'!$I$6-'СЕТ СН'!$I$22</f>
        <v>3249.7289871600001</v>
      </c>
    </row>
    <row r="132" spans="1:25" ht="15.75" x14ac:dyDescent="0.2">
      <c r="A132" s="35">
        <f t="shared" si="3"/>
        <v>45548</v>
      </c>
      <c r="B132" s="36">
        <f>SUMIFS(СВЦЭМ!$C$39:$C$758,СВЦЭМ!$A$39:$A$758,$A132,СВЦЭМ!$B$39:$B$758,B$119)+'СЕТ СН'!$I$12+СВЦЭМ!$D$10+'СЕТ СН'!$I$6-'СЕТ СН'!$I$22</f>
        <v>3300.5636228799999</v>
      </c>
      <c r="C132" s="36">
        <f>SUMIFS(СВЦЭМ!$C$39:$C$758,СВЦЭМ!$A$39:$A$758,$A132,СВЦЭМ!$B$39:$B$758,C$119)+'СЕТ СН'!$I$12+СВЦЭМ!$D$10+'СЕТ СН'!$I$6-'СЕТ СН'!$I$22</f>
        <v>3369.1224419999999</v>
      </c>
      <c r="D132" s="36">
        <f>SUMIFS(СВЦЭМ!$C$39:$C$758,СВЦЭМ!$A$39:$A$758,$A132,СВЦЭМ!$B$39:$B$758,D$119)+'СЕТ СН'!$I$12+СВЦЭМ!$D$10+'СЕТ СН'!$I$6-'СЕТ СН'!$I$22</f>
        <v>3376.8764342899999</v>
      </c>
      <c r="E132" s="36">
        <f>SUMIFS(СВЦЭМ!$C$39:$C$758,СВЦЭМ!$A$39:$A$758,$A132,СВЦЭМ!$B$39:$B$758,E$119)+'СЕТ СН'!$I$12+СВЦЭМ!$D$10+'СЕТ СН'!$I$6-'СЕТ СН'!$I$22</f>
        <v>3369.1515084799998</v>
      </c>
      <c r="F132" s="36">
        <f>SUMIFS(СВЦЭМ!$C$39:$C$758,СВЦЭМ!$A$39:$A$758,$A132,СВЦЭМ!$B$39:$B$758,F$119)+'СЕТ СН'!$I$12+СВЦЭМ!$D$10+'СЕТ СН'!$I$6-'СЕТ СН'!$I$22</f>
        <v>3368.2634932399997</v>
      </c>
      <c r="G132" s="36">
        <f>SUMIFS(СВЦЭМ!$C$39:$C$758,СВЦЭМ!$A$39:$A$758,$A132,СВЦЭМ!$B$39:$B$758,G$119)+'СЕТ СН'!$I$12+СВЦЭМ!$D$10+'СЕТ СН'!$I$6-'СЕТ СН'!$I$22</f>
        <v>3392.1065655399998</v>
      </c>
      <c r="H132" s="36">
        <f>SUMIFS(СВЦЭМ!$C$39:$C$758,СВЦЭМ!$A$39:$A$758,$A132,СВЦЭМ!$B$39:$B$758,H$119)+'СЕТ СН'!$I$12+СВЦЭМ!$D$10+'СЕТ СН'!$I$6-'СЕТ СН'!$I$22</f>
        <v>3352.8790220000001</v>
      </c>
      <c r="I132" s="36">
        <f>SUMIFS(СВЦЭМ!$C$39:$C$758,СВЦЭМ!$A$39:$A$758,$A132,СВЦЭМ!$B$39:$B$758,I$119)+'СЕТ СН'!$I$12+СВЦЭМ!$D$10+'СЕТ СН'!$I$6-'СЕТ СН'!$I$22</f>
        <v>3217.4751193399998</v>
      </c>
      <c r="J132" s="36">
        <f>SUMIFS(СВЦЭМ!$C$39:$C$758,СВЦЭМ!$A$39:$A$758,$A132,СВЦЭМ!$B$39:$B$758,J$119)+'СЕТ СН'!$I$12+СВЦЭМ!$D$10+'СЕТ СН'!$I$6-'СЕТ СН'!$I$22</f>
        <v>3105.0445631600001</v>
      </c>
      <c r="K132" s="36">
        <f>SUMIFS(СВЦЭМ!$C$39:$C$758,СВЦЭМ!$A$39:$A$758,$A132,СВЦЭМ!$B$39:$B$758,K$119)+'СЕТ СН'!$I$12+СВЦЭМ!$D$10+'СЕТ СН'!$I$6-'СЕТ СН'!$I$22</f>
        <v>3030.8377499100002</v>
      </c>
      <c r="L132" s="36">
        <f>SUMIFS(СВЦЭМ!$C$39:$C$758,СВЦЭМ!$A$39:$A$758,$A132,СВЦЭМ!$B$39:$B$758,L$119)+'СЕТ СН'!$I$12+СВЦЭМ!$D$10+'СЕТ СН'!$I$6-'СЕТ СН'!$I$22</f>
        <v>2990.64056231</v>
      </c>
      <c r="M132" s="36">
        <f>SUMIFS(СВЦЭМ!$C$39:$C$758,СВЦЭМ!$A$39:$A$758,$A132,СВЦЭМ!$B$39:$B$758,M$119)+'СЕТ СН'!$I$12+СВЦЭМ!$D$10+'СЕТ СН'!$I$6-'СЕТ СН'!$I$22</f>
        <v>2985.6815436100001</v>
      </c>
      <c r="N132" s="36">
        <f>SUMIFS(СВЦЭМ!$C$39:$C$758,СВЦЭМ!$A$39:$A$758,$A132,СВЦЭМ!$B$39:$B$758,N$119)+'СЕТ СН'!$I$12+СВЦЭМ!$D$10+'СЕТ СН'!$I$6-'СЕТ СН'!$I$22</f>
        <v>2987.9491720200003</v>
      </c>
      <c r="O132" s="36">
        <f>SUMIFS(СВЦЭМ!$C$39:$C$758,СВЦЭМ!$A$39:$A$758,$A132,СВЦЭМ!$B$39:$B$758,O$119)+'СЕТ СН'!$I$12+СВЦЭМ!$D$10+'СЕТ СН'!$I$6-'СЕТ СН'!$I$22</f>
        <v>2997.5759062500001</v>
      </c>
      <c r="P132" s="36">
        <f>SUMIFS(СВЦЭМ!$C$39:$C$758,СВЦЭМ!$A$39:$A$758,$A132,СВЦЭМ!$B$39:$B$758,P$119)+'СЕТ СН'!$I$12+СВЦЭМ!$D$10+'СЕТ СН'!$I$6-'СЕТ СН'!$I$22</f>
        <v>2993.6364840300002</v>
      </c>
      <c r="Q132" s="36">
        <f>SUMIFS(СВЦЭМ!$C$39:$C$758,СВЦЭМ!$A$39:$A$758,$A132,СВЦЭМ!$B$39:$B$758,Q$119)+'СЕТ СН'!$I$12+СВЦЭМ!$D$10+'СЕТ СН'!$I$6-'СЕТ СН'!$I$22</f>
        <v>3027.3281410899999</v>
      </c>
      <c r="R132" s="36">
        <f>SUMIFS(СВЦЭМ!$C$39:$C$758,СВЦЭМ!$A$39:$A$758,$A132,СВЦЭМ!$B$39:$B$758,R$119)+'СЕТ СН'!$I$12+СВЦЭМ!$D$10+'СЕТ СН'!$I$6-'СЕТ СН'!$I$22</f>
        <v>3017.5120607600002</v>
      </c>
      <c r="S132" s="36">
        <f>SUMIFS(СВЦЭМ!$C$39:$C$758,СВЦЭМ!$A$39:$A$758,$A132,СВЦЭМ!$B$39:$B$758,S$119)+'СЕТ СН'!$I$12+СВЦЭМ!$D$10+'СЕТ СН'!$I$6-'СЕТ СН'!$I$22</f>
        <v>3011.9919012500004</v>
      </c>
      <c r="T132" s="36">
        <f>SUMIFS(СВЦЭМ!$C$39:$C$758,СВЦЭМ!$A$39:$A$758,$A132,СВЦЭМ!$B$39:$B$758,T$119)+'СЕТ СН'!$I$12+СВЦЭМ!$D$10+'СЕТ СН'!$I$6-'СЕТ СН'!$I$22</f>
        <v>2988.3981804599998</v>
      </c>
      <c r="U132" s="36">
        <f>SUMIFS(СВЦЭМ!$C$39:$C$758,СВЦЭМ!$A$39:$A$758,$A132,СВЦЭМ!$B$39:$B$758,U$119)+'СЕТ СН'!$I$12+СВЦЭМ!$D$10+'СЕТ СН'!$I$6-'СЕТ СН'!$I$22</f>
        <v>2987.1438141899998</v>
      </c>
      <c r="V132" s="36">
        <f>SUMIFS(СВЦЭМ!$C$39:$C$758,СВЦЭМ!$A$39:$A$758,$A132,СВЦЭМ!$B$39:$B$758,V$119)+'СЕТ СН'!$I$12+СВЦЭМ!$D$10+'СЕТ СН'!$I$6-'СЕТ СН'!$I$22</f>
        <v>2975.8047827999999</v>
      </c>
      <c r="W132" s="36">
        <f>SUMIFS(СВЦЭМ!$C$39:$C$758,СВЦЭМ!$A$39:$A$758,$A132,СВЦЭМ!$B$39:$B$758,W$119)+'СЕТ СН'!$I$12+СВЦЭМ!$D$10+'СЕТ СН'!$I$6-'СЕТ СН'!$I$22</f>
        <v>3003.08629939</v>
      </c>
      <c r="X132" s="36">
        <f>SUMIFS(СВЦЭМ!$C$39:$C$758,СВЦЭМ!$A$39:$A$758,$A132,СВЦЭМ!$B$39:$B$758,X$119)+'СЕТ СН'!$I$12+СВЦЭМ!$D$10+'СЕТ СН'!$I$6-'СЕТ СН'!$I$22</f>
        <v>3078.8432910500001</v>
      </c>
      <c r="Y132" s="36">
        <f>SUMIFS(СВЦЭМ!$C$39:$C$758,СВЦЭМ!$A$39:$A$758,$A132,СВЦЭМ!$B$39:$B$758,Y$119)+'СЕТ СН'!$I$12+СВЦЭМ!$D$10+'СЕТ СН'!$I$6-'СЕТ СН'!$I$22</f>
        <v>3154.1718844099996</v>
      </c>
    </row>
    <row r="133" spans="1:25" ht="15.75" x14ac:dyDescent="0.2">
      <c r="A133" s="35">
        <f t="shared" si="3"/>
        <v>45549</v>
      </c>
      <c r="B133" s="36">
        <f>SUMIFS(СВЦЭМ!$C$39:$C$758,СВЦЭМ!$A$39:$A$758,$A133,СВЦЭМ!$B$39:$B$758,B$119)+'СЕТ СН'!$I$12+СВЦЭМ!$D$10+'СЕТ СН'!$I$6-'СЕТ СН'!$I$22</f>
        <v>3331.2547576699999</v>
      </c>
      <c r="C133" s="36">
        <f>SUMIFS(СВЦЭМ!$C$39:$C$758,СВЦЭМ!$A$39:$A$758,$A133,СВЦЭМ!$B$39:$B$758,C$119)+'СЕТ СН'!$I$12+СВЦЭМ!$D$10+'СЕТ СН'!$I$6-'СЕТ СН'!$I$22</f>
        <v>3330.3156251699997</v>
      </c>
      <c r="D133" s="36">
        <f>SUMIFS(СВЦЭМ!$C$39:$C$758,СВЦЭМ!$A$39:$A$758,$A133,СВЦЭМ!$B$39:$B$758,D$119)+'СЕТ СН'!$I$12+СВЦЭМ!$D$10+'СЕТ СН'!$I$6-'СЕТ СН'!$I$22</f>
        <v>3414.8277122</v>
      </c>
      <c r="E133" s="36">
        <f>SUMIFS(СВЦЭМ!$C$39:$C$758,СВЦЭМ!$A$39:$A$758,$A133,СВЦЭМ!$B$39:$B$758,E$119)+'СЕТ СН'!$I$12+СВЦЭМ!$D$10+'СЕТ СН'!$I$6-'СЕТ СН'!$I$22</f>
        <v>3387.00084711</v>
      </c>
      <c r="F133" s="36">
        <f>SUMIFS(СВЦЭМ!$C$39:$C$758,СВЦЭМ!$A$39:$A$758,$A133,СВЦЭМ!$B$39:$B$758,F$119)+'СЕТ СН'!$I$12+СВЦЭМ!$D$10+'СЕТ СН'!$I$6-'СЕТ СН'!$I$22</f>
        <v>3420.3333519299999</v>
      </c>
      <c r="G133" s="36">
        <f>SUMIFS(СВЦЭМ!$C$39:$C$758,СВЦЭМ!$A$39:$A$758,$A133,СВЦЭМ!$B$39:$B$758,G$119)+'СЕТ СН'!$I$12+СВЦЭМ!$D$10+'СЕТ СН'!$I$6-'СЕТ СН'!$I$22</f>
        <v>3421.4795567799997</v>
      </c>
      <c r="H133" s="36">
        <f>SUMIFS(СВЦЭМ!$C$39:$C$758,СВЦЭМ!$A$39:$A$758,$A133,СВЦЭМ!$B$39:$B$758,H$119)+'СЕТ СН'!$I$12+СВЦЭМ!$D$10+'СЕТ СН'!$I$6-'СЕТ СН'!$I$22</f>
        <v>3436.6507317000001</v>
      </c>
      <c r="I133" s="36">
        <f>SUMIFS(СВЦЭМ!$C$39:$C$758,СВЦЭМ!$A$39:$A$758,$A133,СВЦЭМ!$B$39:$B$758,I$119)+'СЕТ СН'!$I$12+СВЦЭМ!$D$10+'СЕТ СН'!$I$6-'СЕТ СН'!$I$22</f>
        <v>3361.61447847</v>
      </c>
      <c r="J133" s="36">
        <f>SUMIFS(СВЦЭМ!$C$39:$C$758,СВЦЭМ!$A$39:$A$758,$A133,СВЦЭМ!$B$39:$B$758,J$119)+'СЕТ СН'!$I$12+СВЦЭМ!$D$10+'СЕТ СН'!$I$6-'СЕТ СН'!$I$22</f>
        <v>3181.5308321799998</v>
      </c>
      <c r="K133" s="36">
        <f>SUMIFS(СВЦЭМ!$C$39:$C$758,СВЦЭМ!$A$39:$A$758,$A133,СВЦЭМ!$B$39:$B$758,K$119)+'СЕТ СН'!$I$12+СВЦЭМ!$D$10+'СЕТ СН'!$I$6-'СЕТ СН'!$I$22</f>
        <v>3055.5100795100002</v>
      </c>
      <c r="L133" s="36">
        <f>SUMIFS(СВЦЭМ!$C$39:$C$758,СВЦЭМ!$A$39:$A$758,$A133,СВЦЭМ!$B$39:$B$758,L$119)+'СЕТ СН'!$I$12+СВЦЭМ!$D$10+'СЕТ СН'!$I$6-'СЕТ СН'!$I$22</f>
        <v>2986.4413702500001</v>
      </c>
      <c r="M133" s="36">
        <f>SUMIFS(СВЦЭМ!$C$39:$C$758,СВЦЭМ!$A$39:$A$758,$A133,СВЦЭМ!$B$39:$B$758,M$119)+'СЕТ СН'!$I$12+СВЦЭМ!$D$10+'СЕТ СН'!$I$6-'СЕТ СН'!$I$22</f>
        <v>2975.0122745899998</v>
      </c>
      <c r="N133" s="36">
        <f>SUMIFS(СВЦЭМ!$C$39:$C$758,СВЦЭМ!$A$39:$A$758,$A133,СВЦЭМ!$B$39:$B$758,N$119)+'СЕТ СН'!$I$12+СВЦЭМ!$D$10+'СЕТ СН'!$I$6-'СЕТ СН'!$I$22</f>
        <v>2983.45989022</v>
      </c>
      <c r="O133" s="36">
        <f>SUMIFS(СВЦЭМ!$C$39:$C$758,СВЦЭМ!$A$39:$A$758,$A133,СВЦЭМ!$B$39:$B$758,O$119)+'СЕТ СН'!$I$12+СВЦЭМ!$D$10+'СЕТ СН'!$I$6-'СЕТ СН'!$I$22</f>
        <v>3008.9471794800002</v>
      </c>
      <c r="P133" s="36">
        <f>SUMIFS(СВЦЭМ!$C$39:$C$758,СВЦЭМ!$A$39:$A$758,$A133,СВЦЭМ!$B$39:$B$758,P$119)+'СЕТ СН'!$I$12+СВЦЭМ!$D$10+'СЕТ СН'!$I$6-'СЕТ СН'!$I$22</f>
        <v>3013.0431650500004</v>
      </c>
      <c r="Q133" s="36">
        <f>SUMIFS(СВЦЭМ!$C$39:$C$758,СВЦЭМ!$A$39:$A$758,$A133,СВЦЭМ!$B$39:$B$758,Q$119)+'СЕТ СН'!$I$12+СВЦЭМ!$D$10+'СЕТ СН'!$I$6-'СЕТ СН'!$I$22</f>
        <v>3016.21092056</v>
      </c>
      <c r="R133" s="36">
        <f>SUMIFS(СВЦЭМ!$C$39:$C$758,СВЦЭМ!$A$39:$A$758,$A133,СВЦЭМ!$B$39:$B$758,R$119)+'СЕТ СН'!$I$12+СВЦЭМ!$D$10+'СЕТ СН'!$I$6-'СЕТ СН'!$I$22</f>
        <v>3033.4352905100004</v>
      </c>
      <c r="S133" s="36">
        <f>SUMIFS(СВЦЭМ!$C$39:$C$758,СВЦЭМ!$A$39:$A$758,$A133,СВЦЭМ!$B$39:$B$758,S$119)+'СЕТ СН'!$I$12+СВЦЭМ!$D$10+'СЕТ СН'!$I$6-'СЕТ СН'!$I$22</f>
        <v>3022.1372065300002</v>
      </c>
      <c r="T133" s="36">
        <f>SUMIFS(СВЦЭМ!$C$39:$C$758,СВЦЭМ!$A$39:$A$758,$A133,СВЦЭМ!$B$39:$B$758,T$119)+'СЕТ СН'!$I$12+СВЦЭМ!$D$10+'СЕТ СН'!$I$6-'СЕТ СН'!$I$22</f>
        <v>3002.97515019</v>
      </c>
      <c r="U133" s="36">
        <f>SUMIFS(СВЦЭМ!$C$39:$C$758,СВЦЭМ!$A$39:$A$758,$A133,СВЦЭМ!$B$39:$B$758,U$119)+'СЕТ СН'!$I$12+СВЦЭМ!$D$10+'СЕТ СН'!$I$6-'СЕТ СН'!$I$22</f>
        <v>2988.8565087000002</v>
      </c>
      <c r="V133" s="36">
        <f>SUMIFS(СВЦЭМ!$C$39:$C$758,СВЦЭМ!$A$39:$A$758,$A133,СВЦЭМ!$B$39:$B$758,V$119)+'СЕТ СН'!$I$12+СВЦЭМ!$D$10+'СЕТ СН'!$I$6-'СЕТ СН'!$I$22</f>
        <v>2994.78932807</v>
      </c>
      <c r="W133" s="36">
        <f>SUMIFS(СВЦЭМ!$C$39:$C$758,СВЦЭМ!$A$39:$A$758,$A133,СВЦЭМ!$B$39:$B$758,W$119)+'СЕТ СН'!$I$12+СВЦЭМ!$D$10+'СЕТ СН'!$I$6-'СЕТ СН'!$I$22</f>
        <v>3019.9480793299999</v>
      </c>
      <c r="X133" s="36">
        <f>SUMIFS(СВЦЭМ!$C$39:$C$758,СВЦЭМ!$A$39:$A$758,$A133,СВЦЭМ!$B$39:$B$758,X$119)+'СЕТ СН'!$I$12+СВЦЭМ!$D$10+'СЕТ СН'!$I$6-'СЕТ СН'!$I$22</f>
        <v>3090.56244758</v>
      </c>
      <c r="Y133" s="36">
        <f>SUMIFS(СВЦЭМ!$C$39:$C$758,СВЦЭМ!$A$39:$A$758,$A133,СВЦЭМ!$B$39:$B$758,Y$119)+'СЕТ СН'!$I$12+СВЦЭМ!$D$10+'СЕТ СН'!$I$6-'СЕТ СН'!$I$22</f>
        <v>3204.7248152100001</v>
      </c>
    </row>
    <row r="134" spans="1:25" ht="15.75" x14ac:dyDescent="0.2">
      <c r="A134" s="35">
        <f t="shared" si="3"/>
        <v>45550</v>
      </c>
      <c r="B134" s="36">
        <f>SUMIFS(СВЦЭМ!$C$39:$C$758,СВЦЭМ!$A$39:$A$758,$A134,СВЦЭМ!$B$39:$B$758,B$119)+'СЕТ СН'!$I$12+СВЦЭМ!$D$10+'СЕТ СН'!$I$6-'СЕТ СН'!$I$22</f>
        <v>3301.7659930099999</v>
      </c>
      <c r="C134" s="36">
        <f>SUMIFS(СВЦЭМ!$C$39:$C$758,СВЦЭМ!$A$39:$A$758,$A134,СВЦЭМ!$B$39:$B$758,C$119)+'СЕТ СН'!$I$12+СВЦЭМ!$D$10+'СЕТ СН'!$I$6-'СЕТ СН'!$I$22</f>
        <v>3405.7625562600001</v>
      </c>
      <c r="D134" s="36">
        <f>SUMIFS(СВЦЭМ!$C$39:$C$758,СВЦЭМ!$A$39:$A$758,$A134,СВЦЭМ!$B$39:$B$758,D$119)+'СЕТ СН'!$I$12+СВЦЭМ!$D$10+'СЕТ СН'!$I$6-'СЕТ СН'!$I$22</f>
        <v>3391.8303853299999</v>
      </c>
      <c r="E134" s="36">
        <f>SUMIFS(СВЦЭМ!$C$39:$C$758,СВЦЭМ!$A$39:$A$758,$A134,СВЦЭМ!$B$39:$B$758,E$119)+'СЕТ СН'!$I$12+СВЦЭМ!$D$10+'СЕТ СН'!$I$6-'СЕТ СН'!$I$22</f>
        <v>3376.6452667999997</v>
      </c>
      <c r="F134" s="36">
        <f>SUMIFS(СВЦЭМ!$C$39:$C$758,СВЦЭМ!$A$39:$A$758,$A134,СВЦЭМ!$B$39:$B$758,F$119)+'СЕТ СН'!$I$12+СВЦЭМ!$D$10+'СЕТ СН'!$I$6-'СЕТ СН'!$I$22</f>
        <v>3376.68803411</v>
      </c>
      <c r="G134" s="36">
        <f>SUMIFS(СВЦЭМ!$C$39:$C$758,СВЦЭМ!$A$39:$A$758,$A134,СВЦЭМ!$B$39:$B$758,G$119)+'СЕТ СН'!$I$12+СВЦЭМ!$D$10+'СЕТ СН'!$I$6-'СЕТ СН'!$I$22</f>
        <v>3386.9553960099997</v>
      </c>
      <c r="H134" s="36">
        <f>SUMIFS(СВЦЭМ!$C$39:$C$758,СВЦЭМ!$A$39:$A$758,$A134,СВЦЭМ!$B$39:$B$758,H$119)+'СЕТ СН'!$I$12+СВЦЭМ!$D$10+'СЕТ СН'!$I$6-'СЕТ СН'!$I$22</f>
        <v>3419.2312332399997</v>
      </c>
      <c r="I134" s="36">
        <f>SUMIFS(СВЦЭМ!$C$39:$C$758,СВЦЭМ!$A$39:$A$758,$A134,СВЦЭМ!$B$39:$B$758,I$119)+'СЕТ СН'!$I$12+СВЦЭМ!$D$10+'СЕТ СН'!$I$6-'СЕТ СН'!$I$22</f>
        <v>3400.00979138</v>
      </c>
      <c r="J134" s="36">
        <f>SUMIFS(СВЦЭМ!$C$39:$C$758,СВЦЭМ!$A$39:$A$758,$A134,СВЦЭМ!$B$39:$B$758,J$119)+'СЕТ СН'!$I$12+СВЦЭМ!$D$10+'СЕТ СН'!$I$6-'СЕТ СН'!$I$22</f>
        <v>3247.0145391699998</v>
      </c>
      <c r="K134" s="36">
        <f>SUMIFS(СВЦЭМ!$C$39:$C$758,СВЦЭМ!$A$39:$A$758,$A134,СВЦЭМ!$B$39:$B$758,K$119)+'СЕТ СН'!$I$12+СВЦЭМ!$D$10+'СЕТ СН'!$I$6-'СЕТ СН'!$I$22</f>
        <v>3102.93559615</v>
      </c>
      <c r="L134" s="36">
        <f>SUMIFS(СВЦЭМ!$C$39:$C$758,СВЦЭМ!$A$39:$A$758,$A134,СВЦЭМ!$B$39:$B$758,L$119)+'СЕТ СН'!$I$12+СВЦЭМ!$D$10+'СЕТ СН'!$I$6-'СЕТ СН'!$I$22</f>
        <v>3063.4345073200002</v>
      </c>
      <c r="M134" s="36">
        <f>SUMIFS(СВЦЭМ!$C$39:$C$758,СВЦЭМ!$A$39:$A$758,$A134,СВЦЭМ!$B$39:$B$758,M$119)+'СЕТ СН'!$I$12+СВЦЭМ!$D$10+'СЕТ СН'!$I$6-'СЕТ СН'!$I$22</f>
        <v>3051.1528804899999</v>
      </c>
      <c r="N134" s="36">
        <f>SUMIFS(СВЦЭМ!$C$39:$C$758,СВЦЭМ!$A$39:$A$758,$A134,СВЦЭМ!$B$39:$B$758,N$119)+'СЕТ СН'!$I$12+СВЦЭМ!$D$10+'СЕТ СН'!$I$6-'СЕТ СН'!$I$22</f>
        <v>3057.3838079799998</v>
      </c>
      <c r="O134" s="36">
        <f>SUMIFS(СВЦЭМ!$C$39:$C$758,СВЦЭМ!$A$39:$A$758,$A134,СВЦЭМ!$B$39:$B$758,O$119)+'СЕТ СН'!$I$12+СВЦЭМ!$D$10+'СЕТ СН'!$I$6-'СЕТ СН'!$I$22</f>
        <v>3073.49550851</v>
      </c>
      <c r="P134" s="36">
        <f>SUMIFS(СВЦЭМ!$C$39:$C$758,СВЦЭМ!$A$39:$A$758,$A134,СВЦЭМ!$B$39:$B$758,P$119)+'СЕТ СН'!$I$12+СВЦЭМ!$D$10+'СЕТ СН'!$I$6-'СЕТ СН'!$I$22</f>
        <v>3072.0434744200002</v>
      </c>
      <c r="Q134" s="36">
        <f>SUMIFS(СВЦЭМ!$C$39:$C$758,СВЦЭМ!$A$39:$A$758,$A134,СВЦЭМ!$B$39:$B$758,Q$119)+'СЕТ СН'!$I$12+СВЦЭМ!$D$10+'СЕТ СН'!$I$6-'СЕТ СН'!$I$22</f>
        <v>3093.1365034700002</v>
      </c>
      <c r="R134" s="36">
        <f>SUMIFS(СВЦЭМ!$C$39:$C$758,СВЦЭМ!$A$39:$A$758,$A134,СВЦЭМ!$B$39:$B$758,R$119)+'СЕТ СН'!$I$12+СВЦЭМ!$D$10+'СЕТ СН'!$I$6-'СЕТ СН'!$I$22</f>
        <v>3096.7138905199999</v>
      </c>
      <c r="S134" s="36">
        <f>SUMIFS(СВЦЭМ!$C$39:$C$758,СВЦЭМ!$A$39:$A$758,$A134,СВЦЭМ!$B$39:$B$758,S$119)+'СЕТ СН'!$I$12+СВЦЭМ!$D$10+'СЕТ СН'!$I$6-'СЕТ СН'!$I$22</f>
        <v>3067.0159170699999</v>
      </c>
      <c r="T134" s="36">
        <f>SUMIFS(СВЦЭМ!$C$39:$C$758,СВЦЭМ!$A$39:$A$758,$A134,СВЦЭМ!$B$39:$B$758,T$119)+'СЕТ СН'!$I$12+СВЦЭМ!$D$10+'СЕТ СН'!$I$6-'СЕТ СН'!$I$22</f>
        <v>3020.9972418100001</v>
      </c>
      <c r="U134" s="36">
        <f>SUMIFS(СВЦЭМ!$C$39:$C$758,СВЦЭМ!$A$39:$A$758,$A134,СВЦЭМ!$B$39:$B$758,U$119)+'СЕТ СН'!$I$12+СВЦЭМ!$D$10+'СЕТ СН'!$I$6-'СЕТ СН'!$I$22</f>
        <v>3007.03559503</v>
      </c>
      <c r="V134" s="36">
        <f>SUMIFS(СВЦЭМ!$C$39:$C$758,СВЦЭМ!$A$39:$A$758,$A134,СВЦЭМ!$B$39:$B$758,V$119)+'СЕТ СН'!$I$12+СВЦЭМ!$D$10+'СЕТ СН'!$I$6-'СЕТ СН'!$I$22</f>
        <v>2970.5671893400004</v>
      </c>
      <c r="W134" s="36">
        <f>SUMIFS(СВЦЭМ!$C$39:$C$758,СВЦЭМ!$A$39:$A$758,$A134,СВЦЭМ!$B$39:$B$758,W$119)+'СЕТ СН'!$I$12+СВЦЭМ!$D$10+'СЕТ СН'!$I$6-'СЕТ СН'!$I$22</f>
        <v>2989.7258934800002</v>
      </c>
      <c r="X134" s="36">
        <f>SUMIFS(СВЦЭМ!$C$39:$C$758,СВЦЭМ!$A$39:$A$758,$A134,СВЦЭМ!$B$39:$B$758,X$119)+'СЕТ СН'!$I$12+СВЦЭМ!$D$10+'СЕТ СН'!$I$6-'СЕТ СН'!$I$22</f>
        <v>3084.7477962800003</v>
      </c>
      <c r="Y134" s="36">
        <f>SUMIFS(СВЦЭМ!$C$39:$C$758,СВЦЭМ!$A$39:$A$758,$A134,СВЦЭМ!$B$39:$B$758,Y$119)+'СЕТ СН'!$I$12+СВЦЭМ!$D$10+'СЕТ СН'!$I$6-'СЕТ СН'!$I$22</f>
        <v>3117.7067093700002</v>
      </c>
    </row>
    <row r="135" spans="1:25" ht="15.75" x14ac:dyDescent="0.2">
      <c r="A135" s="35">
        <f t="shared" si="3"/>
        <v>45551</v>
      </c>
      <c r="B135" s="36">
        <f>SUMIFS(СВЦЭМ!$C$39:$C$758,СВЦЭМ!$A$39:$A$758,$A135,СВЦЭМ!$B$39:$B$758,B$119)+'СЕТ СН'!$I$12+СВЦЭМ!$D$10+'СЕТ СН'!$I$6-'СЕТ СН'!$I$22</f>
        <v>3295.4070060700001</v>
      </c>
      <c r="C135" s="36">
        <f>SUMIFS(СВЦЭМ!$C$39:$C$758,СВЦЭМ!$A$39:$A$758,$A135,СВЦЭМ!$B$39:$B$758,C$119)+'СЕТ СН'!$I$12+СВЦЭМ!$D$10+'СЕТ СН'!$I$6-'СЕТ СН'!$I$22</f>
        <v>3467.6100493099998</v>
      </c>
      <c r="D135" s="36">
        <f>SUMIFS(СВЦЭМ!$C$39:$C$758,СВЦЭМ!$A$39:$A$758,$A135,СВЦЭМ!$B$39:$B$758,D$119)+'СЕТ СН'!$I$12+СВЦЭМ!$D$10+'СЕТ СН'!$I$6-'СЕТ СН'!$I$22</f>
        <v>3489.3839788199998</v>
      </c>
      <c r="E135" s="36">
        <f>SUMIFS(СВЦЭМ!$C$39:$C$758,СВЦЭМ!$A$39:$A$758,$A135,СВЦЭМ!$B$39:$B$758,E$119)+'СЕТ СН'!$I$12+СВЦЭМ!$D$10+'СЕТ СН'!$I$6-'СЕТ СН'!$I$22</f>
        <v>3491.81247403</v>
      </c>
      <c r="F135" s="36">
        <f>SUMIFS(СВЦЭМ!$C$39:$C$758,СВЦЭМ!$A$39:$A$758,$A135,СВЦЭМ!$B$39:$B$758,F$119)+'СЕТ СН'!$I$12+СВЦЭМ!$D$10+'СЕТ СН'!$I$6-'СЕТ СН'!$I$22</f>
        <v>3469.5493324199997</v>
      </c>
      <c r="G135" s="36">
        <f>SUMIFS(СВЦЭМ!$C$39:$C$758,СВЦЭМ!$A$39:$A$758,$A135,СВЦЭМ!$B$39:$B$758,G$119)+'СЕТ СН'!$I$12+СВЦЭМ!$D$10+'СЕТ СН'!$I$6-'СЕТ СН'!$I$22</f>
        <v>3508.3160715899999</v>
      </c>
      <c r="H135" s="36">
        <f>SUMIFS(СВЦЭМ!$C$39:$C$758,СВЦЭМ!$A$39:$A$758,$A135,СВЦЭМ!$B$39:$B$758,H$119)+'СЕТ СН'!$I$12+СВЦЭМ!$D$10+'СЕТ СН'!$I$6-'СЕТ СН'!$I$22</f>
        <v>3482.2985460599998</v>
      </c>
      <c r="I135" s="36">
        <f>SUMIFS(СВЦЭМ!$C$39:$C$758,СВЦЭМ!$A$39:$A$758,$A135,СВЦЭМ!$B$39:$B$758,I$119)+'СЕТ СН'!$I$12+СВЦЭМ!$D$10+'СЕТ СН'!$I$6-'СЕТ СН'!$I$22</f>
        <v>3313.28758281</v>
      </c>
      <c r="J135" s="36">
        <f>SUMIFS(СВЦЭМ!$C$39:$C$758,СВЦЭМ!$A$39:$A$758,$A135,СВЦЭМ!$B$39:$B$758,J$119)+'СЕТ СН'!$I$12+СВЦЭМ!$D$10+'СЕТ СН'!$I$6-'СЕТ СН'!$I$22</f>
        <v>3244.78816211</v>
      </c>
      <c r="K135" s="36">
        <f>SUMIFS(СВЦЭМ!$C$39:$C$758,СВЦЭМ!$A$39:$A$758,$A135,СВЦЭМ!$B$39:$B$758,K$119)+'СЕТ СН'!$I$12+СВЦЭМ!$D$10+'СЕТ СН'!$I$6-'СЕТ СН'!$I$22</f>
        <v>3143.6198045599999</v>
      </c>
      <c r="L135" s="36">
        <f>SUMIFS(СВЦЭМ!$C$39:$C$758,СВЦЭМ!$A$39:$A$758,$A135,СВЦЭМ!$B$39:$B$758,L$119)+'СЕТ СН'!$I$12+СВЦЭМ!$D$10+'СЕТ СН'!$I$6-'СЕТ СН'!$I$22</f>
        <v>3128.1719683900001</v>
      </c>
      <c r="M135" s="36">
        <f>SUMIFS(СВЦЭМ!$C$39:$C$758,СВЦЭМ!$A$39:$A$758,$A135,СВЦЭМ!$B$39:$B$758,M$119)+'СЕТ СН'!$I$12+СВЦЭМ!$D$10+'СЕТ СН'!$I$6-'СЕТ СН'!$I$22</f>
        <v>3153.2497250699998</v>
      </c>
      <c r="N135" s="36">
        <f>SUMIFS(СВЦЭМ!$C$39:$C$758,СВЦЭМ!$A$39:$A$758,$A135,СВЦЭМ!$B$39:$B$758,N$119)+'СЕТ СН'!$I$12+СВЦЭМ!$D$10+'СЕТ СН'!$I$6-'СЕТ СН'!$I$22</f>
        <v>3155.6725553599999</v>
      </c>
      <c r="O135" s="36">
        <f>SUMIFS(СВЦЭМ!$C$39:$C$758,СВЦЭМ!$A$39:$A$758,$A135,СВЦЭМ!$B$39:$B$758,O$119)+'СЕТ СН'!$I$12+СВЦЭМ!$D$10+'СЕТ СН'!$I$6-'СЕТ СН'!$I$22</f>
        <v>3169.6853219499999</v>
      </c>
      <c r="P135" s="36">
        <f>SUMIFS(СВЦЭМ!$C$39:$C$758,СВЦЭМ!$A$39:$A$758,$A135,СВЦЭМ!$B$39:$B$758,P$119)+'СЕТ СН'!$I$12+СВЦЭМ!$D$10+'СЕТ СН'!$I$6-'СЕТ СН'!$I$22</f>
        <v>3158.4040518499996</v>
      </c>
      <c r="Q135" s="36">
        <f>SUMIFS(СВЦЭМ!$C$39:$C$758,СВЦЭМ!$A$39:$A$758,$A135,СВЦЭМ!$B$39:$B$758,Q$119)+'СЕТ СН'!$I$12+СВЦЭМ!$D$10+'СЕТ СН'!$I$6-'СЕТ СН'!$I$22</f>
        <v>3179.2148677599998</v>
      </c>
      <c r="R135" s="36">
        <f>SUMIFS(СВЦЭМ!$C$39:$C$758,СВЦЭМ!$A$39:$A$758,$A135,СВЦЭМ!$B$39:$B$758,R$119)+'СЕТ СН'!$I$12+СВЦЭМ!$D$10+'СЕТ СН'!$I$6-'СЕТ СН'!$I$22</f>
        <v>3166.1848938100002</v>
      </c>
      <c r="S135" s="36">
        <f>SUMIFS(СВЦЭМ!$C$39:$C$758,СВЦЭМ!$A$39:$A$758,$A135,СВЦЭМ!$B$39:$B$758,S$119)+'СЕТ СН'!$I$12+СВЦЭМ!$D$10+'СЕТ СН'!$I$6-'СЕТ СН'!$I$22</f>
        <v>3148.7811273699999</v>
      </c>
      <c r="T135" s="36">
        <f>SUMIFS(СВЦЭМ!$C$39:$C$758,СВЦЭМ!$A$39:$A$758,$A135,СВЦЭМ!$B$39:$B$758,T$119)+'СЕТ СН'!$I$12+СВЦЭМ!$D$10+'СЕТ СН'!$I$6-'СЕТ СН'!$I$22</f>
        <v>3117.2023185400003</v>
      </c>
      <c r="U135" s="36">
        <f>SUMIFS(СВЦЭМ!$C$39:$C$758,СВЦЭМ!$A$39:$A$758,$A135,СВЦЭМ!$B$39:$B$758,U$119)+'СЕТ СН'!$I$12+СВЦЭМ!$D$10+'СЕТ СН'!$I$6-'СЕТ СН'!$I$22</f>
        <v>3081.3632404800001</v>
      </c>
      <c r="V135" s="36">
        <f>SUMIFS(СВЦЭМ!$C$39:$C$758,СВЦЭМ!$A$39:$A$758,$A135,СВЦЭМ!$B$39:$B$758,V$119)+'СЕТ СН'!$I$12+СВЦЭМ!$D$10+'СЕТ СН'!$I$6-'СЕТ СН'!$I$22</f>
        <v>3070.59820244</v>
      </c>
      <c r="W135" s="36">
        <f>SUMIFS(СВЦЭМ!$C$39:$C$758,СВЦЭМ!$A$39:$A$758,$A135,СВЦЭМ!$B$39:$B$758,W$119)+'СЕТ СН'!$I$12+СВЦЭМ!$D$10+'СЕТ СН'!$I$6-'СЕТ СН'!$I$22</f>
        <v>3118.2887968000005</v>
      </c>
      <c r="X135" s="36">
        <f>SUMIFS(СВЦЭМ!$C$39:$C$758,СВЦЭМ!$A$39:$A$758,$A135,СВЦЭМ!$B$39:$B$758,X$119)+'СЕТ СН'!$I$12+СВЦЭМ!$D$10+'СЕТ СН'!$I$6-'СЕТ СН'!$I$22</f>
        <v>3205.3549657099998</v>
      </c>
      <c r="Y135" s="36">
        <f>SUMIFS(СВЦЭМ!$C$39:$C$758,СВЦЭМ!$A$39:$A$758,$A135,СВЦЭМ!$B$39:$B$758,Y$119)+'СЕТ СН'!$I$12+СВЦЭМ!$D$10+'СЕТ СН'!$I$6-'СЕТ СН'!$I$22</f>
        <v>3299.3417972299999</v>
      </c>
    </row>
    <row r="136" spans="1:25" ht="15.75" x14ac:dyDescent="0.2">
      <c r="A136" s="35">
        <f t="shared" si="3"/>
        <v>45552</v>
      </c>
      <c r="B136" s="36">
        <f>SUMIFS(СВЦЭМ!$C$39:$C$758,СВЦЭМ!$A$39:$A$758,$A136,СВЦЭМ!$B$39:$B$758,B$119)+'СЕТ СН'!$I$12+СВЦЭМ!$D$10+'СЕТ СН'!$I$6-'СЕТ СН'!$I$22</f>
        <v>3261.6363000399997</v>
      </c>
      <c r="C136" s="36">
        <f>SUMIFS(СВЦЭМ!$C$39:$C$758,СВЦЭМ!$A$39:$A$758,$A136,СВЦЭМ!$B$39:$B$758,C$119)+'СЕТ СН'!$I$12+СВЦЭМ!$D$10+'СЕТ СН'!$I$6-'СЕТ СН'!$I$22</f>
        <v>3361.62921908</v>
      </c>
      <c r="D136" s="36">
        <f>SUMIFS(СВЦЭМ!$C$39:$C$758,СВЦЭМ!$A$39:$A$758,$A136,СВЦЭМ!$B$39:$B$758,D$119)+'СЕТ СН'!$I$12+СВЦЭМ!$D$10+'СЕТ СН'!$I$6-'СЕТ СН'!$I$22</f>
        <v>3426.9640183299998</v>
      </c>
      <c r="E136" s="36">
        <f>SUMIFS(СВЦЭМ!$C$39:$C$758,СВЦЭМ!$A$39:$A$758,$A136,СВЦЭМ!$B$39:$B$758,E$119)+'СЕТ СН'!$I$12+СВЦЭМ!$D$10+'СЕТ СН'!$I$6-'СЕТ СН'!$I$22</f>
        <v>3442.8965856699997</v>
      </c>
      <c r="F136" s="36">
        <f>SUMIFS(СВЦЭМ!$C$39:$C$758,СВЦЭМ!$A$39:$A$758,$A136,СВЦЭМ!$B$39:$B$758,F$119)+'СЕТ СН'!$I$12+СВЦЭМ!$D$10+'СЕТ СН'!$I$6-'СЕТ СН'!$I$22</f>
        <v>3431.41601571</v>
      </c>
      <c r="G136" s="36">
        <f>SUMIFS(СВЦЭМ!$C$39:$C$758,СВЦЭМ!$A$39:$A$758,$A136,СВЦЭМ!$B$39:$B$758,G$119)+'СЕТ СН'!$I$12+СВЦЭМ!$D$10+'СЕТ СН'!$I$6-'СЕТ СН'!$I$22</f>
        <v>3405.0385807799998</v>
      </c>
      <c r="H136" s="36">
        <f>SUMIFS(СВЦЭМ!$C$39:$C$758,СВЦЭМ!$A$39:$A$758,$A136,СВЦЭМ!$B$39:$B$758,H$119)+'СЕТ СН'!$I$12+СВЦЭМ!$D$10+'СЕТ СН'!$I$6-'СЕТ СН'!$I$22</f>
        <v>3318.52895558</v>
      </c>
      <c r="I136" s="36">
        <f>SUMIFS(СВЦЭМ!$C$39:$C$758,СВЦЭМ!$A$39:$A$758,$A136,СВЦЭМ!$B$39:$B$758,I$119)+'СЕТ СН'!$I$12+СВЦЭМ!$D$10+'СЕТ СН'!$I$6-'СЕТ СН'!$I$22</f>
        <v>3150.0967012299998</v>
      </c>
      <c r="J136" s="36">
        <f>SUMIFS(СВЦЭМ!$C$39:$C$758,СВЦЭМ!$A$39:$A$758,$A136,СВЦЭМ!$B$39:$B$758,J$119)+'СЕТ СН'!$I$12+СВЦЭМ!$D$10+'СЕТ СН'!$I$6-'СЕТ СН'!$I$22</f>
        <v>3048.9170442100003</v>
      </c>
      <c r="K136" s="36">
        <f>SUMIFS(СВЦЭМ!$C$39:$C$758,СВЦЭМ!$A$39:$A$758,$A136,СВЦЭМ!$B$39:$B$758,K$119)+'СЕТ СН'!$I$12+СВЦЭМ!$D$10+'СЕТ СН'!$I$6-'СЕТ СН'!$I$22</f>
        <v>2971.7159428100003</v>
      </c>
      <c r="L136" s="36">
        <f>SUMIFS(СВЦЭМ!$C$39:$C$758,СВЦЭМ!$A$39:$A$758,$A136,СВЦЭМ!$B$39:$B$758,L$119)+'СЕТ СН'!$I$12+СВЦЭМ!$D$10+'СЕТ СН'!$I$6-'СЕТ СН'!$I$22</f>
        <v>3023.4076702000002</v>
      </c>
      <c r="M136" s="36">
        <f>SUMIFS(СВЦЭМ!$C$39:$C$758,СВЦЭМ!$A$39:$A$758,$A136,СВЦЭМ!$B$39:$B$758,M$119)+'СЕТ СН'!$I$12+СВЦЭМ!$D$10+'СЕТ СН'!$I$6-'СЕТ СН'!$I$22</f>
        <v>3105.4006972400002</v>
      </c>
      <c r="N136" s="36">
        <f>SUMIFS(СВЦЭМ!$C$39:$C$758,СВЦЭМ!$A$39:$A$758,$A136,СВЦЭМ!$B$39:$B$758,N$119)+'СЕТ СН'!$I$12+СВЦЭМ!$D$10+'СЕТ СН'!$I$6-'СЕТ СН'!$I$22</f>
        <v>3115.0269608200001</v>
      </c>
      <c r="O136" s="36">
        <f>SUMIFS(СВЦЭМ!$C$39:$C$758,СВЦЭМ!$A$39:$A$758,$A136,СВЦЭМ!$B$39:$B$758,O$119)+'СЕТ СН'!$I$12+СВЦЭМ!$D$10+'СЕТ СН'!$I$6-'СЕТ СН'!$I$22</f>
        <v>3091.0337445200003</v>
      </c>
      <c r="P136" s="36">
        <f>SUMIFS(СВЦЭМ!$C$39:$C$758,СВЦЭМ!$A$39:$A$758,$A136,СВЦЭМ!$B$39:$B$758,P$119)+'СЕТ СН'!$I$12+СВЦЭМ!$D$10+'СЕТ СН'!$I$6-'СЕТ СН'!$I$22</f>
        <v>3070.6537451100003</v>
      </c>
      <c r="Q136" s="36">
        <f>SUMIFS(СВЦЭМ!$C$39:$C$758,СВЦЭМ!$A$39:$A$758,$A136,СВЦЭМ!$B$39:$B$758,Q$119)+'СЕТ СН'!$I$12+СВЦЭМ!$D$10+'СЕТ СН'!$I$6-'СЕТ СН'!$I$22</f>
        <v>3095.9774949700004</v>
      </c>
      <c r="R136" s="36">
        <f>SUMIFS(СВЦЭМ!$C$39:$C$758,СВЦЭМ!$A$39:$A$758,$A136,СВЦЭМ!$B$39:$B$758,R$119)+'СЕТ СН'!$I$12+СВЦЭМ!$D$10+'СЕТ СН'!$I$6-'СЕТ СН'!$I$22</f>
        <v>3138.64014537</v>
      </c>
      <c r="S136" s="36">
        <f>SUMIFS(СВЦЭМ!$C$39:$C$758,СВЦЭМ!$A$39:$A$758,$A136,СВЦЭМ!$B$39:$B$758,S$119)+'СЕТ СН'!$I$12+СВЦЭМ!$D$10+'СЕТ СН'!$I$6-'СЕТ СН'!$I$22</f>
        <v>3119.3804844000001</v>
      </c>
      <c r="T136" s="36">
        <f>SUMIFS(СВЦЭМ!$C$39:$C$758,СВЦЭМ!$A$39:$A$758,$A136,СВЦЭМ!$B$39:$B$758,T$119)+'СЕТ СН'!$I$12+СВЦЭМ!$D$10+'СЕТ СН'!$I$6-'СЕТ СН'!$I$22</f>
        <v>3123.6591110200002</v>
      </c>
      <c r="U136" s="36">
        <f>SUMIFS(СВЦЭМ!$C$39:$C$758,СВЦЭМ!$A$39:$A$758,$A136,СВЦЭМ!$B$39:$B$758,U$119)+'СЕТ СН'!$I$12+СВЦЭМ!$D$10+'СЕТ СН'!$I$6-'СЕТ СН'!$I$22</f>
        <v>3093.6572190100001</v>
      </c>
      <c r="V136" s="36">
        <f>SUMIFS(СВЦЭМ!$C$39:$C$758,СВЦЭМ!$A$39:$A$758,$A136,СВЦЭМ!$B$39:$B$758,V$119)+'СЕТ СН'!$I$12+СВЦЭМ!$D$10+'СЕТ СН'!$I$6-'СЕТ СН'!$I$22</f>
        <v>3097.1400363500002</v>
      </c>
      <c r="W136" s="36">
        <f>SUMIFS(СВЦЭМ!$C$39:$C$758,СВЦЭМ!$A$39:$A$758,$A136,СВЦЭМ!$B$39:$B$758,W$119)+'СЕТ СН'!$I$12+СВЦЭМ!$D$10+'СЕТ СН'!$I$6-'СЕТ СН'!$I$22</f>
        <v>3112.9977602200001</v>
      </c>
      <c r="X136" s="36">
        <f>SUMIFS(СВЦЭМ!$C$39:$C$758,СВЦЭМ!$A$39:$A$758,$A136,СВЦЭМ!$B$39:$B$758,X$119)+'СЕТ СН'!$I$12+СВЦЭМ!$D$10+'СЕТ СН'!$I$6-'СЕТ СН'!$I$22</f>
        <v>3225.5161512699997</v>
      </c>
      <c r="Y136" s="36">
        <f>SUMIFS(СВЦЭМ!$C$39:$C$758,СВЦЭМ!$A$39:$A$758,$A136,СВЦЭМ!$B$39:$B$758,Y$119)+'СЕТ СН'!$I$12+СВЦЭМ!$D$10+'СЕТ СН'!$I$6-'СЕТ СН'!$I$22</f>
        <v>3277.3464197399999</v>
      </c>
    </row>
    <row r="137" spans="1:25" ht="15.75" x14ac:dyDescent="0.2">
      <c r="A137" s="35">
        <f t="shared" si="3"/>
        <v>45553</v>
      </c>
      <c r="B137" s="36">
        <f>SUMIFS(СВЦЭМ!$C$39:$C$758,СВЦЭМ!$A$39:$A$758,$A137,СВЦЭМ!$B$39:$B$758,B$119)+'СЕТ СН'!$I$12+СВЦЭМ!$D$10+'СЕТ СН'!$I$6-'СЕТ СН'!$I$22</f>
        <v>3392.0844348699998</v>
      </c>
      <c r="C137" s="36">
        <f>SUMIFS(СВЦЭМ!$C$39:$C$758,СВЦЭМ!$A$39:$A$758,$A137,СВЦЭМ!$B$39:$B$758,C$119)+'СЕТ СН'!$I$12+СВЦЭМ!$D$10+'СЕТ СН'!$I$6-'СЕТ СН'!$I$22</f>
        <v>3401.2145170899998</v>
      </c>
      <c r="D137" s="36">
        <f>SUMIFS(СВЦЭМ!$C$39:$C$758,СВЦЭМ!$A$39:$A$758,$A137,СВЦЭМ!$B$39:$B$758,D$119)+'СЕТ СН'!$I$12+СВЦЭМ!$D$10+'СЕТ СН'!$I$6-'СЕТ СН'!$I$22</f>
        <v>3352.4585105299998</v>
      </c>
      <c r="E137" s="36">
        <f>SUMIFS(СВЦЭМ!$C$39:$C$758,СВЦЭМ!$A$39:$A$758,$A137,СВЦЭМ!$B$39:$B$758,E$119)+'СЕТ СН'!$I$12+СВЦЭМ!$D$10+'СЕТ СН'!$I$6-'СЕТ СН'!$I$22</f>
        <v>3331.2963969899997</v>
      </c>
      <c r="F137" s="36">
        <f>SUMIFS(СВЦЭМ!$C$39:$C$758,СВЦЭМ!$A$39:$A$758,$A137,СВЦЭМ!$B$39:$B$758,F$119)+'СЕТ СН'!$I$12+СВЦЭМ!$D$10+'СЕТ СН'!$I$6-'СЕТ СН'!$I$22</f>
        <v>3327.7580998599997</v>
      </c>
      <c r="G137" s="36">
        <f>SUMIFS(СВЦЭМ!$C$39:$C$758,СВЦЭМ!$A$39:$A$758,$A137,СВЦЭМ!$B$39:$B$758,G$119)+'СЕТ СН'!$I$12+СВЦЭМ!$D$10+'СЕТ СН'!$I$6-'СЕТ СН'!$I$22</f>
        <v>3362.99497582</v>
      </c>
      <c r="H137" s="36">
        <f>SUMIFS(СВЦЭМ!$C$39:$C$758,СВЦЭМ!$A$39:$A$758,$A137,СВЦЭМ!$B$39:$B$758,H$119)+'СЕТ СН'!$I$12+СВЦЭМ!$D$10+'СЕТ СН'!$I$6-'СЕТ СН'!$I$22</f>
        <v>3452.0109486699998</v>
      </c>
      <c r="I137" s="36">
        <f>SUMIFS(СВЦЭМ!$C$39:$C$758,СВЦЭМ!$A$39:$A$758,$A137,СВЦЭМ!$B$39:$B$758,I$119)+'СЕТ СН'!$I$12+СВЦЭМ!$D$10+'СЕТ СН'!$I$6-'СЕТ СН'!$I$22</f>
        <v>3274.4242505799998</v>
      </c>
      <c r="J137" s="36">
        <f>SUMIFS(СВЦЭМ!$C$39:$C$758,СВЦЭМ!$A$39:$A$758,$A137,СВЦЭМ!$B$39:$B$758,J$119)+'СЕТ СН'!$I$12+СВЦЭМ!$D$10+'СЕТ СН'!$I$6-'СЕТ СН'!$I$22</f>
        <v>3161.0222612899997</v>
      </c>
      <c r="K137" s="36">
        <f>SUMIFS(СВЦЭМ!$C$39:$C$758,СВЦЭМ!$A$39:$A$758,$A137,СВЦЭМ!$B$39:$B$758,K$119)+'СЕТ СН'!$I$12+СВЦЭМ!$D$10+'СЕТ СН'!$I$6-'СЕТ СН'!$I$22</f>
        <v>3095.3370535700001</v>
      </c>
      <c r="L137" s="36">
        <f>SUMIFS(СВЦЭМ!$C$39:$C$758,СВЦЭМ!$A$39:$A$758,$A137,СВЦЭМ!$B$39:$B$758,L$119)+'СЕТ СН'!$I$12+СВЦЭМ!$D$10+'СЕТ СН'!$I$6-'СЕТ СН'!$I$22</f>
        <v>2945.5213751000001</v>
      </c>
      <c r="M137" s="36">
        <f>SUMIFS(СВЦЭМ!$C$39:$C$758,СВЦЭМ!$A$39:$A$758,$A137,СВЦЭМ!$B$39:$B$758,M$119)+'СЕТ СН'!$I$12+СВЦЭМ!$D$10+'СЕТ СН'!$I$6-'СЕТ СН'!$I$22</f>
        <v>2960.6074617100003</v>
      </c>
      <c r="N137" s="36">
        <f>SUMIFS(СВЦЭМ!$C$39:$C$758,СВЦЭМ!$A$39:$A$758,$A137,СВЦЭМ!$B$39:$B$758,N$119)+'СЕТ СН'!$I$12+СВЦЭМ!$D$10+'СЕТ СН'!$I$6-'СЕТ СН'!$I$22</f>
        <v>2941.9851402499999</v>
      </c>
      <c r="O137" s="36">
        <f>SUMIFS(СВЦЭМ!$C$39:$C$758,СВЦЭМ!$A$39:$A$758,$A137,СВЦЭМ!$B$39:$B$758,O$119)+'СЕТ СН'!$I$12+СВЦЭМ!$D$10+'СЕТ СН'!$I$6-'СЕТ СН'!$I$22</f>
        <v>2960.8025180000004</v>
      </c>
      <c r="P137" s="36">
        <f>SUMIFS(СВЦЭМ!$C$39:$C$758,СВЦЭМ!$A$39:$A$758,$A137,СВЦЭМ!$B$39:$B$758,P$119)+'СЕТ СН'!$I$12+СВЦЭМ!$D$10+'СЕТ СН'!$I$6-'СЕТ СН'!$I$22</f>
        <v>3015.6945543700003</v>
      </c>
      <c r="Q137" s="36">
        <f>SUMIFS(СВЦЭМ!$C$39:$C$758,СВЦЭМ!$A$39:$A$758,$A137,СВЦЭМ!$B$39:$B$758,Q$119)+'СЕТ СН'!$I$12+СВЦЭМ!$D$10+'СЕТ СН'!$I$6-'СЕТ СН'!$I$22</f>
        <v>3024.1448985500001</v>
      </c>
      <c r="R137" s="36">
        <f>SUMIFS(СВЦЭМ!$C$39:$C$758,СВЦЭМ!$A$39:$A$758,$A137,СВЦЭМ!$B$39:$B$758,R$119)+'СЕТ СН'!$I$12+СВЦЭМ!$D$10+'СЕТ СН'!$I$6-'СЕТ СН'!$I$22</f>
        <v>3063.5441249200003</v>
      </c>
      <c r="S137" s="36">
        <f>SUMIFS(СВЦЭМ!$C$39:$C$758,СВЦЭМ!$A$39:$A$758,$A137,СВЦЭМ!$B$39:$B$758,S$119)+'СЕТ СН'!$I$12+СВЦЭМ!$D$10+'СЕТ СН'!$I$6-'СЕТ СН'!$I$22</f>
        <v>3010.6549785400002</v>
      </c>
      <c r="T137" s="36">
        <f>SUMIFS(СВЦЭМ!$C$39:$C$758,СВЦЭМ!$A$39:$A$758,$A137,СВЦЭМ!$B$39:$B$758,T$119)+'СЕТ СН'!$I$12+СВЦЭМ!$D$10+'СЕТ СН'!$I$6-'СЕТ СН'!$I$22</f>
        <v>2994.5393069199999</v>
      </c>
      <c r="U137" s="36">
        <f>SUMIFS(СВЦЭМ!$C$39:$C$758,СВЦЭМ!$A$39:$A$758,$A137,СВЦЭМ!$B$39:$B$758,U$119)+'СЕТ СН'!$I$12+СВЦЭМ!$D$10+'СЕТ СН'!$I$6-'СЕТ СН'!$I$22</f>
        <v>2958.7189841899999</v>
      </c>
      <c r="V137" s="36">
        <f>SUMIFS(СВЦЭМ!$C$39:$C$758,СВЦЭМ!$A$39:$A$758,$A137,СВЦЭМ!$B$39:$B$758,V$119)+'СЕТ СН'!$I$12+СВЦЭМ!$D$10+'СЕТ СН'!$I$6-'СЕТ СН'!$I$22</f>
        <v>3025.22270811</v>
      </c>
      <c r="W137" s="36">
        <f>SUMIFS(СВЦЭМ!$C$39:$C$758,СВЦЭМ!$A$39:$A$758,$A137,СВЦЭМ!$B$39:$B$758,W$119)+'СЕТ СН'!$I$12+СВЦЭМ!$D$10+'СЕТ СН'!$I$6-'СЕТ СН'!$I$22</f>
        <v>3045.0793793399998</v>
      </c>
      <c r="X137" s="36">
        <f>SUMIFS(СВЦЭМ!$C$39:$C$758,СВЦЭМ!$A$39:$A$758,$A137,СВЦЭМ!$B$39:$B$758,X$119)+'СЕТ СН'!$I$12+СВЦЭМ!$D$10+'СЕТ СН'!$I$6-'СЕТ СН'!$I$22</f>
        <v>3141.77620682</v>
      </c>
      <c r="Y137" s="36">
        <f>SUMIFS(СВЦЭМ!$C$39:$C$758,СВЦЭМ!$A$39:$A$758,$A137,СВЦЭМ!$B$39:$B$758,Y$119)+'СЕТ СН'!$I$12+СВЦЭМ!$D$10+'СЕТ СН'!$I$6-'СЕТ СН'!$I$22</f>
        <v>3242.39741856</v>
      </c>
    </row>
    <row r="138" spans="1:25" ht="15.75" x14ac:dyDescent="0.2">
      <c r="A138" s="35">
        <f t="shared" si="3"/>
        <v>45554</v>
      </c>
      <c r="B138" s="36">
        <f>SUMIFS(СВЦЭМ!$C$39:$C$758,СВЦЭМ!$A$39:$A$758,$A138,СВЦЭМ!$B$39:$B$758,B$119)+'СЕТ СН'!$I$12+СВЦЭМ!$D$10+'СЕТ СН'!$I$6-'СЕТ СН'!$I$22</f>
        <v>3371.0946227099998</v>
      </c>
      <c r="C138" s="36">
        <f>SUMIFS(СВЦЭМ!$C$39:$C$758,СВЦЭМ!$A$39:$A$758,$A138,СВЦЭМ!$B$39:$B$758,C$119)+'СЕТ СН'!$I$12+СВЦЭМ!$D$10+'СЕТ СН'!$I$6-'СЕТ СН'!$I$22</f>
        <v>3383.1299803399997</v>
      </c>
      <c r="D138" s="36">
        <f>SUMIFS(СВЦЭМ!$C$39:$C$758,СВЦЭМ!$A$39:$A$758,$A138,СВЦЭМ!$B$39:$B$758,D$119)+'СЕТ СН'!$I$12+СВЦЭМ!$D$10+'СЕТ СН'!$I$6-'СЕТ СН'!$I$22</f>
        <v>3353.2482173499998</v>
      </c>
      <c r="E138" s="36">
        <f>SUMIFS(СВЦЭМ!$C$39:$C$758,СВЦЭМ!$A$39:$A$758,$A138,СВЦЭМ!$B$39:$B$758,E$119)+'СЕТ СН'!$I$12+СВЦЭМ!$D$10+'СЕТ СН'!$I$6-'СЕТ СН'!$I$22</f>
        <v>3349.2084475399997</v>
      </c>
      <c r="F138" s="36">
        <f>SUMIFS(СВЦЭМ!$C$39:$C$758,СВЦЭМ!$A$39:$A$758,$A138,СВЦЭМ!$B$39:$B$758,F$119)+'СЕТ СН'!$I$12+СВЦЭМ!$D$10+'СЕТ СН'!$I$6-'СЕТ СН'!$I$22</f>
        <v>3346.70591878</v>
      </c>
      <c r="G138" s="36">
        <f>SUMIFS(СВЦЭМ!$C$39:$C$758,СВЦЭМ!$A$39:$A$758,$A138,СВЦЭМ!$B$39:$B$758,G$119)+'СЕТ СН'!$I$12+СВЦЭМ!$D$10+'СЕТ СН'!$I$6-'СЕТ СН'!$I$22</f>
        <v>3368.7262604499997</v>
      </c>
      <c r="H138" s="36">
        <f>SUMIFS(СВЦЭМ!$C$39:$C$758,СВЦЭМ!$A$39:$A$758,$A138,СВЦЭМ!$B$39:$B$758,H$119)+'СЕТ СН'!$I$12+СВЦЭМ!$D$10+'СЕТ СН'!$I$6-'СЕТ СН'!$I$22</f>
        <v>3378.2026857400001</v>
      </c>
      <c r="I138" s="36">
        <f>SUMIFS(СВЦЭМ!$C$39:$C$758,СВЦЭМ!$A$39:$A$758,$A138,СВЦЭМ!$B$39:$B$758,I$119)+'СЕТ СН'!$I$12+СВЦЭМ!$D$10+'СЕТ СН'!$I$6-'СЕТ СН'!$I$22</f>
        <v>3205.1635361399999</v>
      </c>
      <c r="J138" s="36">
        <f>SUMIFS(СВЦЭМ!$C$39:$C$758,СВЦЭМ!$A$39:$A$758,$A138,СВЦЭМ!$B$39:$B$758,J$119)+'СЕТ СН'!$I$12+СВЦЭМ!$D$10+'СЕТ СН'!$I$6-'СЕТ СН'!$I$22</f>
        <v>3055.8168830300001</v>
      </c>
      <c r="K138" s="36">
        <f>SUMIFS(СВЦЭМ!$C$39:$C$758,СВЦЭМ!$A$39:$A$758,$A138,СВЦЭМ!$B$39:$B$758,K$119)+'СЕТ СН'!$I$12+СВЦЭМ!$D$10+'СЕТ СН'!$I$6-'СЕТ СН'!$I$22</f>
        <v>3010.3925593000004</v>
      </c>
      <c r="L138" s="36">
        <f>SUMIFS(СВЦЭМ!$C$39:$C$758,СВЦЭМ!$A$39:$A$758,$A138,СВЦЭМ!$B$39:$B$758,L$119)+'СЕТ СН'!$I$12+СВЦЭМ!$D$10+'СЕТ СН'!$I$6-'СЕТ СН'!$I$22</f>
        <v>2965.9438562599998</v>
      </c>
      <c r="M138" s="36">
        <f>SUMIFS(СВЦЭМ!$C$39:$C$758,СВЦЭМ!$A$39:$A$758,$A138,СВЦЭМ!$B$39:$B$758,M$119)+'СЕТ СН'!$I$12+СВЦЭМ!$D$10+'СЕТ СН'!$I$6-'СЕТ СН'!$I$22</f>
        <v>2991.6695610400002</v>
      </c>
      <c r="N138" s="36">
        <f>SUMIFS(СВЦЭМ!$C$39:$C$758,СВЦЭМ!$A$39:$A$758,$A138,СВЦЭМ!$B$39:$B$758,N$119)+'СЕТ СН'!$I$12+СВЦЭМ!$D$10+'СЕТ СН'!$I$6-'СЕТ СН'!$I$22</f>
        <v>2990.7822692700001</v>
      </c>
      <c r="O138" s="36">
        <f>SUMIFS(СВЦЭМ!$C$39:$C$758,СВЦЭМ!$A$39:$A$758,$A138,СВЦЭМ!$B$39:$B$758,O$119)+'СЕТ СН'!$I$12+СВЦЭМ!$D$10+'СЕТ СН'!$I$6-'СЕТ СН'!$I$22</f>
        <v>3015.2398128700002</v>
      </c>
      <c r="P138" s="36">
        <f>SUMIFS(СВЦЭМ!$C$39:$C$758,СВЦЭМ!$A$39:$A$758,$A138,СВЦЭМ!$B$39:$B$758,P$119)+'СЕТ СН'!$I$12+СВЦЭМ!$D$10+'СЕТ СН'!$I$6-'СЕТ СН'!$I$22</f>
        <v>3033.10363246</v>
      </c>
      <c r="Q138" s="36">
        <f>SUMIFS(СВЦЭМ!$C$39:$C$758,СВЦЭМ!$A$39:$A$758,$A138,СВЦЭМ!$B$39:$B$758,Q$119)+'СЕТ СН'!$I$12+СВЦЭМ!$D$10+'СЕТ СН'!$I$6-'СЕТ СН'!$I$22</f>
        <v>3016.4736273799999</v>
      </c>
      <c r="R138" s="36">
        <f>SUMIFS(СВЦЭМ!$C$39:$C$758,СВЦЭМ!$A$39:$A$758,$A138,СВЦЭМ!$B$39:$B$758,R$119)+'СЕТ СН'!$I$12+СВЦЭМ!$D$10+'СЕТ СН'!$I$6-'СЕТ СН'!$I$22</f>
        <v>3029.0199608399998</v>
      </c>
      <c r="S138" s="36">
        <f>SUMIFS(СВЦЭМ!$C$39:$C$758,СВЦЭМ!$A$39:$A$758,$A138,СВЦЭМ!$B$39:$B$758,S$119)+'СЕТ СН'!$I$12+СВЦЭМ!$D$10+'СЕТ СН'!$I$6-'СЕТ СН'!$I$22</f>
        <v>3046.4129280799998</v>
      </c>
      <c r="T138" s="36">
        <f>SUMIFS(СВЦЭМ!$C$39:$C$758,СВЦЭМ!$A$39:$A$758,$A138,СВЦЭМ!$B$39:$B$758,T$119)+'СЕТ СН'!$I$12+СВЦЭМ!$D$10+'СЕТ СН'!$I$6-'СЕТ СН'!$I$22</f>
        <v>3035.5315226399998</v>
      </c>
      <c r="U138" s="36">
        <f>SUMIFS(СВЦЭМ!$C$39:$C$758,СВЦЭМ!$A$39:$A$758,$A138,СВЦЭМ!$B$39:$B$758,U$119)+'СЕТ СН'!$I$12+СВЦЭМ!$D$10+'СЕТ СН'!$I$6-'СЕТ СН'!$I$22</f>
        <v>3028.0607788200005</v>
      </c>
      <c r="V138" s="36">
        <f>SUMIFS(СВЦЭМ!$C$39:$C$758,СВЦЭМ!$A$39:$A$758,$A138,СВЦЭМ!$B$39:$B$758,V$119)+'СЕТ СН'!$I$12+СВЦЭМ!$D$10+'СЕТ СН'!$I$6-'СЕТ СН'!$I$22</f>
        <v>3029.3614302300002</v>
      </c>
      <c r="W138" s="36">
        <f>SUMIFS(СВЦЭМ!$C$39:$C$758,СВЦЭМ!$A$39:$A$758,$A138,СВЦЭМ!$B$39:$B$758,W$119)+'СЕТ СН'!$I$12+СВЦЭМ!$D$10+'СЕТ СН'!$I$6-'СЕТ СН'!$I$22</f>
        <v>3035.7764703500002</v>
      </c>
      <c r="X138" s="36">
        <f>SUMIFS(СВЦЭМ!$C$39:$C$758,СВЦЭМ!$A$39:$A$758,$A138,СВЦЭМ!$B$39:$B$758,X$119)+'СЕТ СН'!$I$12+СВЦЭМ!$D$10+'СЕТ СН'!$I$6-'СЕТ СН'!$I$22</f>
        <v>3123.1701210400001</v>
      </c>
      <c r="Y138" s="36">
        <f>SUMIFS(СВЦЭМ!$C$39:$C$758,СВЦЭМ!$A$39:$A$758,$A138,СВЦЭМ!$B$39:$B$758,Y$119)+'СЕТ СН'!$I$12+СВЦЭМ!$D$10+'СЕТ СН'!$I$6-'СЕТ СН'!$I$22</f>
        <v>3224.83607987</v>
      </c>
    </row>
    <row r="139" spans="1:25" ht="15.75" x14ac:dyDescent="0.2">
      <c r="A139" s="35">
        <f t="shared" si="3"/>
        <v>45555</v>
      </c>
      <c r="B139" s="36">
        <f>SUMIFS(СВЦЭМ!$C$39:$C$758,СВЦЭМ!$A$39:$A$758,$A139,СВЦЭМ!$B$39:$B$758,B$119)+'СЕТ СН'!$I$12+СВЦЭМ!$D$10+'СЕТ СН'!$I$6-'СЕТ СН'!$I$22</f>
        <v>3344.7225322099998</v>
      </c>
      <c r="C139" s="36">
        <f>SUMIFS(СВЦЭМ!$C$39:$C$758,СВЦЭМ!$A$39:$A$758,$A139,СВЦЭМ!$B$39:$B$758,C$119)+'СЕТ СН'!$I$12+СВЦЭМ!$D$10+'СЕТ СН'!$I$6-'СЕТ СН'!$I$22</f>
        <v>3389.3485831499997</v>
      </c>
      <c r="D139" s="36">
        <f>SUMIFS(СВЦЭМ!$C$39:$C$758,СВЦЭМ!$A$39:$A$758,$A139,СВЦЭМ!$B$39:$B$758,D$119)+'СЕТ СН'!$I$12+СВЦЭМ!$D$10+'СЕТ СН'!$I$6-'СЕТ СН'!$I$22</f>
        <v>3363.9097995799998</v>
      </c>
      <c r="E139" s="36">
        <f>SUMIFS(СВЦЭМ!$C$39:$C$758,СВЦЭМ!$A$39:$A$758,$A139,СВЦЭМ!$B$39:$B$758,E$119)+'СЕТ СН'!$I$12+СВЦЭМ!$D$10+'СЕТ СН'!$I$6-'СЕТ СН'!$I$22</f>
        <v>3328.6445451199997</v>
      </c>
      <c r="F139" s="36">
        <f>SUMIFS(СВЦЭМ!$C$39:$C$758,СВЦЭМ!$A$39:$A$758,$A139,СВЦЭМ!$B$39:$B$758,F$119)+'СЕТ СН'!$I$12+СВЦЭМ!$D$10+'СЕТ СН'!$I$6-'СЕТ СН'!$I$22</f>
        <v>3334.9069098199998</v>
      </c>
      <c r="G139" s="36">
        <f>SUMIFS(СВЦЭМ!$C$39:$C$758,СВЦЭМ!$A$39:$A$758,$A139,СВЦЭМ!$B$39:$B$758,G$119)+'СЕТ СН'!$I$12+СВЦЭМ!$D$10+'СЕТ СН'!$I$6-'СЕТ СН'!$I$22</f>
        <v>3379.65432465</v>
      </c>
      <c r="H139" s="36">
        <f>SUMIFS(СВЦЭМ!$C$39:$C$758,СВЦЭМ!$A$39:$A$758,$A139,СВЦЭМ!$B$39:$B$758,H$119)+'СЕТ СН'!$I$12+СВЦЭМ!$D$10+'СЕТ СН'!$I$6-'СЕТ СН'!$I$22</f>
        <v>3460.7872356499997</v>
      </c>
      <c r="I139" s="36">
        <f>SUMIFS(СВЦЭМ!$C$39:$C$758,СВЦЭМ!$A$39:$A$758,$A139,СВЦЭМ!$B$39:$B$758,I$119)+'СЕТ СН'!$I$12+СВЦЭМ!$D$10+'СЕТ СН'!$I$6-'СЕТ СН'!$I$22</f>
        <v>3365.8985640400001</v>
      </c>
      <c r="J139" s="36">
        <f>SUMIFS(СВЦЭМ!$C$39:$C$758,СВЦЭМ!$A$39:$A$758,$A139,СВЦЭМ!$B$39:$B$758,J$119)+'СЕТ СН'!$I$12+СВЦЭМ!$D$10+'СЕТ СН'!$I$6-'СЕТ СН'!$I$22</f>
        <v>3233.2615413099998</v>
      </c>
      <c r="K139" s="36">
        <f>SUMIFS(СВЦЭМ!$C$39:$C$758,СВЦЭМ!$A$39:$A$758,$A139,СВЦЭМ!$B$39:$B$758,K$119)+'СЕТ СН'!$I$12+СВЦЭМ!$D$10+'СЕТ СН'!$I$6-'СЕТ СН'!$I$22</f>
        <v>3181.6052399</v>
      </c>
      <c r="L139" s="36">
        <f>SUMIFS(СВЦЭМ!$C$39:$C$758,СВЦЭМ!$A$39:$A$758,$A139,СВЦЭМ!$B$39:$B$758,L$119)+'СЕТ СН'!$I$12+СВЦЭМ!$D$10+'СЕТ СН'!$I$6-'СЕТ СН'!$I$22</f>
        <v>3142.3966374199999</v>
      </c>
      <c r="M139" s="36">
        <f>SUMIFS(СВЦЭМ!$C$39:$C$758,СВЦЭМ!$A$39:$A$758,$A139,СВЦЭМ!$B$39:$B$758,M$119)+'СЕТ СН'!$I$12+СВЦЭМ!$D$10+'СЕТ СН'!$I$6-'СЕТ СН'!$I$22</f>
        <v>3107.1302012599999</v>
      </c>
      <c r="N139" s="36">
        <f>SUMIFS(СВЦЭМ!$C$39:$C$758,СВЦЭМ!$A$39:$A$758,$A139,СВЦЭМ!$B$39:$B$758,N$119)+'СЕТ СН'!$I$12+СВЦЭМ!$D$10+'СЕТ СН'!$I$6-'СЕТ СН'!$I$22</f>
        <v>3084.90806402</v>
      </c>
      <c r="O139" s="36">
        <f>SUMIFS(СВЦЭМ!$C$39:$C$758,СВЦЭМ!$A$39:$A$758,$A139,СВЦЭМ!$B$39:$B$758,O$119)+'СЕТ СН'!$I$12+СВЦЭМ!$D$10+'СЕТ СН'!$I$6-'СЕТ СН'!$I$22</f>
        <v>3050.3538515999999</v>
      </c>
      <c r="P139" s="36">
        <f>SUMIFS(СВЦЭМ!$C$39:$C$758,СВЦЭМ!$A$39:$A$758,$A139,СВЦЭМ!$B$39:$B$758,P$119)+'СЕТ СН'!$I$12+СВЦЭМ!$D$10+'СЕТ СН'!$I$6-'СЕТ СН'!$I$22</f>
        <v>3048.4675791999998</v>
      </c>
      <c r="Q139" s="36">
        <f>SUMIFS(СВЦЭМ!$C$39:$C$758,СВЦЭМ!$A$39:$A$758,$A139,СВЦЭМ!$B$39:$B$758,Q$119)+'СЕТ СН'!$I$12+СВЦЭМ!$D$10+'СЕТ СН'!$I$6-'СЕТ СН'!$I$22</f>
        <v>3070.6840000299999</v>
      </c>
      <c r="R139" s="36">
        <f>SUMIFS(СВЦЭМ!$C$39:$C$758,СВЦЭМ!$A$39:$A$758,$A139,СВЦЭМ!$B$39:$B$758,R$119)+'СЕТ СН'!$I$12+СВЦЭМ!$D$10+'СЕТ СН'!$I$6-'СЕТ СН'!$I$22</f>
        <v>3071.8742145000001</v>
      </c>
      <c r="S139" s="36">
        <f>SUMIFS(СВЦЭМ!$C$39:$C$758,СВЦЭМ!$A$39:$A$758,$A139,СВЦЭМ!$B$39:$B$758,S$119)+'СЕТ СН'!$I$12+СВЦЭМ!$D$10+'СЕТ СН'!$I$6-'СЕТ СН'!$I$22</f>
        <v>3040.0080029600003</v>
      </c>
      <c r="T139" s="36">
        <f>SUMIFS(СВЦЭМ!$C$39:$C$758,СВЦЭМ!$A$39:$A$758,$A139,СВЦЭМ!$B$39:$B$758,T$119)+'СЕТ СН'!$I$12+СВЦЭМ!$D$10+'СЕТ СН'!$I$6-'СЕТ СН'!$I$22</f>
        <v>3040.0303440500002</v>
      </c>
      <c r="U139" s="36">
        <f>SUMIFS(СВЦЭМ!$C$39:$C$758,СВЦЭМ!$A$39:$A$758,$A139,СВЦЭМ!$B$39:$B$758,U$119)+'СЕТ СН'!$I$12+СВЦЭМ!$D$10+'СЕТ СН'!$I$6-'СЕТ СН'!$I$22</f>
        <v>3009.1765951100001</v>
      </c>
      <c r="V139" s="36">
        <f>SUMIFS(СВЦЭМ!$C$39:$C$758,СВЦЭМ!$A$39:$A$758,$A139,СВЦЭМ!$B$39:$B$758,V$119)+'СЕТ СН'!$I$12+СВЦЭМ!$D$10+'СЕТ СН'!$I$6-'СЕТ СН'!$I$22</f>
        <v>3021.2094875000003</v>
      </c>
      <c r="W139" s="36">
        <f>SUMIFS(СВЦЭМ!$C$39:$C$758,СВЦЭМ!$A$39:$A$758,$A139,СВЦЭМ!$B$39:$B$758,W$119)+'СЕТ СН'!$I$12+СВЦЭМ!$D$10+'СЕТ СН'!$I$6-'СЕТ СН'!$I$22</f>
        <v>3016.8238178299998</v>
      </c>
      <c r="X139" s="36">
        <f>SUMIFS(СВЦЭМ!$C$39:$C$758,СВЦЭМ!$A$39:$A$758,$A139,СВЦЭМ!$B$39:$B$758,X$119)+'СЕТ СН'!$I$12+СВЦЭМ!$D$10+'СЕТ СН'!$I$6-'СЕТ СН'!$I$22</f>
        <v>3057.5520398500003</v>
      </c>
      <c r="Y139" s="36">
        <f>SUMIFS(СВЦЭМ!$C$39:$C$758,СВЦЭМ!$A$39:$A$758,$A139,СВЦЭМ!$B$39:$B$758,Y$119)+'СЕТ СН'!$I$12+СВЦЭМ!$D$10+'СЕТ СН'!$I$6-'СЕТ СН'!$I$22</f>
        <v>3165.9720388899996</v>
      </c>
    </row>
    <row r="140" spans="1:25" ht="15.75" x14ac:dyDescent="0.2">
      <c r="A140" s="35">
        <f t="shared" si="3"/>
        <v>45556</v>
      </c>
      <c r="B140" s="36">
        <f>SUMIFS(СВЦЭМ!$C$39:$C$758,СВЦЭМ!$A$39:$A$758,$A140,СВЦЭМ!$B$39:$B$758,B$119)+'СЕТ СН'!$I$12+СВЦЭМ!$D$10+'СЕТ СН'!$I$6-'СЕТ СН'!$I$22</f>
        <v>3255.8183163599997</v>
      </c>
      <c r="C140" s="36">
        <f>SUMIFS(СВЦЭМ!$C$39:$C$758,СВЦЭМ!$A$39:$A$758,$A140,СВЦЭМ!$B$39:$B$758,C$119)+'СЕТ СН'!$I$12+СВЦЭМ!$D$10+'СЕТ СН'!$I$6-'СЕТ СН'!$I$22</f>
        <v>3398.6582197399998</v>
      </c>
      <c r="D140" s="36">
        <f>SUMIFS(СВЦЭМ!$C$39:$C$758,СВЦЭМ!$A$39:$A$758,$A140,СВЦЭМ!$B$39:$B$758,D$119)+'СЕТ СН'!$I$12+СВЦЭМ!$D$10+'СЕТ СН'!$I$6-'СЕТ СН'!$I$22</f>
        <v>3507.7191607999998</v>
      </c>
      <c r="E140" s="36">
        <f>SUMIFS(СВЦЭМ!$C$39:$C$758,СВЦЭМ!$A$39:$A$758,$A140,СВЦЭМ!$B$39:$B$758,E$119)+'СЕТ СН'!$I$12+СВЦЭМ!$D$10+'СЕТ СН'!$I$6-'СЕТ СН'!$I$22</f>
        <v>3559.5215030599998</v>
      </c>
      <c r="F140" s="36">
        <f>SUMIFS(СВЦЭМ!$C$39:$C$758,СВЦЭМ!$A$39:$A$758,$A140,СВЦЭМ!$B$39:$B$758,F$119)+'СЕТ СН'!$I$12+СВЦЭМ!$D$10+'СЕТ СН'!$I$6-'СЕТ СН'!$I$22</f>
        <v>3570.8716367799998</v>
      </c>
      <c r="G140" s="36">
        <f>SUMIFS(СВЦЭМ!$C$39:$C$758,СВЦЭМ!$A$39:$A$758,$A140,СВЦЭМ!$B$39:$B$758,G$119)+'СЕТ СН'!$I$12+СВЦЭМ!$D$10+'СЕТ СН'!$I$6-'СЕТ СН'!$I$22</f>
        <v>3543.33663884</v>
      </c>
      <c r="H140" s="36">
        <f>SUMIFS(СВЦЭМ!$C$39:$C$758,СВЦЭМ!$A$39:$A$758,$A140,СВЦЭМ!$B$39:$B$758,H$119)+'СЕТ СН'!$I$12+СВЦЭМ!$D$10+'СЕТ СН'!$I$6-'СЕТ СН'!$I$22</f>
        <v>3472.4949843700001</v>
      </c>
      <c r="I140" s="36">
        <f>SUMIFS(СВЦЭМ!$C$39:$C$758,СВЦЭМ!$A$39:$A$758,$A140,СВЦЭМ!$B$39:$B$758,I$119)+'СЕТ СН'!$I$12+СВЦЭМ!$D$10+'СЕТ СН'!$I$6-'СЕТ СН'!$I$22</f>
        <v>3371.50416176</v>
      </c>
      <c r="J140" s="36">
        <f>SUMIFS(СВЦЭМ!$C$39:$C$758,СВЦЭМ!$A$39:$A$758,$A140,СВЦЭМ!$B$39:$B$758,J$119)+'СЕТ СН'!$I$12+СВЦЭМ!$D$10+'СЕТ СН'!$I$6-'СЕТ СН'!$I$22</f>
        <v>3223.4027014799999</v>
      </c>
      <c r="K140" s="36">
        <f>SUMIFS(СВЦЭМ!$C$39:$C$758,СВЦЭМ!$A$39:$A$758,$A140,СВЦЭМ!$B$39:$B$758,K$119)+'СЕТ СН'!$I$12+СВЦЭМ!$D$10+'СЕТ СН'!$I$6-'СЕТ СН'!$I$22</f>
        <v>3103.8679859100002</v>
      </c>
      <c r="L140" s="36">
        <f>SUMIFS(СВЦЭМ!$C$39:$C$758,СВЦЭМ!$A$39:$A$758,$A140,СВЦЭМ!$B$39:$B$758,L$119)+'СЕТ СН'!$I$12+СВЦЭМ!$D$10+'СЕТ СН'!$I$6-'СЕТ СН'!$I$22</f>
        <v>3044.4300932000001</v>
      </c>
      <c r="M140" s="36">
        <f>SUMIFS(СВЦЭМ!$C$39:$C$758,СВЦЭМ!$A$39:$A$758,$A140,СВЦЭМ!$B$39:$B$758,M$119)+'СЕТ СН'!$I$12+СВЦЭМ!$D$10+'СЕТ СН'!$I$6-'СЕТ СН'!$I$22</f>
        <v>3054.3977593600002</v>
      </c>
      <c r="N140" s="36">
        <f>SUMIFS(СВЦЭМ!$C$39:$C$758,СВЦЭМ!$A$39:$A$758,$A140,СВЦЭМ!$B$39:$B$758,N$119)+'СЕТ СН'!$I$12+СВЦЭМ!$D$10+'СЕТ СН'!$I$6-'СЕТ СН'!$I$22</f>
        <v>3063.7026153500001</v>
      </c>
      <c r="O140" s="36">
        <f>SUMIFS(СВЦЭМ!$C$39:$C$758,СВЦЭМ!$A$39:$A$758,$A140,СВЦЭМ!$B$39:$B$758,O$119)+'СЕТ СН'!$I$12+СВЦЭМ!$D$10+'СЕТ СН'!$I$6-'СЕТ СН'!$I$22</f>
        <v>3092.5448898200002</v>
      </c>
      <c r="P140" s="36">
        <f>SUMIFS(СВЦЭМ!$C$39:$C$758,СВЦЭМ!$A$39:$A$758,$A140,СВЦЭМ!$B$39:$B$758,P$119)+'СЕТ СН'!$I$12+СВЦЭМ!$D$10+'СЕТ СН'!$I$6-'СЕТ СН'!$I$22</f>
        <v>3122.8282106300003</v>
      </c>
      <c r="Q140" s="36">
        <f>SUMIFS(СВЦЭМ!$C$39:$C$758,СВЦЭМ!$A$39:$A$758,$A140,СВЦЭМ!$B$39:$B$758,Q$119)+'СЕТ СН'!$I$12+СВЦЭМ!$D$10+'СЕТ СН'!$I$6-'СЕТ СН'!$I$22</f>
        <v>3133.24797287</v>
      </c>
      <c r="R140" s="36">
        <f>SUMIFS(СВЦЭМ!$C$39:$C$758,СВЦЭМ!$A$39:$A$758,$A140,СВЦЭМ!$B$39:$B$758,R$119)+'СЕТ СН'!$I$12+СВЦЭМ!$D$10+'СЕТ СН'!$I$6-'СЕТ СН'!$I$22</f>
        <v>3111.1723050400001</v>
      </c>
      <c r="S140" s="36">
        <f>SUMIFS(СВЦЭМ!$C$39:$C$758,СВЦЭМ!$A$39:$A$758,$A140,СВЦЭМ!$B$39:$B$758,S$119)+'СЕТ СН'!$I$12+СВЦЭМ!$D$10+'СЕТ СН'!$I$6-'СЕТ СН'!$I$22</f>
        <v>3081.1662003700003</v>
      </c>
      <c r="T140" s="36">
        <f>SUMIFS(СВЦЭМ!$C$39:$C$758,СВЦЭМ!$A$39:$A$758,$A140,СВЦЭМ!$B$39:$B$758,T$119)+'СЕТ СН'!$I$12+СВЦЭМ!$D$10+'СЕТ СН'!$I$6-'СЕТ СН'!$I$22</f>
        <v>3050.6890306200003</v>
      </c>
      <c r="U140" s="36">
        <f>SUMIFS(СВЦЭМ!$C$39:$C$758,СВЦЭМ!$A$39:$A$758,$A140,СВЦЭМ!$B$39:$B$758,U$119)+'СЕТ СН'!$I$12+СВЦЭМ!$D$10+'СЕТ СН'!$I$6-'СЕТ СН'!$I$22</f>
        <v>3022.0050074800001</v>
      </c>
      <c r="V140" s="36">
        <f>SUMIFS(СВЦЭМ!$C$39:$C$758,СВЦЭМ!$A$39:$A$758,$A140,СВЦЭМ!$B$39:$B$758,V$119)+'СЕТ СН'!$I$12+СВЦЭМ!$D$10+'СЕТ СН'!$I$6-'СЕТ СН'!$I$22</f>
        <v>3114.0291299400001</v>
      </c>
      <c r="W140" s="36">
        <f>SUMIFS(СВЦЭМ!$C$39:$C$758,СВЦЭМ!$A$39:$A$758,$A140,СВЦЭМ!$B$39:$B$758,W$119)+'СЕТ СН'!$I$12+СВЦЭМ!$D$10+'СЕТ СН'!$I$6-'СЕТ СН'!$I$22</f>
        <v>3140.3223665300002</v>
      </c>
      <c r="X140" s="36">
        <f>SUMIFS(СВЦЭМ!$C$39:$C$758,СВЦЭМ!$A$39:$A$758,$A140,СВЦЭМ!$B$39:$B$758,X$119)+'СЕТ СН'!$I$12+СВЦЭМ!$D$10+'СЕТ СН'!$I$6-'СЕТ СН'!$I$22</f>
        <v>3234.00569094</v>
      </c>
      <c r="Y140" s="36">
        <f>SUMIFS(СВЦЭМ!$C$39:$C$758,СВЦЭМ!$A$39:$A$758,$A140,СВЦЭМ!$B$39:$B$758,Y$119)+'СЕТ СН'!$I$12+СВЦЭМ!$D$10+'СЕТ СН'!$I$6-'СЕТ СН'!$I$22</f>
        <v>3347.10248942</v>
      </c>
    </row>
    <row r="141" spans="1:25" ht="15.75" x14ac:dyDescent="0.2">
      <c r="A141" s="35">
        <f t="shared" si="3"/>
        <v>45557</v>
      </c>
      <c r="B141" s="36">
        <f>SUMIFS(СВЦЭМ!$C$39:$C$758,СВЦЭМ!$A$39:$A$758,$A141,СВЦЭМ!$B$39:$B$758,B$119)+'СЕТ СН'!$I$12+СВЦЭМ!$D$10+'СЕТ СН'!$I$6-'СЕТ СН'!$I$22</f>
        <v>3323.5928392199999</v>
      </c>
      <c r="C141" s="36">
        <f>SUMIFS(СВЦЭМ!$C$39:$C$758,СВЦЭМ!$A$39:$A$758,$A141,СВЦЭМ!$B$39:$B$758,C$119)+'СЕТ СН'!$I$12+СВЦЭМ!$D$10+'СЕТ СН'!$I$6-'СЕТ СН'!$I$22</f>
        <v>3430.0254510099999</v>
      </c>
      <c r="D141" s="36">
        <f>SUMIFS(СВЦЭМ!$C$39:$C$758,СВЦЭМ!$A$39:$A$758,$A141,СВЦЭМ!$B$39:$B$758,D$119)+'СЕТ СН'!$I$12+СВЦЭМ!$D$10+'СЕТ СН'!$I$6-'СЕТ СН'!$I$22</f>
        <v>3508.2526115400001</v>
      </c>
      <c r="E141" s="36">
        <f>SUMIFS(СВЦЭМ!$C$39:$C$758,СВЦЭМ!$A$39:$A$758,$A141,СВЦЭМ!$B$39:$B$758,E$119)+'СЕТ СН'!$I$12+СВЦЭМ!$D$10+'СЕТ СН'!$I$6-'СЕТ СН'!$I$22</f>
        <v>3507.8950426799997</v>
      </c>
      <c r="F141" s="36">
        <f>SUMIFS(СВЦЭМ!$C$39:$C$758,СВЦЭМ!$A$39:$A$758,$A141,СВЦЭМ!$B$39:$B$758,F$119)+'СЕТ СН'!$I$12+СВЦЭМ!$D$10+'СЕТ СН'!$I$6-'СЕТ СН'!$I$22</f>
        <v>3508.7342561199998</v>
      </c>
      <c r="G141" s="36">
        <f>SUMIFS(СВЦЭМ!$C$39:$C$758,СВЦЭМ!$A$39:$A$758,$A141,СВЦЭМ!$B$39:$B$758,G$119)+'СЕТ СН'!$I$12+СВЦЭМ!$D$10+'СЕТ СН'!$I$6-'СЕТ СН'!$I$22</f>
        <v>3482.8366201700001</v>
      </c>
      <c r="H141" s="36">
        <f>SUMIFS(СВЦЭМ!$C$39:$C$758,СВЦЭМ!$A$39:$A$758,$A141,СВЦЭМ!$B$39:$B$758,H$119)+'СЕТ СН'!$I$12+СВЦЭМ!$D$10+'СЕТ СН'!$I$6-'СЕТ СН'!$I$22</f>
        <v>3441.0137399999999</v>
      </c>
      <c r="I141" s="36">
        <f>SUMIFS(СВЦЭМ!$C$39:$C$758,СВЦЭМ!$A$39:$A$758,$A141,СВЦЭМ!$B$39:$B$758,I$119)+'СЕТ СН'!$I$12+СВЦЭМ!$D$10+'СЕТ СН'!$I$6-'СЕТ СН'!$I$22</f>
        <v>3368.3479294599997</v>
      </c>
      <c r="J141" s="36">
        <f>SUMIFS(СВЦЭМ!$C$39:$C$758,СВЦЭМ!$A$39:$A$758,$A141,СВЦЭМ!$B$39:$B$758,J$119)+'СЕТ СН'!$I$12+СВЦЭМ!$D$10+'СЕТ СН'!$I$6-'СЕТ СН'!$I$22</f>
        <v>3218.7913095099998</v>
      </c>
      <c r="K141" s="36">
        <f>SUMIFS(СВЦЭМ!$C$39:$C$758,СВЦЭМ!$A$39:$A$758,$A141,СВЦЭМ!$B$39:$B$758,K$119)+'СЕТ СН'!$I$12+СВЦЭМ!$D$10+'СЕТ СН'!$I$6-'СЕТ СН'!$I$22</f>
        <v>3098.7934497699998</v>
      </c>
      <c r="L141" s="36">
        <f>SUMIFS(СВЦЭМ!$C$39:$C$758,СВЦЭМ!$A$39:$A$758,$A141,СВЦЭМ!$B$39:$B$758,L$119)+'СЕТ СН'!$I$12+СВЦЭМ!$D$10+'СЕТ СН'!$I$6-'СЕТ СН'!$I$22</f>
        <v>3018.41298654</v>
      </c>
      <c r="M141" s="36">
        <f>SUMIFS(СВЦЭМ!$C$39:$C$758,СВЦЭМ!$A$39:$A$758,$A141,СВЦЭМ!$B$39:$B$758,M$119)+'СЕТ СН'!$I$12+СВЦЭМ!$D$10+'СЕТ СН'!$I$6-'СЕТ СН'!$I$22</f>
        <v>3057.66716339</v>
      </c>
      <c r="N141" s="36">
        <f>SUMIFS(СВЦЭМ!$C$39:$C$758,СВЦЭМ!$A$39:$A$758,$A141,СВЦЭМ!$B$39:$B$758,N$119)+'СЕТ СН'!$I$12+СВЦЭМ!$D$10+'СЕТ СН'!$I$6-'СЕТ СН'!$I$22</f>
        <v>3067.5178347900001</v>
      </c>
      <c r="O141" s="36">
        <f>SUMIFS(СВЦЭМ!$C$39:$C$758,СВЦЭМ!$A$39:$A$758,$A141,СВЦЭМ!$B$39:$B$758,O$119)+'СЕТ СН'!$I$12+СВЦЭМ!$D$10+'СЕТ СН'!$I$6-'СЕТ СН'!$I$22</f>
        <v>3098.3595669800002</v>
      </c>
      <c r="P141" s="36">
        <f>SUMIFS(СВЦЭМ!$C$39:$C$758,СВЦЭМ!$A$39:$A$758,$A141,СВЦЭМ!$B$39:$B$758,P$119)+'СЕТ СН'!$I$12+СВЦЭМ!$D$10+'СЕТ СН'!$I$6-'СЕТ СН'!$I$22</f>
        <v>3104.69104333</v>
      </c>
      <c r="Q141" s="36">
        <f>SUMIFS(СВЦЭМ!$C$39:$C$758,СВЦЭМ!$A$39:$A$758,$A141,СВЦЭМ!$B$39:$B$758,Q$119)+'СЕТ СН'!$I$12+СВЦЭМ!$D$10+'СЕТ СН'!$I$6-'СЕТ СН'!$I$22</f>
        <v>3127.5705754800001</v>
      </c>
      <c r="R141" s="36">
        <f>SUMIFS(СВЦЭМ!$C$39:$C$758,СВЦЭМ!$A$39:$A$758,$A141,СВЦЭМ!$B$39:$B$758,R$119)+'СЕТ СН'!$I$12+СВЦЭМ!$D$10+'СЕТ СН'!$I$6-'СЕТ СН'!$I$22</f>
        <v>3152.7150252199999</v>
      </c>
      <c r="S141" s="36">
        <f>SUMIFS(СВЦЭМ!$C$39:$C$758,СВЦЭМ!$A$39:$A$758,$A141,СВЦЭМ!$B$39:$B$758,S$119)+'СЕТ СН'!$I$12+СВЦЭМ!$D$10+'СЕТ СН'!$I$6-'СЕТ СН'!$I$22</f>
        <v>3116.2066925400004</v>
      </c>
      <c r="T141" s="36">
        <f>SUMIFS(СВЦЭМ!$C$39:$C$758,СВЦЭМ!$A$39:$A$758,$A141,СВЦЭМ!$B$39:$B$758,T$119)+'СЕТ СН'!$I$12+СВЦЭМ!$D$10+'СЕТ СН'!$I$6-'СЕТ СН'!$I$22</f>
        <v>3056.0636061700002</v>
      </c>
      <c r="U141" s="36">
        <f>SUMIFS(СВЦЭМ!$C$39:$C$758,СВЦЭМ!$A$39:$A$758,$A141,СВЦЭМ!$B$39:$B$758,U$119)+'СЕТ СН'!$I$12+СВЦЭМ!$D$10+'СЕТ СН'!$I$6-'СЕТ СН'!$I$22</f>
        <v>3020.9776841800003</v>
      </c>
      <c r="V141" s="36">
        <f>SUMIFS(СВЦЭМ!$C$39:$C$758,СВЦЭМ!$A$39:$A$758,$A141,СВЦЭМ!$B$39:$B$758,V$119)+'СЕТ СН'!$I$12+СВЦЭМ!$D$10+'СЕТ СН'!$I$6-'СЕТ СН'!$I$22</f>
        <v>2995.2163172800001</v>
      </c>
      <c r="W141" s="36">
        <f>SUMIFS(СВЦЭМ!$C$39:$C$758,СВЦЭМ!$A$39:$A$758,$A141,СВЦЭМ!$B$39:$B$758,W$119)+'СЕТ СН'!$I$12+СВЦЭМ!$D$10+'СЕТ СН'!$I$6-'СЕТ СН'!$I$22</f>
        <v>3014.1448071700001</v>
      </c>
      <c r="X141" s="36">
        <f>SUMIFS(СВЦЭМ!$C$39:$C$758,СВЦЭМ!$A$39:$A$758,$A141,СВЦЭМ!$B$39:$B$758,X$119)+'СЕТ СН'!$I$12+СВЦЭМ!$D$10+'СЕТ СН'!$I$6-'СЕТ СН'!$I$22</f>
        <v>3118.1993273400003</v>
      </c>
      <c r="Y141" s="36">
        <f>SUMIFS(СВЦЭМ!$C$39:$C$758,СВЦЭМ!$A$39:$A$758,$A141,СВЦЭМ!$B$39:$B$758,Y$119)+'СЕТ СН'!$I$12+СВЦЭМ!$D$10+'СЕТ СН'!$I$6-'СЕТ СН'!$I$22</f>
        <v>3245.4645041700001</v>
      </c>
    </row>
    <row r="142" spans="1:25" ht="15.75" x14ac:dyDescent="0.2">
      <c r="A142" s="35">
        <f t="shared" si="3"/>
        <v>45558</v>
      </c>
      <c r="B142" s="36">
        <f>SUMIFS(СВЦЭМ!$C$39:$C$758,СВЦЭМ!$A$39:$A$758,$A142,СВЦЭМ!$B$39:$B$758,B$119)+'СЕТ СН'!$I$12+СВЦЭМ!$D$10+'СЕТ СН'!$I$6-'СЕТ СН'!$I$22</f>
        <v>3413.1096470899997</v>
      </c>
      <c r="C142" s="36">
        <f>SUMIFS(СВЦЭМ!$C$39:$C$758,СВЦЭМ!$A$39:$A$758,$A142,СВЦЭМ!$B$39:$B$758,C$119)+'СЕТ СН'!$I$12+СВЦЭМ!$D$10+'СЕТ СН'!$I$6-'СЕТ СН'!$I$22</f>
        <v>3538.4680518099999</v>
      </c>
      <c r="D142" s="36">
        <f>SUMIFS(СВЦЭМ!$C$39:$C$758,СВЦЭМ!$A$39:$A$758,$A142,СВЦЭМ!$B$39:$B$758,D$119)+'СЕТ СН'!$I$12+СВЦЭМ!$D$10+'СЕТ СН'!$I$6-'СЕТ СН'!$I$22</f>
        <v>3522.9439976399999</v>
      </c>
      <c r="E142" s="36">
        <f>SUMIFS(СВЦЭМ!$C$39:$C$758,СВЦЭМ!$A$39:$A$758,$A142,СВЦЭМ!$B$39:$B$758,E$119)+'СЕТ СН'!$I$12+СВЦЭМ!$D$10+'СЕТ СН'!$I$6-'СЕТ СН'!$I$22</f>
        <v>3514.79210805</v>
      </c>
      <c r="F142" s="36">
        <f>SUMIFS(СВЦЭМ!$C$39:$C$758,СВЦЭМ!$A$39:$A$758,$A142,СВЦЭМ!$B$39:$B$758,F$119)+'СЕТ СН'!$I$12+СВЦЭМ!$D$10+'СЕТ СН'!$I$6-'СЕТ СН'!$I$22</f>
        <v>3519.3039312000001</v>
      </c>
      <c r="G142" s="36">
        <f>SUMIFS(СВЦЭМ!$C$39:$C$758,СВЦЭМ!$A$39:$A$758,$A142,СВЦЭМ!$B$39:$B$758,G$119)+'СЕТ СН'!$I$12+СВЦЭМ!$D$10+'СЕТ СН'!$I$6-'СЕТ СН'!$I$22</f>
        <v>3527.7009146299997</v>
      </c>
      <c r="H142" s="36">
        <f>SUMIFS(СВЦЭМ!$C$39:$C$758,СВЦЭМ!$A$39:$A$758,$A142,СВЦЭМ!$B$39:$B$758,H$119)+'СЕТ СН'!$I$12+СВЦЭМ!$D$10+'СЕТ СН'!$I$6-'СЕТ СН'!$I$22</f>
        <v>3372.64943907</v>
      </c>
      <c r="I142" s="36">
        <f>SUMIFS(СВЦЭМ!$C$39:$C$758,СВЦЭМ!$A$39:$A$758,$A142,СВЦЭМ!$B$39:$B$758,I$119)+'СЕТ СН'!$I$12+СВЦЭМ!$D$10+'СЕТ СН'!$I$6-'СЕТ СН'!$I$22</f>
        <v>3264.3720539299998</v>
      </c>
      <c r="J142" s="36">
        <f>SUMIFS(СВЦЭМ!$C$39:$C$758,СВЦЭМ!$A$39:$A$758,$A142,СВЦЭМ!$B$39:$B$758,J$119)+'СЕТ СН'!$I$12+СВЦЭМ!$D$10+'СЕТ СН'!$I$6-'СЕТ СН'!$I$22</f>
        <v>3215.46884748</v>
      </c>
      <c r="K142" s="36">
        <f>SUMIFS(СВЦЭМ!$C$39:$C$758,СВЦЭМ!$A$39:$A$758,$A142,СВЦЭМ!$B$39:$B$758,K$119)+'СЕТ СН'!$I$12+СВЦЭМ!$D$10+'СЕТ СН'!$I$6-'СЕТ СН'!$I$22</f>
        <v>3173.68181542</v>
      </c>
      <c r="L142" s="36">
        <f>SUMIFS(СВЦЭМ!$C$39:$C$758,СВЦЭМ!$A$39:$A$758,$A142,СВЦЭМ!$B$39:$B$758,L$119)+'СЕТ СН'!$I$12+СВЦЭМ!$D$10+'СЕТ СН'!$I$6-'СЕТ СН'!$I$22</f>
        <v>3166.1227791199999</v>
      </c>
      <c r="M142" s="36">
        <f>SUMIFS(СВЦЭМ!$C$39:$C$758,СВЦЭМ!$A$39:$A$758,$A142,СВЦЭМ!$B$39:$B$758,M$119)+'СЕТ СН'!$I$12+СВЦЭМ!$D$10+'СЕТ СН'!$I$6-'СЕТ СН'!$I$22</f>
        <v>3190.3769729999999</v>
      </c>
      <c r="N142" s="36">
        <f>SUMIFS(СВЦЭМ!$C$39:$C$758,СВЦЭМ!$A$39:$A$758,$A142,СВЦЭМ!$B$39:$B$758,N$119)+'СЕТ СН'!$I$12+СВЦЭМ!$D$10+'СЕТ СН'!$I$6-'СЕТ СН'!$I$22</f>
        <v>3185.2046683999997</v>
      </c>
      <c r="O142" s="36">
        <f>SUMIFS(СВЦЭМ!$C$39:$C$758,СВЦЭМ!$A$39:$A$758,$A142,СВЦЭМ!$B$39:$B$758,O$119)+'СЕТ СН'!$I$12+СВЦЭМ!$D$10+'СЕТ СН'!$I$6-'СЕТ СН'!$I$22</f>
        <v>3160.1890489699999</v>
      </c>
      <c r="P142" s="36">
        <f>SUMIFS(СВЦЭМ!$C$39:$C$758,СВЦЭМ!$A$39:$A$758,$A142,СВЦЭМ!$B$39:$B$758,P$119)+'СЕТ СН'!$I$12+СВЦЭМ!$D$10+'СЕТ СН'!$I$6-'СЕТ СН'!$I$22</f>
        <v>3185.41095258</v>
      </c>
      <c r="Q142" s="36">
        <f>SUMIFS(СВЦЭМ!$C$39:$C$758,СВЦЭМ!$A$39:$A$758,$A142,СВЦЭМ!$B$39:$B$758,Q$119)+'СЕТ СН'!$I$12+СВЦЭМ!$D$10+'СЕТ СН'!$I$6-'СЕТ СН'!$I$22</f>
        <v>3223.9323820199997</v>
      </c>
      <c r="R142" s="36">
        <f>SUMIFS(СВЦЭМ!$C$39:$C$758,СВЦЭМ!$A$39:$A$758,$A142,СВЦЭМ!$B$39:$B$758,R$119)+'СЕТ СН'!$I$12+СВЦЭМ!$D$10+'СЕТ СН'!$I$6-'СЕТ СН'!$I$22</f>
        <v>3254.9994684099997</v>
      </c>
      <c r="S142" s="36">
        <f>SUMIFS(СВЦЭМ!$C$39:$C$758,СВЦЭМ!$A$39:$A$758,$A142,СВЦЭМ!$B$39:$B$758,S$119)+'СЕТ СН'!$I$12+СВЦЭМ!$D$10+'СЕТ СН'!$I$6-'СЕТ СН'!$I$22</f>
        <v>3243.24954454</v>
      </c>
      <c r="T142" s="36">
        <f>SUMIFS(СВЦЭМ!$C$39:$C$758,СВЦЭМ!$A$39:$A$758,$A142,СВЦЭМ!$B$39:$B$758,T$119)+'СЕТ СН'!$I$12+СВЦЭМ!$D$10+'СЕТ СН'!$I$6-'СЕТ СН'!$I$22</f>
        <v>3170.6131950899999</v>
      </c>
      <c r="U142" s="36">
        <f>SUMIFS(СВЦЭМ!$C$39:$C$758,СВЦЭМ!$A$39:$A$758,$A142,СВЦЭМ!$B$39:$B$758,U$119)+'СЕТ СН'!$I$12+СВЦЭМ!$D$10+'СЕТ СН'!$I$6-'СЕТ СН'!$I$22</f>
        <v>3126.3546020399999</v>
      </c>
      <c r="V142" s="36">
        <f>SUMIFS(СВЦЭМ!$C$39:$C$758,СВЦЭМ!$A$39:$A$758,$A142,СВЦЭМ!$B$39:$B$758,V$119)+'СЕТ СН'!$I$12+СВЦЭМ!$D$10+'СЕТ СН'!$I$6-'СЕТ СН'!$I$22</f>
        <v>3127.88845795</v>
      </c>
      <c r="W142" s="36">
        <f>SUMIFS(СВЦЭМ!$C$39:$C$758,СВЦЭМ!$A$39:$A$758,$A142,СВЦЭМ!$B$39:$B$758,W$119)+'СЕТ СН'!$I$12+СВЦЭМ!$D$10+'СЕТ СН'!$I$6-'СЕТ СН'!$I$22</f>
        <v>3160.51328973</v>
      </c>
      <c r="X142" s="36">
        <f>SUMIFS(СВЦЭМ!$C$39:$C$758,СВЦЭМ!$A$39:$A$758,$A142,СВЦЭМ!$B$39:$B$758,X$119)+'СЕТ СН'!$I$12+СВЦЭМ!$D$10+'СЕТ СН'!$I$6-'СЕТ СН'!$I$22</f>
        <v>3207.69217755</v>
      </c>
      <c r="Y142" s="36">
        <f>SUMIFS(СВЦЭМ!$C$39:$C$758,СВЦЭМ!$A$39:$A$758,$A142,СВЦЭМ!$B$39:$B$758,Y$119)+'СЕТ СН'!$I$12+СВЦЭМ!$D$10+'СЕТ СН'!$I$6-'СЕТ СН'!$I$22</f>
        <v>3261.1925005799999</v>
      </c>
    </row>
    <row r="143" spans="1:25" ht="15.75" x14ac:dyDescent="0.2">
      <c r="A143" s="35">
        <f t="shared" si="3"/>
        <v>45559</v>
      </c>
      <c r="B143" s="36">
        <f>SUMIFS(СВЦЭМ!$C$39:$C$758,СВЦЭМ!$A$39:$A$758,$A143,СВЦЭМ!$B$39:$B$758,B$119)+'СЕТ СН'!$I$12+СВЦЭМ!$D$10+'СЕТ СН'!$I$6-'СЕТ СН'!$I$22</f>
        <v>3367.9818263799998</v>
      </c>
      <c r="C143" s="36">
        <f>SUMIFS(СВЦЭМ!$C$39:$C$758,СВЦЭМ!$A$39:$A$758,$A143,СВЦЭМ!$B$39:$B$758,C$119)+'СЕТ СН'!$I$12+СВЦЭМ!$D$10+'СЕТ СН'!$I$6-'СЕТ СН'!$I$22</f>
        <v>3415.5069953100001</v>
      </c>
      <c r="D143" s="36">
        <f>SUMIFS(СВЦЭМ!$C$39:$C$758,СВЦЭМ!$A$39:$A$758,$A143,СВЦЭМ!$B$39:$B$758,D$119)+'СЕТ СН'!$I$12+СВЦЭМ!$D$10+'СЕТ СН'!$I$6-'СЕТ СН'!$I$22</f>
        <v>3475.06775922</v>
      </c>
      <c r="E143" s="36">
        <f>SUMIFS(СВЦЭМ!$C$39:$C$758,СВЦЭМ!$A$39:$A$758,$A143,СВЦЭМ!$B$39:$B$758,E$119)+'СЕТ СН'!$I$12+СВЦЭМ!$D$10+'СЕТ СН'!$I$6-'СЕТ СН'!$I$22</f>
        <v>3507.72598208</v>
      </c>
      <c r="F143" s="36">
        <f>SUMIFS(СВЦЭМ!$C$39:$C$758,СВЦЭМ!$A$39:$A$758,$A143,СВЦЭМ!$B$39:$B$758,F$119)+'СЕТ СН'!$I$12+СВЦЭМ!$D$10+'СЕТ СН'!$I$6-'СЕТ СН'!$I$22</f>
        <v>3504.7580325399999</v>
      </c>
      <c r="G143" s="36">
        <f>SUMIFS(СВЦЭМ!$C$39:$C$758,СВЦЭМ!$A$39:$A$758,$A143,СВЦЭМ!$B$39:$B$758,G$119)+'СЕТ СН'!$I$12+СВЦЭМ!$D$10+'СЕТ СН'!$I$6-'СЕТ СН'!$I$22</f>
        <v>3463.8489170600001</v>
      </c>
      <c r="H143" s="36">
        <f>SUMIFS(СВЦЭМ!$C$39:$C$758,СВЦЭМ!$A$39:$A$758,$A143,СВЦЭМ!$B$39:$B$758,H$119)+'СЕТ СН'!$I$12+СВЦЭМ!$D$10+'СЕТ СН'!$I$6-'СЕТ СН'!$I$22</f>
        <v>3360.98017777</v>
      </c>
      <c r="I143" s="36">
        <f>SUMIFS(СВЦЭМ!$C$39:$C$758,СВЦЭМ!$A$39:$A$758,$A143,СВЦЭМ!$B$39:$B$758,I$119)+'СЕТ СН'!$I$12+СВЦЭМ!$D$10+'СЕТ СН'!$I$6-'СЕТ СН'!$I$22</f>
        <v>3195.0185379699997</v>
      </c>
      <c r="J143" s="36">
        <f>SUMIFS(СВЦЭМ!$C$39:$C$758,СВЦЭМ!$A$39:$A$758,$A143,СВЦЭМ!$B$39:$B$758,J$119)+'СЕТ СН'!$I$12+СВЦЭМ!$D$10+'СЕТ СН'!$I$6-'СЕТ СН'!$I$22</f>
        <v>3117.3027342900004</v>
      </c>
      <c r="K143" s="36">
        <f>SUMIFS(СВЦЭМ!$C$39:$C$758,СВЦЭМ!$A$39:$A$758,$A143,СВЦЭМ!$B$39:$B$758,K$119)+'СЕТ СН'!$I$12+СВЦЭМ!$D$10+'СЕТ СН'!$I$6-'СЕТ СН'!$I$22</f>
        <v>3085.4776708500003</v>
      </c>
      <c r="L143" s="36">
        <f>SUMIFS(СВЦЭМ!$C$39:$C$758,СВЦЭМ!$A$39:$A$758,$A143,СВЦЭМ!$B$39:$B$758,L$119)+'СЕТ СН'!$I$12+СВЦЭМ!$D$10+'СЕТ СН'!$I$6-'СЕТ СН'!$I$22</f>
        <v>3119.5090502700004</v>
      </c>
      <c r="M143" s="36">
        <f>SUMIFS(СВЦЭМ!$C$39:$C$758,СВЦЭМ!$A$39:$A$758,$A143,СВЦЭМ!$B$39:$B$758,M$119)+'СЕТ СН'!$I$12+СВЦЭМ!$D$10+'СЕТ СН'!$I$6-'СЕТ СН'!$I$22</f>
        <v>3147.1901727899999</v>
      </c>
      <c r="N143" s="36">
        <f>SUMIFS(СВЦЭМ!$C$39:$C$758,СВЦЭМ!$A$39:$A$758,$A143,СВЦЭМ!$B$39:$B$758,N$119)+'СЕТ СН'!$I$12+СВЦЭМ!$D$10+'СЕТ СН'!$I$6-'СЕТ СН'!$I$22</f>
        <v>3176.06327057</v>
      </c>
      <c r="O143" s="36">
        <f>SUMIFS(СВЦЭМ!$C$39:$C$758,СВЦЭМ!$A$39:$A$758,$A143,СВЦЭМ!$B$39:$B$758,O$119)+'СЕТ СН'!$I$12+СВЦЭМ!$D$10+'СЕТ СН'!$I$6-'СЕТ СН'!$I$22</f>
        <v>3169.3837261899998</v>
      </c>
      <c r="P143" s="36">
        <f>SUMIFS(СВЦЭМ!$C$39:$C$758,СВЦЭМ!$A$39:$A$758,$A143,СВЦЭМ!$B$39:$B$758,P$119)+'СЕТ СН'!$I$12+СВЦЭМ!$D$10+'СЕТ СН'!$I$6-'СЕТ СН'!$I$22</f>
        <v>3176.3054205199996</v>
      </c>
      <c r="Q143" s="36">
        <f>SUMIFS(СВЦЭМ!$C$39:$C$758,СВЦЭМ!$A$39:$A$758,$A143,СВЦЭМ!$B$39:$B$758,Q$119)+'СЕТ СН'!$I$12+СВЦЭМ!$D$10+'СЕТ СН'!$I$6-'СЕТ СН'!$I$22</f>
        <v>3205.48382932</v>
      </c>
      <c r="R143" s="36">
        <f>SUMIFS(СВЦЭМ!$C$39:$C$758,СВЦЭМ!$A$39:$A$758,$A143,СВЦЭМ!$B$39:$B$758,R$119)+'СЕТ СН'!$I$12+СВЦЭМ!$D$10+'СЕТ СН'!$I$6-'СЕТ СН'!$I$22</f>
        <v>3195.2549462100001</v>
      </c>
      <c r="S143" s="36">
        <f>SUMIFS(СВЦЭМ!$C$39:$C$758,СВЦЭМ!$A$39:$A$758,$A143,СВЦЭМ!$B$39:$B$758,S$119)+'СЕТ СН'!$I$12+СВЦЭМ!$D$10+'СЕТ СН'!$I$6-'СЕТ СН'!$I$22</f>
        <v>3160.4771977599999</v>
      </c>
      <c r="T143" s="36">
        <f>SUMIFS(СВЦЭМ!$C$39:$C$758,СВЦЭМ!$A$39:$A$758,$A143,СВЦЭМ!$B$39:$B$758,T$119)+'СЕТ СН'!$I$12+СВЦЭМ!$D$10+'СЕТ СН'!$I$6-'СЕТ СН'!$I$22</f>
        <v>3100.7026619100002</v>
      </c>
      <c r="U143" s="36">
        <f>SUMIFS(СВЦЭМ!$C$39:$C$758,СВЦЭМ!$A$39:$A$758,$A143,СВЦЭМ!$B$39:$B$758,U$119)+'СЕТ СН'!$I$12+СВЦЭМ!$D$10+'СЕТ СН'!$I$6-'СЕТ СН'!$I$22</f>
        <v>3080.2004684499998</v>
      </c>
      <c r="V143" s="36">
        <f>SUMIFS(СВЦЭМ!$C$39:$C$758,СВЦЭМ!$A$39:$A$758,$A143,СВЦЭМ!$B$39:$B$758,V$119)+'СЕТ СН'!$I$12+СВЦЭМ!$D$10+'СЕТ СН'!$I$6-'СЕТ СН'!$I$22</f>
        <v>3055.8661521000004</v>
      </c>
      <c r="W143" s="36">
        <f>SUMIFS(СВЦЭМ!$C$39:$C$758,СВЦЭМ!$A$39:$A$758,$A143,СВЦЭМ!$B$39:$B$758,W$119)+'СЕТ СН'!$I$12+СВЦЭМ!$D$10+'СЕТ СН'!$I$6-'СЕТ СН'!$I$22</f>
        <v>3035.9950207000002</v>
      </c>
      <c r="X143" s="36">
        <f>SUMIFS(СВЦЭМ!$C$39:$C$758,СВЦЭМ!$A$39:$A$758,$A143,СВЦЭМ!$B$39:$B$758,X$119)+'СЕТ СН'!$I$12+СВЦЭМ!$D$10+'СЕТ СН'!$I$6-'СЕТ СН'!$I$22</f>
        <v>3108.5349835300003</v>
      </c>
      <c r="Y143" s="36">
        <f>SUMIFS(СВЦЭМ!$C$39:$C$758,СВЦЭМ!$A$39:$A$758,$A143,СВЦЭМ!$B$39:$B$758,Y$119)+'СЕТ СН'!$I$12+СВЦЭМ!$D$10+'СЕТ СН'!$I$6-'СЕТ СН'!$I$22</f>
        <v>3184.29311074</v>
      </c>
    </row>
    <row r="144" spans="1:25" ht="15.75" x14ac:dyDescent="0.2">
      <c r="A144" s="35">
        <f t="shared" si="3"/>
        <v>45560</v>
      </c>
      <c r="B144" s="36">
        <f>SUMIFS(СВЦЭМ!$C$39:$C$758,СВЦЭМ!$A$39:$A$758,$A144,СВЦЭМ!$B$39:$B$758,B$119)+'СЕТ СН'!$I$12+СВЦЭМ!$D$10+'СЕТ СН'!$I$6-'СЕТ СН'!$I$22</f>
        <v>3255.5560260399998</v>
      </c>
      <c r="C144" s="36">
        <f>SUMIFS(СВЦЭМ!$C$39:$C$758,СВЦЭМ!$A$39:$A$758,$A144,СВЦЭМ!$B$39:$B$758,C$119)+'СЕТ СН'!$I$12+СВЦЭМ!$D$10+'СЕТ СН'!$I$6-'СЕТ СН'!$I$22</f>
        <v>3316.0564492799999</v>
      </c>
      <c r="D144" s="36">
        <f>SUMIFS(СВЦЭМ!$C$39:$C$758,СВЦЭМ!$A$39:$A$758,$A144,СВЦЭМ!$B$39:$B$758,D$119)+'СЕТ СН'!$I$12+СВЦЭМ!$D$10+'СЕТ СН'!$I$6-'СЕТ СН'!$I$22</f>
        <v>3454.9192726900001</v>
      </c>
      <c r="E144" s="36">
        <f>SUMIFS(СВЦЭМ!$C$39:$C$758,СВЦЭМ!$A$39:$A$758,$A144,СВЦЭМ!$B$39:$B$758,E$119)+'СЕТ СН'!$I$12+СВЦЭМ!$D$10+'СЕТ СН'!$I$6-'СЕТ СН'!$I$22</f>
        <v>3486.5549314599998</v>
      </c>
      <c r="F144" s="36">
        <f>SUMIFS(СВЦЭМ!$C$39:$C$758,СВЦЭМ!$A$39:$A$758,$A144,СВЦЭМ!$B$39:$B$758,F$119)+'СЕТ СН'!$I$12+СВЦЭМ!$D$10+'СЕТ СН'!$I$6-'СЕТ СН'!$I$22</f>
        <v>3482.6030977400001</v>
      </c>
      <c r="G144" s="36">
        <f>SUMIFS(СВЦЭМ!$C$39:$C$758,СВЦЭМ!$A$39:$A$758,$A144,СВЦЭМ!$B$39:$B$758,G$119)+'СЕТ СН'!$I$12+СВЦЭМ!$D$10+'СЕТ СН'!$I$6-'СЕТ СН'!$I$22</f>
        <v>3423.98709005</v>
      </c>
      <c r="H144" s="36">
        <f>SUMIFS(СВЦЭМ!$C$39:$C$758,СВЦЭМ!$A$39:$A$758,$A144,СВЦЭМ!$B$39:$B$758,H$119)+'СЕТ СН'!$I$12+СВЦЭМ!$D$10+'СЕТ СН'!$I$6-'СЕТ СН'!$I$22</f>
        <v>3340.8581172199997</v>
      </c>
      <c r="I144" s="36">
        <f>SUMIFS(СВЦЭМ!$C$39:$C$758,СВЦЭМ!$A$39:$A$758,$A144,СВЦЭМ!$B$39:$B$758,I$119)+'СЕТ СН'!$I$12+СВЦЭМ!$D$10+'СЕТ СН'!$I$6-'СЕТ СН'!$I$22</f>
        <v>3199.65323287</v>
      </c>
      <c r="J144" s="36">
        <f>SUMIFS(СВЦЭМ!$C$39:$C$758,СВЦЭМ!$A$39:$A$758,$A144,СВЦЭМ!$B$39:$B$758,J$119)+'СЕТ СН'!$I$12+СВЦЭМ!$D$10+'СЕТ СН'!$I$6-'СЕТ СН'!$I$22</f>
        <v>3160.9868743500001</v>
      </c>
      <c r="K144" s="36">
        <f>SUMIFS(СВЦЭМ!$C$39:$C$758,СВЦЭМ!$A$39:$A$758,$A144,СВЦЭМ!$B$39:$B$758,K$119)+'СЕТ СН'!$I$12+СВЦЭМ!$D$10+'СЕТ СН'!$I$6-'СЕТ СН'!$I$22</f>
        <v>3119.5355858600001</v>
      </c>
      <c r="L144" s="36">
        <f>SUMIFS(СВЦЭМ!$C$39:$C$758,СВЦЭМ!$A$39:$A$758,$A144,СВЦЭМ!$B$39:$B$758,L$119)+'СЕТ СН'!$I$12+СВЦЭМ!$D$10+'СЕТ СН'!$I$6-'СЕТ СН'!$I$22</f>
        <v>3102.78453433</v>
      </c>
      <c r="M144" s="36">
        <f>SUMIFS(СВЦЭМ!$C$39:$C$758,СВЦЭМ!$A$39:$A$758,$A144,СВЦЭМ!$B$39:$B$758,M$119)+'СЕТ СН'!$I$12+СВЦЭМ!$D$10+'СЕТ СН'!$I$6-'СЕТ СН'!$I$22</f>
        <v>3130.6845233100003</v>
      </c>
      <c r="N144" s="36">
        <f>SUMIFS(СВЦЭМ!$C$39:$C$758,СВЦЭМ!$A$39:$A$758,$A144,СВЦЭМ!$B$39:$B$758,N$119)+'СЕТ СН'!$I$12+СВЦЭМ!$D$10+'СЕТ СН'!$I$6-'СЕТ СН'!$I$22</f>
        <v>3164.1498592799999</v>
      </c>
      <c r="O144" s="36">
        <f>SUMIFS(СВЦЭМ!$C$39:$C$758,СВЦЭМ!$A$39:$A$758,$A144,СВЦЭМ!$B$39:$B$758,O$119)+'СЕТ СН'!$I$12+СВЦЭМ!$D$10+'СЕТ СН'!$I$6-'СЕТ СН'!$I$22</f>
        <v>3184.8838984200002</v>
      </c>
      <c r="P144" s="36">
        <f>SUMIFS(СВЦЭМ!$C$39:$C$758,СВЦЭМ!$A$39:$A$758,$A144,СВЦЭМ!$B$39:$B$758,P$119)+'СЕТ СН'!$I$12+СВЦЭМ!$D$10+'СЕТ СН'!$I$6-'СЕТ СН'!$I$22</f>
        <v>3195.62024105</v>
      </c>
      <c r="Q144" s="36">
        <f>SUMIFS(СВЦЭМ!$C$39:$C$758,СВЦЭМ!$A$39:$A$758,$A144,СВЦЭМ!$B$39:$B$758,Q$119)+'СЕТ СН'!$I$12+СВЦЭМ!$D$10+'СЕТ СН'!$I$6-'СЕТ СН'!$I$22</f>
        <v>3202.29797353</v>
      </c>
      <c r="R144" s="36">
        <f>SUMIFS(СВЦЭМ!$C$39:$C$758,СВЦЭМ!$A$39:$A$758,$A144,СВЦЭМ!$B$39:$B$758,R$119)+'СЕТ СН'!$I$12+СВЦЭМ!$D$10+'СЕТ СН'!$I$6-'СЕТ СН'!$I$22</f>
        <v>3214.03385979</v>
      </c>
      <c r="S144" s="36">
        <f>SUMIFS(СВЦЭМ!$C$39:$C$758,СВЦЭМ!$A$39:$A$758,$A144,СВЦЭМ!$B$39:$B$758,S$119)+'СЕТ СН'!$I$12+СВЦЭМ!$D$10+'СЕТ СН'!$I$6-'СЕТ СН'!$I$22</f>
        <v>3175.6089115899999</v>
      </c>
      <c r="T144" s="36">
        <f>SUMIFS(СВЦЭМ!$C$39:$C$758,СВЦЭМ!$A$39:$A$758,$A144,СВЦЭМ!$B$39:$B$758,T$119)+'СЕТ СН'!$I$12+СВЦЭМ!$D$10+'СЕТ СН'!$I$6-'СЕТ СН'!$I$22</f>
        <v>3121.69332932</v>
      </c>
      <c r="U144" s="36">
        <f>SUMIFS(СВЦЭМ!$C$39:$C$758,СВЦЭМ!$A$39:$A$758,$A144,СВЦЭМ!$B$39:$B$758,U$119)+'СЕТ СН'!$I$12+СВЦЭМ!$D$10+'СЕТ СН'!$I$6-'СЕТ СН'!$I$22</f>
        <v>3050.57540586</v>
      </c>
      <c r="V144" s="36">
        <f>SUMIFS(СВЦЭМ!$C$39:$C$758,СВЦЭМ!$A$39:$A$758,$A144,СВЦЭМ!$B$39:$B$758,V$119)+'СЕТ СН'!$I$12+СВЦЭМ!$D$10+'СЕТ СН'!$I$6-'СЕТ СН'!$I$22</f>
        <v>3032.5503852400002</v>
      </c>
      <c r="W144" s="36">
        <f>SUMIFS(СВЦЭМ!$C$39:$C$758,СВЦЭМ!$A$39:$A$758,$A144,СВЦЭМ!$B$39:$B$758,W$119)+'СЕТ СН'!$I$12+СВЦЭМ!$D$10+'СЕТ СН'!$I$6-'СЕТ СН'!$I$22</f>
        <v>3061.6829293800001</v>
      </c>
      <c r="X144" s="36">
        <f>SUMIFS(СВЦЭМ!$C$39:$C$758,СВЦЭМ!$A$39:$A$758,$A144,СВЦЭМ!$B$39:$B$758,X$119)+'СЕТ СН'!$I$12+СВЦЭМ!$D$10+'СЕТ СН'!$I$6-'СЕТ СН'!$I$22</f>
        <v>3135.20605961</v>
      </c>
      <c r="Y144" s="36">
        <f>SUMIFS(СВЦЭМ!$C$39:$C$758,СВЦЭМ!$A$39:$A$758,$A144,СВЦЭМ!$B$39:$B$758,Y$119)+'СЕТ СН'!$I$12+СВЦЭМ!$D$10+'СЕТ СН'!$I$6-'СЕТ СН'!$I$22</f>
        <v>3234.5290988399997</v>
      </c>
    </row>
    <row r="145" spans="1:26" ht="15.75" x14ac:dyDescent="0.2">
      <c r="A145" s="35">
        <f t="shared" si="3"/>
        <v>45561</v>
      </c>
      <c r="B145" s="36">
        <f>SUMIFS(СВЦЭМ!$C$39:$C$758,СВЦЭМ!$A$39:$A$758,$A145,СВЦЭМ!$B$39:$B$758,B$119)+'СЕТ СН'!$I$12+СВЦЭМ!$D$10+'СЕТ СН'!$I$6-'СЕТ СН'!$I$22</f>
        <v>3388.4037503099999</v>
      </c>
      <c r="C145" s="36">
        <f>SUMIFS(СВЦЭМ!$C$39:$C$758,СВЦЭМ!$A$39:$A$758,$A145,СВЦЭМ!$B$39:$B$758,C$119)+'СЕТ СН'!$I$12+СВЦЭМ!$D$10+'СЕТ СН'!$I$6-'СЕТ СН'!$I$22</f>
        <v>3469.9021851899997</v>
      </c>
      <c r="D145" s="36">
        <f>SUMIFS(СВЦЭМ!$C$39:$C$758,СВЦЭМ!$A$39:$A$758,$A145,СВЦЭМ!$B$39:$B$758,D$119)+'СЕТ СН'!$I$12+СВЦЭМ!$D$10+'СЕТ СН'!$I$6-'СЕТ СН'!$I$22</f>
        <v>3516.0118059299998</v>
      </c>
      <c r="E145" s="36">
        <f>SUMIFS(СВЦЭМ!$C$39:$C$758,СВЦЭМ!$A$39:$A$758,$A145,СВЦЭМ!$B$39:$B$758,E$119)+'СЕТ СН'!$I$12+СВЦЭМ!$D$10+'СЕТ СН'!$I$6-'СЕТ СН'!$I$22</f>
        <v>3526.1138249999999</v>
      </c>
      <c r="F145" s="36">
        <f>SUMIFS(СВЦЭМ!$C$39:$C$758,СВЦЭМ!$A$39:$A$758,$A145,СВЦЭМ!$B$39:$B$758,F$119)+'СЕТ СН'!$I$12+СВЦЭМ!$D$10+'СЕТ СН'!$I$6-'СЕТ СН'!$I$22</f>
        <v>3523.4522606400001</v>
      </c>
      <c r="G145" s="36">
        <f>SUMIFS(СВЦЭМ!$C$39:$C$758,СВЦЭМ!$A$39:$A$758,$A145,СВЦЭМ!$B$39:$B$758,G$119)+'СЕТ СН'!$I$12+СВЦЭМ!$D$10+'СЕТ СН'!$I$6-'СЕТ СН'!$I$22</f>
        <v>3489.6165398200001</v>
      </c>
      <c r="H145" s="36">
        <f>SUMIFS(СВЦЭМ!$C$39:$C$758,СВЦЭМ!$A$39:$A$758,$A145,СВЦЭМ!$B$39:$B$758,H$119)+'СЕТ СН'!$I$12+СВЦЭМ!$D$10+'СЕТ СН'!$I$6-'СЕТ СН'!$I$22</f>
        <v>3414.8981304899999</v>
      </c>
      <c r="I145" s="36">
        <f>SUMIFS(СВЦЭМ!$C$39:$C$758,СВЦЭМ!$A$39:$A$758,$A145,СВЦЭМ!$B$39:$B$758,I$119)+'СЕТ СН'!$I$12+СВЦЭМ!$D$10+'СЕТ СН'!$I$6-'СЕТ СН'!$I$22</f>
        <v>3284.30921597</v>
      </c>
      <c r="J145" s="36">
        <f>SUMIFS(СВЦЭМ!$C$39:$C$758,СВЦЭМ!$A$39:$A$758,$A145,СВЦЭМ!$B$39:$B$758,J$119)+'СЕТ СН'!$I$12+СВЦЭМ!$D$10+'СЕТ СН'!$I$6-'СЕТ СН'!$I$22</f>
        <v>3224.55917064</v>
      </c>
      <c r="K145" s="36">
        <f>SUMIFS(СВЦЭМ!$C$39:$C$758,СВЦЭМ!$A$39:$A$758,$A145,СВЦЭМ!$B$39:$B$758,K$119)+'СЕТ СН'!$I$12+СВЦЭМ!$D$10+'СЕТ СН'!$I$6-'СЕТ СН'!$I$22</f>
        <v>3173.1632546800001</v>
      </c>
      <c r="L145" s="36">
        <f>SUMIFS(СВЦЭМ!$C$39:$C$758,СВЦЭМ!$A$39:$A$758,$A145,СВЦЭМ!$B$39:$B$758,L$119)+'СЕТ СН'!$I$12+СВЦЭМ!$D$10+'СЕТ СН'!$I$6-'СЕТ СН'!$I$22</f>
        <v>3177.5465819199999</v>
      </c>
      <c r="M145" s="36">
        <f>SUMIFS(СВЦЭМ!$C$39:$C$758,СВЦЭМ!$A$39:$A$758,$A145,СВЦЭМ!$B$39:$B$758,M$119)+'СЕТ СН'!$I$12+СВЦЭМ!$D$10+'СЕТ СН'!$I$6-'СЕТ СН'!$I$22</f>
        <v>3227.9497354699997</v>
      </c>
      <c r="N145" s="36">
        <f>SUMIFS(СВЦЭМ!$C$39:$C$758,СВЦЭМ!$A$39:$A$758,$A145,СВЦЭМ!$B$39:$B$758,N$119)+'СЕТ СН'!$I$12+СВЦЭМ!$D$10+'СЕТ СН'!$I$6-'СЕТ СН'!$I$22</f>
        <v>3250.8720227599997</v>
      </c>
      <c r="O145" s="36">
        <f>SUMIFS(СВЦЭМ!$C$39:$C$758,СВЦЭМ!$A$39:$A$758,$A145,СВЦЭМ!$B$39:$B$758,O$119)+'СЕТ СН'!$I$12+СВЦЭМ!$D$10+'СЕТ СН'!$I$6-'СЕТ СН'!$I$22</f>
        <v>3269.28256328</v>
      </c>
      <c r="P145" s="36">
        <f>SUMIFS(СВЦЭМ!$C$39:$C$758,СВЦЭМ!$A$39:$A$758,$A145,СВЦЭМ!$B$39:$B$758,P$119)+'СЕТ СН'!$I$12+СВЦЭМ!$D$10+'СЕТ СН'!$I$6-'СЕТ СН'!$I$22</f>
        <v>3287.2347310299997</v>
      </c>
      <c r="Q145" s="36">
        <f>SUMIFS(СВЦЭМ!$C$39:$C$758,СВЦЭМ!$A$39:$A$758,$A145,СВЦЭМ!$B$39:$B$758,Q$119)+'СЕТ СН'!$I$12+СВЦЭМ!$D$10+'СЕТ СН'!$I$6-'СЕТ СН'!$I$22</f>
        <v>3319.9567147399998</v>
      </c>
      <c r="R145" s="36">
        <f>SUMIFS(СВЦЭМ!$C$39:$C$758,СВЦЭМ!$A$39:$A$758,$A145,СВЦЭМ!$B$39:$B$758,R$119)+'СЕТ СН'!$I$12+СВЦЭМ!$D$10+'СЕТ СН'!$I$6-'СЕТ СН'!$I$22</f>
        <v>3288.6264531299998</v>
      </c>
      <c r="S145" s="36">
        <f>SUMIFS(СВЦЭМ!$C$39:$C$758,СВЦЭМ!$A$39:$A$758,$A145,СВЦЭМ!$B$39:$B$758,S$119)+'СЕТ СН'!$I$12+СВЦЭМ!$D$10+'СЕТ СН'!$I$6-'СЕТ СН'!$I$22</f>
        <v>3233.4912989300001</v>
      </c>
      <c r="T145" s="36">
        <f>SUMIFS(СВЦЭМ!$C$39:$C$758,СВЦЭМ!$A$39:$A$758,$A145,СВЦЭМ!$B$39:$B$758,T$119)+'СЕТ СН'!$I$12+СВЦЭМ!$D$10+'СЕТ СН'!$I$6-'СЕТ СН'!$I$22</f>
        <v>3213.57402705</v>
      </c>
      <c r="U145" s="36">
        <f>SUMIFS(СВЦЭМ!$C$39:$C$758,СВЦЭМ!$A$39:$A$758,$A145,СВЦЭМ!$B$39:$B$758,U$119)+'СЕТ СН'!$I$12+СВЦЭМ!$D$10+'СЕТ СН'!$I$6-'СЕТ СН'!$I$22</f>
        <v>3095.93385416</v>
      </c>
      <c r="V145" s="36">
        <f>SUMIFS(СВЦЭМ!$C$39:$C$758,СВЦЭМ!$A$39:$A$758,$A145,СВЦЭМ!$B$39:$B$758,V$119)+'СЕТ СН'!$I$12+СВЦЭМ!$D$10+'СЕТ СН'!$I$6-'СЕТ СН'!$I$22</f>
        <v>3084.3919763000004</v>
      </c>
      <c r="W145" s="36">
        <f>SUMIFS(СВЦЭМ!$C$39:$C$758,СВЦЭМ!$A$39:$A$758,$A145,СВЦЭМ!$B$39:$B$758,W$119)+'СЕТ СН'!$I$12+СВЦЭМ!$D$10+'СЕТ СН'!$I$6-'СЕТ СН'!$I$22</f>
        <v>3130.4513156100002</v>
      </c>
      <c r="X145" s="36">
        <f>SUMIFS(СВЦЭМ!$C$39:$C$758,СВЦЭМ!$A$39:$A$758,$A145,СВЦЭМ!$B$39:$B$758,X$119)+'СЕТ СН'!$I$12+СВЦЭМ!$D$10+'СЕТ СН'!$I$6-'СЕТ СН'!$I$22</f>
        <v>3252.5771597099997</v>
      </c>
      <c r="Y145" s="36">
        <f>SUMIFS(СВЦЭМ!$C$39:$C$758,СВЦЭМ!$A$39:$A$758,$A145,СВЦЭМ!$B$39:$B$758,Y$119)+'СЕТ СН'!$I$12+СВЦЭМ!$D$10+'СЕТ СН'!$I$6-'СЕТ СН'!$I$22</f>
        <v>3387.3712447299999</v>
      </c>
    </row>
    <row r="146" spans="1:26" ht="15.75" x14ac:dyDescent="0.2">
      <c r="A146" s="35">
        <f t="shared" si="3"/>
        <v>45562</v>
      </c>
      <c r="B146" s="36">
        <f>SUMIFS(СВЦЭМ!$C$39:$C$758,СВЦЭМ!$A$39:$A$758,$A146,СВЦЭМ!$B$39:$B$758,B$119)+'СЕТ СН'!$I$12+СВЦЭМ!$D$10+'СЕТ СН'!$I$6-'СЕТ СН'!$I$22</f>
        <v>3237.6573315199998</v>
      </c>
      <c r="C146" s="36">
        <f>SUMIFS(СВЦЭМ!$C$39:$C$758,СВЦЭМ!$A$39:$A$758,$A146,СВЦЭМ!$B$39:$B$758,C$119)+'СЕТ СН'!$I$12+СВЦЭМ!$D$10+'СЕТ СН'!$I$6-'СЕТ СН'!$I$22</f>
        <v>3168.11350034</v>
      </c>
      <c r="D146" s="36">
        <f>SUMIFS(СВЦЭМ!$C$39:$C$758,СВЦЭМ!$A$39:$A$758,$A146,СВЦЭМ!$B$39:$B$758,D$119)+'СЕТ СН'!$I$12+СВЦЭМ!$D$10+'СЕТ СН'!$I$6-'СЕТ СН'!$I$22</f>
        <v>3148.1447294</v>
      </c>
      <c r="E146" s="36">
        <f>SUMIFS(СВЦЭМ!$C$39:$C$758,СВЦЭМ!$A$39:$A$758,$A146,СВЦЭМ!$B$39:$B$758,E$119)+'СЕТ СН'!$I$12+СВЦЭМ!$D$10+'СЕТ СН'!$I$6-'СЕТ СН'!$I$22</f>
        <v>3160.6880195399999</v>
      </c>
      <c r="F146" s="36">
        <f>SUMIFS(СВЦЭМ!$C$39:$C$758,СВЦЭМ!$A$39:$A$758,$A146,СВЦЭМ!$B$39:$B$758,F$119)+'СЕТ СН'!$I$12+СВЦЭМ!$D$10+'СЕТ СН'!$I$6-'СЕТ СН'!$I$22</f>
        <v>3157.3620679799997</v>
      </c>
      <c r="G146" s="36">
        <f>SUMIFS(СВЦЭМ!$C$39:$C$758,СВЦЭМ!$A$39:$A$758,$A146,СВЦЭМ!$B$39:$B$758,G$119)+'СЕТ СН'!$I$12+СВЦЭМ!$D$10+'СЕТ СН'!$I$6-'СЕТ СН'!$I$22</f>
        <v>3144.55626635</v>
      </c>
      <c r="H146" s="36">
        <f>SUMIFS(СВЦЭМ!$C$39:$C$758,СВЦЭМ!$A$39:$A$758,$A146,СВЦЭМ!$B$39:$B$758,H$119)+'СЕТ СН'!$I$12+СВЦЭМ!$D$10+'СЕТ СН'!$I$6-'СЕТ СН'!$I$22</f>
        <v>3043.1599989300003</v>
      </c>
      <c r="I146" s="36">
        <f>SUMIFS(СВЦЭМ!$C$39:$C$758,СВЦЭМ!$A$39:$A$758,$A146,СВЦЭМ!$B$39:$B$758,I$119)+'СЕТ СН'!$I$12+СВЦЭМ!$D$10+'СЕТ СН'!$I$6-'СЕТ СН'!$I$22</f>
        <v>3088.0397537400004</v>
      </c>
      <c r="J146" s="36">
        <f>SUMIFS(СВЦЭМ!$C$39:$C$758,СВЦЭМ!$A$39:$A$758,$A146,СВЦЭМ!$B$39:$B$758,J$119)+'СЕТ СН'!$I$12+СВЦЭМ!$D$10+'СЕТ СН'!$I$6-'СЕТ СН'!$I$22</f>
        <v>3113.3500274899998</v>
      </c>
      <c r="K146" s="36">
        <f>SUMIFS(СВЦЭМ!$C$39:$C$758,СВЦЭМ!$A$39:$A$758,$A146,СВЦЭМ!$B$39:$B$758,K$119)+'СЕТ СН'!$I$12+СВЦЭМ!$D$10+'СЕТ СН'!$I$6-'СЕТ СН'!$I$22</f>
        <v>3069.38708163</v>
      </c>
      <c r="L146" s="36">
        <f>SUMIFS(СВЦЭМ!$C$39:$C$758,СВЦЭМ!$A$39:$A$758,$A146,СВЦЭМ!$B$39:$B$758,L$119)+'СЕТ СН'!$I$12+СВЦЭМ!$D$10+'СЕТ СН'!$I$6-'СЕТ СН'!$I$22</f>
        <v>3069.57911504</v>
      </c>
      <c r="M146" s="36">
        <f>SUMIFS(СВЦЭМ!$C$39:$C$758,СВЦЭМ!$A$39:$A$758,$A146,СВЦЭМ!$B$39:$B$758,M$119)+'СЕТ СН'!$I$12+СВЦЭМ!$D$10+'СЕТ СН'!$I$6-'СЕТ СН'!$I$22</f>
        <v>3063.5859017900002</v>
      </c>
      <c r="N146" s="36">
        <f>SUMIFS(СВЦЭМ!$C$39:$C$758,СВЦЭМ!$A$39:$A$758,$A146,СВЦЭМ!$B$39:$B$758,N$119)+'СЕТ СН'!$I$12+СВЦЭМ!$D$10+'СЕТ СН'!$I$6-'СЕТ СН'!$I$22</f>
        <v>3110.1149850100001</v>
      </c>
      <c r="O146" s="36">
        <f>SUMIFS(СВЦЭМ!$C$39:$C$758,СВЦЭМ!$A$39:$A$758,$A146,СВЦЭМ!$B$39:$B$758,O$119)+'СЕТ СН'!$I$12+СВЦЭМ!$D$10+'СЕТ СН'!$I$6-'СЕТ СН'!$I$22</f>
        <v>3113.83493662</v>
      </c>
      <c r="P146" s="36">
        <f>SUMIFS(СВЦЭМ!$C$39:$C$758,СВЦЭМ!$A$39:$A$758,$A146,СВЦЭМ!$B$39:$B$758,P$119)+'СЕТ СН'!$I$12+СВЦЭМ!$D$10+'СЕТ СН'!$I$6-'СЕТ СН'!$I$22</f>
        <v>3122.2723975500003</v>
      </c>
      <c r="Q146" s="36">
        <f>SUMIFS(СВЦЭМ!$C$39:$C$758,СВЦЭМ!$A$39:$A$758,$A146,СВЦЭМ!$B$39:$B$758,Q$119)+'СЕТ СН'!$I$12+СВЦЭМ!$D$10+'СЕТ СН'!$I$6-'СЕТ СН'!$I$22</f>
        <v>3132.4023371900003</v>
      </c>
      <c r="R146" s="36">
        <f>SUMIFS(СВЦЭМ!$C$39:$C$758,СВЦЭМ!$A$39:$A$758,$A146,СВЦЭМ!$B$39:$B$758,R$119)+'СЕТ СН'!$I$12+СВЦЭМ!$D$10+'СЕТ СН'!$I$6-'СЕТ СН'!$I$22</f>
        <v>3131.8838348400004</v>
      </c>
      <c r="S146" s="36">
        <f>SUMIFS(СВЦЭМ!$C$39:$C$758,СВЦЭМ!$A$39:$A$758,$A146,СВЦЭМ!$B$39:$B$758,S$119)+'СЕТ СН'!$I$12+СВЦЭМ!$D$10+'СЕТ СН'!$I$6-'СЕТ СН'!$I$22</f>
        <v>3114.8875750000002</v>
      </c>
      <c r="T146" s="36">
        <f>SUMIFS(СВЦЭМ!$C$39:$C$758,СВЦЭМ!$A$39:$A$758,$A146,СВЦЭМ!$B$39:$B$758,T$119)+'СЕТ СН'!$I$12+СВЦЭМ!$D$10+'СЕТ СН'!$I$6-'СЕТ СН'!$I$22</f>
        <v>2938.4834013300001</v>
      </c>
      <c r="U146" s="36">
        <f>SUMIFS(СВЦЭМ!$C$39:$C$758,СВЦЭМ!$A$39:$A$758,$A146,СВЦЭМ!$B$39:$B$758,U$119)+'СЕТ СН'!$I$12+СВЦЭМ!$D$10+'СЕТ СН'!$I$6-'СЕТ СН'!$I$22</f>
        <v>3071.70405768</v>
      </c>
      <c r="V146" s="36">
        <f>SUMIFS(СВЦЭМ!$C$39:$C$758,СВЦЭМ!$A$39:$A$758,$A146,СВЦЭМ!$B$39:$B$758,V$119)+'СЕТ СН'!$I$12+СВЦЭМ!$D$10+'СЕТ СН'!$I$6-'СЕТ СН'!$I$22</f>
        <v>2987.5184110199998</v>
      </c>
      <c r="W146" s="36">
        <f>SUMIFS(СВЦЭМ!$C$39:$C$758,СВЦЭМ!$A$39:$A$758,$A146,СВЦЭМ!$B$39:$B$758,W$119)+'СЕТ СН'!$I$12+СВЦЭМ!$D$10+'СЕТ СН'!$I$6-'СЕТ СН'!$I$22</f>
        <v>3056.7397053499999</v>
      </c>
      <c r="X146" s="36">
        <f>SUMIFS(СВЦЭМ!$C$39:$C$758,СВЦЭМ!$A$39:$A$758,$A146,СВЦЭМ!$B$39:$B$758,X$119)+'СЕТ СН'!$I$12+СВЦЭМ!$D$10+'СЕТ СН'!$I$6-'СЕТ СН'!$I$22</f>
        <v>3079.5094495100002</v>
      </c>
      <c r="Y146" s="36">
        <f>SUMIFS(СВЦЭМ!$C$39:$C$758,СВЦЭМ!$A$39:$A$758,$A146,СВЦЭМ!$B$39:$B$758,Y$119)+'СЕТ СН'!$I$12+СВЦЭМ!$D$10+'СЕТ СН'!$I$6-'СЕТ СН'!$I$22</f>
        <v>3122.6843845900003</v>
      </c>
    </row>
    <row r="147" spans="1:26" ht="15.75" x14ac:dyDescent="0.2">
      <c r="A147" s="35">
        <f t="shared" si="3"/>
        <v>45563</v>
      </c>
      <c r="B147" s="36">
        <f>SUMIFS(СВЦЭМ!$C$39:$C$758,СВЦЭМ!$A$39:$A$758,$A147,СВЦЭМ!$B$39:$B$758,B$119)+'СЕТ СН'!$I$12+СВЦЭМ!$D$10+'СЕТ СН'!$I$6-'СЕТ СН'!$I$22</f>
        <v>3221.4869906999998</v>
      </c>
      <c r="C147" s="36">
        <f>SUMIFS(СВЦЭМ!$C$39:$C$758,СВЦЭМ!$A$39:$A$758,$A147,СВЦЭМ!$B$39:$B$758,C$119)+'СЕТ СН'!$I$12+СВЦЭМ!$D$10+'СЕТ СН'!$I$6-'СЕТ СН'!$I$22</f>
        <v>3298.1712101399999</v>
      </c>
      <c r="D147" s="36">
        <f>SUMIFS(СВЦЭМ!$C$39:$C$758,СВЦЭМ!$A$39:$A$758,$A147,СВЦЭМ!$B$39:$B$758,D$119)+'СЕТ СН'!$I$12+СВЦЭМ!$D$10+'СЕТ СН'!$I$6-'СЕТ СН'!$I$22</f>
        <v>3335.9132040099998</v>
      </c>
      <c r="E147" s="36">
        <f>SUMIFS(СВЦЭМ!$C$39:$C$758,СВЦЭМ!$A$39:$A$758,$A147,СВЦЭМ!$B$39:$B$758,E$119)+'СЕТ СН'!$I$12+СВЦЭМ!$D$10+'СЕТ СН'!$I$6-'СЕТ СН'!$I$22</f>
        <v>3367.3765776199998</v>
      </c>
      <c r="F147" s="36">
        <f>SUMIFS(СВЦЭМ!$C$39:$C$758,СВЦЭМ!$A$39:$A$758,$A147,СВЦЭМ!$B$39:$B$758,F$119)+'СЕТ СН'!$I$12+СВЦЭМ!$D$10+'СЕТ СН'!$I$6-'СЕТ СН'!$I$22</f>
        <v>3368.1124321899997</v>
      </c>
      <c r="G147" s="36">
        <f>SUMIFS(СВЦЭМ!$C$39:$C$758,СВЦЭМ!$A$39:$A$758,$A147,СВЦЭМ!$B$39:$B$758,G$119)+'СЕТ СН'!$I$12+СВЦЭМ!$D$10+'СЕТ СН'!$I$6-'СЕТ СН'!$I$22</f>
        <v>3337.3603598499999</v>
      </c>
      <c r="H147" s="36">
        <f>SUMIFS(СВЦЭМ!$C$39:$C$758,СВЦЭМ!$A$39:$A$758,$A147,СВЦЭМ!$B$39:$B$758,H$119)+'СЕТ СН'!$I$12+СВЦЭМ!$D$10+'СЕТ СН'!$I$6-'СЕТ СН'!$I$22</f>
        <v>3314.67429954</v>
      </c>
      <c r="I147" s="36">
        <f>SUMIFS(СВЦЭМ!$C$39:$C$758,СВЦЭМ!$A$39:$A$758,$A147,СВЦЭМ!$B$39:$B$758,I$119)+'СЕТ СН'!$I$12+СВЦЭМ!$D$10+'СЕТ СН'!$I$6-'СЕТ СН'!$I$22</f>
        <v>3242.8651688999998</v>
      </c>
      <c r="J147" s="36">
        <f>SUMIFS(СВЦЭМ!$C$39:$C$758,СВЦЭМ!$A$39:$A$758,$A147,СВЦЭМ!$B$39:$B$758,J$119)+'СЕТ СН'!$I$12+СВЦЭМ!$D$10+'СЕТ СН'!$I$6-'СЕТ СН'!$I$22</f>
        <v>3165.3945896699997</v>
      </c>
      <c r="K147" s="36">
        <f>SUMIFS(СВЦЭМ!$C$39:$C$758,СВЦЭМ!$A$39:$A$758,$A147,СВЦЭМ!$B$39:$B$758,K$119)+'СЕТ СН'!$I$12+СВЦЭМ!$D$10+'СЕТ СН'!$I$6-'СЕТ СН'!$I$22</f>
        <v>3077.8970685300001</v>
      </c>
      <c r="L147" s="36">
        <f>SUMIFS(СВЦЭМ!$C$39:$C$758,СВЦЭМ!$A$39:$A$758,$A147,СВЦЭМ!$B$39:$B$758,L$119)+'СЕТ СН'!$I$12+СВЦЭМ!$D$10+'СЕТ СН'!$I$6-'СЕТ СН'!$I$22</f>
        <v>3073.4901505600001</v>
      </c>
      <c r="M147" s="36">
        <f>SUMIFS(СВЦЭМ!$C$39:$C$758,СВЦЭМ!$A$39:$A$758,$A147,СВЦЭМ!$B$39:$B$758,M$119)+'СЕТ СН'!$I$12+СВЦЭМ!$D$10+'СЕТ СН'!$I$6-'СЕТ СН'!$I$22</f>
        <v>3096.0593551400002</v>
      </c>
      <c r="N147" s="36">
        <f>SUMIFS(СВЦЭМ!$C$39:$C$758,СВЦЭМ!$A$39:$A$758,$A147,СВЦЭМ!$B$39:$B$758,N$119)+'СЕТ СН'!$I$12+СВЦЭМ!$D$10+'СЕТ СН'!$I$6-'СЕТ СН'!$I$22</f>
        <v>3115.59568218</v>
      </c>
      <c r="O147" s="36">
        <f>SUMIFS(СВЦЭМ!$C$39:$C$758,СВЦЭМ!$A$39:$A$758,$A147,СВЦЭМ!$B$39:$B$758,O$119)+'СЕТ СН'!$I$12+СВЦЭМ!$D$10+'СЕТ СН'!$I$6-'СЕТ СН'!$I$22</f>
        <v>3156.3386555999996</v>
      </c>
      <c r="P147" s="36">
        <f>SUMIFS(СВЦЭМ!$C$39:$C$758,СВЦЭМ!$A$39:$A$758,$A147,СВЦЭМ!$B$39:$B$758,P$119)+'СЕТ СН'!$I$12+СВЦЭМ!$D$10+'СЕТ СН'!$I$6-'СЕТ СН'!$I$22</f>
        <v>3184.4265325799997</v>
      </c>
      <c r="Q147" s="36">
        <f>SUMIFS(СВЦЭМ!$C$39:$C$758,СВЦЭМ!$A$39:$A$758,$A147,СВЦЭМ!$B$39:$B$758,Q$119)+'СЕТ СН'!$I$12+СВЦЭМ!$D$10+'СЕТ СН'!$I$6-'СЕТ СН'!$I$22</f>
        <v>3185.6149706199999</v>
      </c>
      <c r="R147" s="36">
        <f>SUMIFS(СВЦЭМ!$C$39:$C$758,СВЦЭМ!$A$39:$A$758,$A147,СВЦЭМ!$B$39:$B$758,R$119)+'СЕТ СН'!$I$12+СВЦЭМ!$D$10+'СЕТ СН'!$I$6-'СЕТ СН'!$I$22</f>
        <v>3195.6395452100001</v>
      </c>
      <c r="S147" s="36">
        <f>SUMIFS(СВЦЭМ!$C$39:$C$758,СВЦЭМ!$A$39:$A$758,$A147,СВЦЭМ!$B$39:$B$758,S$119)+'СЕТ СН'!$I$12+СВЦЭМ!$D$10+'СЕТ СН'!$I$6-'СЕТ СН'!$I$22</f>
        <v>3174.0762356499999</v>
      </c>
      <c r="T147" s="36">
        <f>SUMIFS(СВЦЭМ!$C$39:$C$758,СВЦЭМ!$A$39:$A$758,$A147,СВЦЭМ!$B$39:$B$758,T$119)+'СЕТ СН'!$I$12+СВЦЭМ!$D$10+'СЕТ СН'!$I$6-'СЕТ СН'!$I$22</f>
        <v>3073.0703346199998</v>
      </c>
      <c r="U147" s="36">
        <f>SUMIFS(СВЦЭМ!$C$39:$C$758,СВЦЭМ!$A$39:$A$758,$A147,СВЦЭМ!$B$39:$B$758,U$119)+'СЕТ СН'!$I$12+СВЦЭМ!$D$10+'СЕТ СН'!$I$6-'СЕТ СН'!$I$22</f>
        <v>2989.4871510399998</v>
      </c>
      <c r="V147" s="36">
        <f>SUMIFS(СВЦЭМ!$C$39:$C$758,СВЦЭМ!$A$39:$A$758,$A147,СВЦЭМ!$B$39:$B$758,V$119)+'СЕТ СН'!$I$12+СВЦЭМ!$D$10+'СЕТ СН'!$I$6-'СЕТ СН'!$I$22</f>
        <v>2964.8239520699999</v>
      </c>
      <c r="W147" s="36">
        <f>SUMIFS(СВЦЭМ!$C$39:$C$758,СВЦЭМ!$A$39:$A$758,$A147,СВЦЭМ!$B$39:$B$758,W$119)+'СЕТ СН'!$I$12+СВЦЭМ!$D$10+'СЕТ СН'!$I$6-'СЕТ СН'!$I$22</f>
        <v>2993.5821636700002</v>
      </c>
      <c r="X147" s="36">
        <f>SUMIFS(СВЦЭМ!$C$39:$C$758,СВЦЭМ!$A$39:$A$758,$A147,СВЦЭМ!$B$39:$B$758,X$119)+'СЕТ СН'!$I$12+СВЦЭМ!$D$10+'СЕТ СН'!$I$6-'СЕТ СН'!$I$22</f>
        <v>3071.7074532699999</v>
      </c>
      <c r="Y147" s="36">
        <f>SUMIFS(СВЦЭМ!$C$39:$C$758,СВЦЭМ!$A$39:$A$758,$A147,СВЦЭМ!$B$39:$B$758,Y$119)+'СЕТ СН'!$I$12+СВЦЭМ!$D$10+'СЕТ СН'!$I$6-'СЕТ СН'!$I$22</f>
        <v>3148.9169821599999</v>
      </c>
    </row>
    <row r="148" spans="1:26" ht="15.75" x14ac:dyDescent="0.2">
      <c r="A148" s="35">
        <f t="shared" si="3"/>
        <v>45564</v>
      </c>
      <c r="B148" s="36">
        <f>SUMIFS(СВЦЭМ!$C$39:$C$758,СВЦЭМ!$A$39:$A$758,$A148,СВЦЭМ!$B$39:$B$758,B$119)+'СЕТ СН'!$I$12+СВЦЭМ!$D$10+'СЕТ СН'!$I$6-'СЕТ СН'!$I$22</f>
        <v>3204.6200236899999</v>
      </c>
      <c r="C148" s="36">
        <f>SUMIFS(СВЦЭМ!$C$39:$C$758,СВЦЭМ!$A$39:$A$758,$A148,СВЦЭМ!$B$39:$B$758,C$119)+'СЕТ СН'!$I$12+СВЦЭМ!$D$10+'СЕТ СН'!$I$6-'СЕТ СН'!$I$22</f>
        <v>3279.6347768000001</v>
      </c>
      <c r="D148" s="36">
        <f>SUMIFS(СВЦЭМ!$C$39:$C$758,СВЦЭМ!$A$39:$A$758,$A148,СВЦЭМ!$B$39:$B$758,D$119)+'СЕТ СН'!$I$12+СВЦЭМ!$D$10+'СЕТ СН'!$I$6-'СЕТ СН'!$I$22</f>
        <v>3365.13550747</v>
      </c>
      <c r="E148" s="36">
        <f>SUMIFS(СВЦЭМ!$C$39:$C$758,СВЦЭМ!$A$39:$A$758,$A148,СВЦЭМ!$B$39:$B$758,E$119)+'СЕТ СН'!$I$12+СВЦЭМ!$D$10+'СЕТ СН'!$I$6-'СЕТ СН'!$I$22</f>
        <v>3378.3499888199999</v>
      </c>
      <c r="F148" s="36">
        <f>SUMIFS(СВЦЭМ!$C$39:$C$758,СВЦЭМ!$A$39:$A$758,$A148,СВЦЭМ!$B$39:$B$758,F$119)+'СЕТ СН'!$I$12+СВЦЭМ!$D$10+'СЕТ СН'!$I$6-'СЕТ СН'!$I$22</f>
        <v>3372.0256349299998</v>
      </c>
      <c r="G148" s="36">
        <f>SUMIFS(СВЦЭМ!$C$39:$C$758,СВЦЭМ!$A$39:$A$758,$A148,СВЦЭМ!$B$39:$B$758,G$119)+'СЕТ СН'!$I$12+СВЦЭМ!$D$10+'СЕТ СН'!$I$6-'СЕТ СН'!$I$22</f>
        <v>3366.3055432599999</v>
      </c>
      <c r="H148" s="36">
        <f>SUMIFS(СВЦЭМ!$C$39:$C$758,СВЦЭМ!$A$39:$A$758,$A148,СВЦЭМ!$B$39:$B$758,H$119)+'СЕТ СН'!$I$12+СВЦЭМ!$D$10+'СЕТ СН'!$I$6-'СЕТ СН'!$I$22</f>
        <v>3360.3257805600001</v>
      </c>
      <c r="I148" s="36">
        <f>SUMIFS(СВЦЭМ!$C$39:$C$758,СВЦЭМ!$A$39:$A$758,$A148,СВЦЭМ!$B$39:$B$758,I$119)+'СЕТ СН'!$I$12+СВЦЭМ!$D$10+'СЕТ СН'!$I$6-'СЕТ СН'!$I$22</f>
        <v>3312.6461316899999</v>
      </c>
      <c r="J148" s="36">
        <f>SUMIFS(СВЦЭМ!$C$39:$C$758,СВЦЭМ!$A$39:$A$758,$A148,СВЦЭМ!$B$39:$B$758,J$119)+'СЕТ СН'!$I$12+СВЦЭМ!$D$10+'СЕТ СН'!$I$6-'СЕТ СН'!$I$22</f>
        <v>3183.3718539399997</v>
      </c>
      <c r="K148" s="36">
        <f>SUMIFS(СВЦЭМ!$C$39:$C$758,СВЦЭМ!$A$39:$A$758,$A148,СВЦЭМ!$B$39:$B$758,K$119)+'СЕТ СН'!$I$12+СВЦЭМ!$D$10+'СЕТ СН'!$I$6-'СЕТ СН'!$I$22</f>
        <v>3067.1705193600001</v>
      </c>
      <c r="L148" s="36">
        <f>SUMIFS(СВЦЭМ!$C$39:$C$758,СВЦЭМ!$A$39:$A$758,$A148,СВЦЭМ!$B$39:$B$758,L$119)+'СЕТ СН'!$I$12+СВЦЭМ!$D$10+'СЕТ СН'!$I$6-'СЕТ СН'!$I$22</f>
        <v>3061.1853577900001</v>
      </c>
      <c r="M148" s="36">
        <f>SUMIFS(СВЦЭМ!$C$39:$C$758,СВЦЭМ!$A$39:$A$758,$A148,СВЦЭМ!$B$39:$B$758,M$119)+'СЕТ СН'!$I$12+СВЦЭМ!$D$10+'СЕТ СН'!$I$6-'СЕТ СН'!$I$22</f>
        <v>3067.0423508900003</v>
      </c>
      <c r="N148" s="36">
        <f>SUMIFS(СВЦЭМ!$C$39:$C$758,СВЦЭМ!$A$39:$A$758,$A148,СВЦЭМ!$B$39:$B$758,N$119)+'СЕТ СН'!$I$12+СВЦЭМ!$D$10+'СЕТ СН'!$I$6-'СЕТ СН'!$I$22</f>
        <v>3100.7786036900002</v>
      </c>
      <c r="O148" s="36">
        <f>SUMIFS(СВЦЭМ!$C$39:$C$758,СВЦЭМ!$A$39:$A$758,$A148,СВЦЭМ!$B$39:$B$758,O$119)+'СЕТ СН'!$I$12+СВЦЭМ!$D$10+'СЕТ СН'!$I$6-'СЕТ СН'!$I$22</f>
        <v>3120.1293036100001</v>
      </c>
      <c r="P148" s="36">
        <f>SUMIFS(СВЦЭМ!$C$39:$C$758,СВЦЭМ!$A$39:$A$758,$A148,СВЦЭМ!$B$39:$B$758,P$119)+'СЕТ СН'!$I$12+СВЦЭМ!$D$10+'СЕТ СН'!$I$6-'СЕТ СН'!$I$22</f>
        <v>3145.1360812599996</v>
      </c>
      <c r="Q148" s="36">
        <f>SUMIFS(СВЦЭМ!$C$39:$C$758,СВЦЭМ!$A$39:$A$758,$A148,СВЦЭМ!$B$39:$B$758,Q$119)+'СЕТ СН'!$I$12+СВЦЭМ!$D$10+'СЕТ СН'!$I$6-'СЕТ СН'!$I$22</f>
        <v>3176.6460055299999</v>
      </c>
      <c r="R148" s="36">
        <f>SUMIFS(СВЦЭМ!$C$39:$C$758,СВЦЭМ!$A$39:$A$758,$A148,СВЦЭМ!$B$39:$B$758,R$119)+'СЕТ СН'!$I$12+СВЦЭМ!$D$10+'СЕТ СН'!$I$6-'СЕТ СН'!$I$22</f>
        <v>3165.7442326099999</v>
      </c>
      <c r="S148" s="36">
        <f>SUMIFS(СВЦЭМ!$C$39:$C$758,СВЦЭМ!$A$39:$A$758,$A148,СВЦЭМ!$B$39:$B$758,S$119)+'СЕТ СН'!$I$12+СВЦЭМ!$D$10+'СЕТ СН'!$I$6-'СЕТ СН'!$I$22</f>
        <v>3128.0865456600004</v>
      </c>
      <c r="T148" s="36">
        <f>SUMIFS(СВЦЭМ!$C$39:$C$758,СВЦЭМ!$A$39:$A$758,$A148,СВЦЭМ!$B$39:$B$758,T$119)+'СЕТ СН'!$I$12+СВЦЭМ!$D$10+'СЕТ СН'!$I$6-'СЕТ СН'!$I$22</f>
        <v>3075.4151788700001</v>
      </c>
      <c r="U148" s="36">
        <f>SUMIFS(СВЦЭМ!$C$39:$C$758,СВЦЭМ!$A$39:$A$758,$A148,СВЦЭМ!$B$39:$B$758,U$119)+'СЕТ СН'!$I$12+СВЦЭМ!$D$10+'СЕТ СН'!$I$6-'СЕТ СН'!$I$22</f>
        <v>3009.39329069</v>
      </c>
      <c r="V148" s="36">
        <f>SUMIFS(СВЦЭМ!$C$39:$C$758,СВЦЭМ!$A$39:$A$758,$A148,СВЦЭМ!$B$39:$B$758,V$119)+'СЕТ СН'!$I$12+СВЦЭМ!$D$10+'СЕТ СН'!$I$6-'СЕТ СН'!$I$22</f>
        <v>2975.4473456400001</v>
      </c>
      <c r="W148" s="36">
        <f>SUMIFS(СВЦЭМ!$C$39:$C$758,СВЦЭМ!$A$39:$A$758,$A148,СВЦЭМ!$B$39:$B$758,W$119)+'СЕТ СН'!$I$12+СВЦЭМ!$D$10+'СЕТ СН'!$I$6-'СЕТ СН'!$I$22</f>
        <v>3011.58477713</v>
      </c>
      <c r="X148" s="36">
        <f>SUMIFS(СВЦЭМ!$C$39:$C$758,СВЦЭМ!$A$39:$A$758,$A148,СВЦЭМ!$B$39:$B$758,X$119)+'СЕТ СН'!$I$12+СВЦЭМ!$D$10+'СЕТ СН'!$I$6-'СЕТ СН'!$I$22</f>
        <v>3069.0428436800003</v>
      </c>
      <c r="Y148" s="36">
        <f>SUMIFS(СВЦЭМ!$C$39:$C$758,СВЦЭМ!$A$39:$A$758,$A148,СВЦЭМ!$B$39:$B$758,Y$119)+'СЕТ СН'!$I$12+СВЦЭМ!$D$10+'СЕТ СН'!$I$6-'СЕТ СН'!$I$22</f>
        <v>3184.6383078700001</v>
      </c>
    </row>
    <row r="149" spans="1:26" ht="15.75" x14ac:dyDescent="0.2">
      <c r="A149" s="35">
        <f t="shared" si="3"/>
        <v>45565</v>
      </c>
      <c r="B149" s="36">
        <f>SUMIFS(СВЦЭМ!$C$39:$C$758,СВЦЭМ!$A$39:$A$758,$A149,СВЦЭМ!$B$39:$B$758,B$119)+'СЕТ СН'!$I$12+СВЦЭМ!$D$10+'СЕТ СН'!$I$6-'СЕТ СН'!$I$22</f>
        <v>3184.3193566</v>
      </c>
      <c r="C149" s="36">
        <f>SUMIFS(СВЦЭМ!$C$39:$C$758,СВЦЭМ!$A$39:$A$758,$A149,СВЦЭМ!$B$39:$B$758,C$119)+'СЕТ СН'!$I$12+СВЦЭМ!$D$10+'СЕТ СН'!$I$6-'СЕТ СН'!$I$22</f>
        <v>3287.7767898500001</v>
      </c>
      <c r="D149" s="36">
        <f>SUMIFS(СВЦЭМ!$C$39:$C$758,СВЦЭМ!$A$39:$A$758,$A149,СВЦЭМ!$B$39:$B$758,D$119)+'СЕТ СН'!$I$12+СВЦЭМ!$D$10+'СЕТ СН'!$I$6-'СЕТ СН'!$I$22</f>
        <v>3361.32593137</v>
      </c>
      <c r="E149" s="36">
        <f>SUMIFS(СВЦЭМ!$C$39:$C$758,СВЦЭМ!$A$39:$A$758,$A149,СВЦЭМ!$B$39:$B$758,E$119)+'СЕТ СН'!$I$12+СВЦЭМ!$D$10+'СЕТ СН'!$I$6-'СЕТ СН'!$I$22</f>
        <v>3372.0490527100001</v>
      </c>
      <c r="F149" s="36">
        <f>SUMIFS(СВЦЭМ!$C$39:$C$758,СВЦЭМ!$A$39:$A$758,$A149,СВЦЭМ!$B$39:$B$758,F$119)+'СЕТ СН'!$I$12+СВЦЭМ!$D$10+'СЕТ СН'!$I$6-'СЕТ СН'!$I$22</f>
        <v>3386.3069183099997</v>
      </c>
      <c r="G149" s="36">
        <f>SUMIFS(СВЦЭМ!$C$39:$C$758,СВЦЭМ!$A$39:$A$758,$A149,СВЦЭМ!$B$39:$B$758,G$119)+'СЕТ СН'!$I$12+СВЦЭМ!$D$10+'СЕТ СН'!$I$6-'СЕТ СН'!$I$22</f>
        <v>3351.9627486099998</v>
      </c>
      <c r="H149" s="36">
        <f>SUMIFS(СВЦЭМ!$C$39:$C$758,СВЦЭМ!$A$39:$A$758,$A149,СВЦЭМ!$B$39:$B$758,H$119)+'СЕТ СН'!$I$12+СВЦЭМ!$D$10+'СЕТ СН'!$I$6-'СЕТ СН'!$I$22</f>
        <v>3303.6016635799997</v>
      </c>
      <c r="I149" s="36">
        <f>SUMIFS(СВЦЭМ!$C$39:$C$758,СВЦЭМ!$A$39:$A$758,$A149,СВЦЭМ!$B$39:$B$758,I$119)+'СЕТ СН'!$I$12+СВЦЭМ!$D$10+'СЕТ СН'!$I$6-'СЕТ СН'!$I$22</f>
        <v>3207.3124394299998</v>
      </c>
      <c r="J149" s="36">
        <f>SUMIFS(СВЦЭМ!$C$39:$C$758,СВЦЭМ!$A$39:$A$758,$A149,СВЦЭМ!$B$39:$B$758,J$119)+'СЕТ СН'!$I$12+СВЦЭМ!$D$10+'СЕТ СН'!$I$6-'СЕТ СН'!$I$22</f>
        <v>3141.8254848500001</v>
      </c>
      <c r="K149" s="36">
        <f>SUMIFS(СВЦЭМ!$C$39:$C$758,СВЦЭМ!$A$39:$A$758,$A149,СВЦЭМ!$B$39:$B$758,K$119)+'СЕТ СН'!$I$12+СВЦЭМ!$D$10+'СЕТ СН'!$I$6-'СЕТ СН'!$I$22</f>
        <v>3059.0356754900004</v>
      </c>
      <c r="L149" s="36">
        <f>SUMIFS(СВЦЭМ!$C$39:$C$758,СВЦЭМ!$A$39:$A$758,$A149,СВЦЭМ!$B$39:$B$758,L$119)+'СЕТ СН'!$I$12+СВЦЭМ!$D$10+'СЕТ СН'!$I$6-'СЕТ СН'!$I$22</f>
        <v>3022.3975196199999</v>
      </c>
      <c r="M149" s="36">
        <f>SUMIFS(СВЦЭМ!$C$39:$C$758,СВЦЭМ!$A$39:$A$758,$A149,СВЦЭМ!$B$39:$B$758,M$119)+'СЕТ СН'!$I$12+СВЦЭМ!$D$10+'СЕТ СН'!$I$6-'СЕТ СН'!$I$22</f>
        <v>3045.97786017</v>
      </c>
      <c r="N149" s="36">
        <f>SUMIFS(СВЦЭМ!$C$39:$C$758,СВЦЭМ!$A$39:$A$758,$A149,СВЦЭМ!$B$39:$B$758,N$119)+'СЕТ СН'!$I$12+СВЦЭМ!$D$10+'СЕТ СН'!$I$6-'СЕТ СН'!$I$22</f>
        <v>3074.5549698000004</v>
      </c>
      <c r="O149" s="36">
        <f>SUMIFS(СВЦЭМ!$C$39:$C$758,СВЦЭМ!$A$39:$A$758,$A149,СВЦЭМ!$B$39:$B$758,O$119)+'СЕТ СН'!$I$12+СВЦЭМ!$D$10+'СЕТ СН'!$I$6-'СЕТ СН'!$I$22</f>
        <v>3083.5102905100002</v>
      </c>
      <c r="P149" s="36">
        <f>SUMIFS(СВЦЭМ!$C$39:$C$758,СВЦЭМ!$A$39:$A$758,$A149,СВЦЭМ!$B$39:$B$758,P$119)+'СЕТ СН'!$I$12+СВЦЭМ!$D$10+'СЕТ СН'!$I$6-'СЕТ СН'!$I$22</f>
        <v>3098.6087520000001</v>
      </c>
      <c r="Q149" s="36">
        <f>SUMIFS(СВЦЭМ!$C$39:$C$758,СВЦЭМ!$A$39:$A$758,$A149,СВЦЭМ!$B$39:$B$758,Q$119)+'СЕТ СН'!$I$12+СВЦЭМ!$D$10+'СЕТ СН'!$I$6-'СЕТ СН'!$I$22</f>
        <v>3121.2673925600002</v>
      </c>
      <c r="R149" s="36">
        <f>SUMIFS(СВЦЭМ!$C$39:$C$758,СВЦЭМ!$A$39:$A$758,$A149,СВЦЭМ!$B$39:$B$758,R$119)+'СЕТ СН'!$I$12+СВЦЭМ!$D$10+'СЕТ СН'!$I$6-'СЕТ СН'!$I$22</f>
        <v>3121.1720372600003</v>
      </c>
      <c r="S149" s="36">
        <f>SUMIFS(СВЦЭМ!$C$39:$C$758,СВЦЭМ!$A$39:$A$758,$A149,СВЦЭМ!$B$39:$B$758,S$119)+'СЕТ СН'!$I$12+СВЦЭМ!$D$10+'СЕТ СН'!$I$6-'СЕТ СН'!$I$22</f>
        <v>3103.2547534</v>
      </c>
      <c r="T149" s="36">
        <f>SUMIFS(СВЦЭМ!$C$39:$C$758,СВЦЭМ!$A$39:$A$758,$A149,СВЦЭМ!$B$39:$B$758,T$119)+'СЕТ СН'!$I$12+СВЦЭМ!$D$10+'СЕТ СН'!$I$6-'СЕТ СН'!$I$22</f>
        <v>3044.2183774900004</v>
      </c>
      <c r="U149" s="36">
        <f>SUMIFS(СВЦЭМ!$C$39:$C$758,СВЦЭМ!$A$39:$A$758,$A149,СВЦЭМ!$B$39:$B$758,U$119)+'СЕТ СН'!$I$12+СВЦЭМ!$D$10+'СЕТ СН'!$I$6-'СЕТ СН'!$I$22</f>
        <v>2992.4201470100002</v>
      </c>
      <c r="V149" s="36">
        <f>SUMIFS(СВЦЭМ!$C$39:$C$758,СВЦЭМ!$A$39:$A$758,$A149,СВЦЭМ!$B$39:$B$758,V$119)+'СЕТ СН'!$I$12+СВЦЭМ!$D$10+'СЕТ СН'!$I$6-'СЕТ СН'!$I$22</f>
        <v>2990.0429100000001</v>
      </c>
      <c r="W149" s="36">
        <f>SUMIFS(СВЦЭМ!$C$39:$C$758,СВЦЭМ!$A$39:$A$758,$A149,СВЦЭМ!$B$39:$B$758,W$119)+'СЕТ СН'!$I$12+СВЦЭМ!$D$10+'СЕТ СН'!$I$6-'СЕТ СН'!$I$22</f>
        <v>3020.6869349799999</v>
      </c>
      <c r="X149" s="36">
        <f>SUMIFS(СВЦЭМ!$C$39:$C$758,СВЦЭМ!$A$39:$A$758,$A149,СВЦЭМ!$B$39:$B$758,X$119)+'СЕТ СН'!$I$12+СВЦЭМ!$D$10+'СЕТ СН'!$I$6-'СЕТ СН'!$I$22</f>
        <v>3109.9049176100002</v>
      </c>
      <c r="Y149" s="36">
        <f>SUMIFS(СВЦЭМ!$C$39:$C$758,СВЦЭМ!$A$39:$A$758,$A149,СВЦЭМ!$B$39:$B$758,Y$119)+'СЕТ СН'!$I$12+СВЦЭМ!$D$10+'СЕТ СН'!$I$6-'СЕТ СН'!$I$22</f>
        <v>3108.9703346699998</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7" t="s">
        <v>74</v>
      </c>
      <c r="B153" s="127"/>
      <c r="C153" s="127"/>
      <c r="D153" s="127"/>
      <c r="E153" s="127"/>
      <c r="F153" s="127"/>
      <c r="G153" s="127"/>
      <c r="H153" s="127"/>
      <c r="I153" s="127"/>
      <c r="J153" s="127"/>
      <c r="K153" s="127"/>
      <c r="L153" s="127"/>
      <c r="M153" s="127"/>
      <c r="N153" s="128" t="s">
        <v>29</v>
      </c>
      <c r="O153" s="128"/>
      <c r="P153" s="128"/>
      <c r="Q153" s="128"/>
      <c r="R153" s="128"/>
      <c r="S153" s="128"/>
      <c r="T153" s="128"/>
      <c r="U153" s="128"/>
      <c r="V153" s="39"/>
      <c r="W153" s="39"/>
      <c r="X153" s="39"/>
      <c r="Y153" s="39"/>
      <c r="Z153" s="39"/>
    </row>
    <row r="154" spans="1:26" ht="15.75" x14ac:dyDescent="0.25">
      <c r="A154" s="127"/>
      <c r="B154" s="127"/>
      <c r="C154" s="127"/>
      <c r="D154" s="127"/>
      <c r="E154" s="127"/>
      <c r="F154" s="127"/>
      <c r="G154" s="127"/>
      <c r="H154" s="127"/>
      <c r="I154" s="127"/>
      <c r="J154" s="127"/>
      <c r="K154" s="127"/>
      <c r="L154" s="127"/>
      <c r="M154" s="127"/>
      <c r="N154" s="129" t="s">
        <v>0</v>
      </c>
      <c r="O154" s="129"/>
      <c r="P154" s="129" t="s">
        <v>1</v>
      </c>
      <c r="Q154" s="129"/>
      <c r="R154" s="129" t="s">
        <v>2</v>
      </c>
      <c r="S154" s="129"/>
      <c r="T154" s="129" t="s">
        <v>3</v>
      </c>
      <c r="U154" s="129"/>
      <c r="V154" s="32"/>
      <c r="W154" s="32"/>
      <c r="X154" s="32"/>
      <c r="Y154" s="32"/>
    </row>
    <row r="155" spans="1:26" ht="15.75" x14ac:dyDescent="0.2">
      <c r="A155" s="127"/>
      <c r="B155" s="127"/>
      <c r="C155" s="127"/>
      <c r="D155" s="127"/>
      <c r="E155" s="127"/>
      <c r="F155" s="127"/>
      <c r="G155" s="127"/>
      <c r="H155" s="127"/>
      <c r="I155" s="127"/>
      <c r="J155" s="127"/>
      <c r="K155" s="127"/>
      <c r="L155" s="127"/>
      <c r="M155" s="127"/>
      <c r="N155" s="130">
        <f>СВЦЭМ!$D$12+'СЕТ СН'!$F$13-'СЕТ СН'!$F$23</f>
        <v>712125.41331865708</v>
      </c>
      <c r="O155" s="131"/>
      <c r="P155" s="130">
        <f>СВЦЭМ!$D$12+'СЕТ СН'!$F$13-'СЕТ СН'!$G$23</f>
        <v>712125.41331865708</v>
      </c>
      <c r="Q155" s="131"/>
      <c r="R155" s="130">
        <f>СВЦЭМ!$D$12+'СЕТ СН'!$F$13-'СЕТ СН'!$H$23</f>
        <v>712125.41331865708</v>
      </c>
      <c r="S155" s="131"/>
      <c r="T155" s="130">
        <f>СВЦЭМ!$D$12+'СЕТ СН'!$F$13-'СЕТ СН'!$I$23</f>
        <v>712125.41331865708</v>
      </c>
      <c r="U155" s="131"/>
      <c r="V155" s="40"/>
      <c r="W155" s="40"/>
      <c r="X155" s="40"/>
      <c r="Y155" s="40"/>
    </row>
    <row r="156" spans="1:26" x14ac:dyDescent="0.25">
      <c r="A156" s="155"/>
      <c r="B156" s="155"/>
      <c r="C156" s="155"/>
      <c r="D156" s="155"/>
      <c r="E156" s="155"/>
      <c r="F156" s="156"/>
      <c r="G156" s="156"/>
      <c r="H156" s="156"/>
      <c r="I156" s="156"/>
      <c r="J156" s="156"/>
      <c r="K156" s="156"/>
      <c r="L156" s="156"/>
      <c r="M156" s="156"/>
    </row>
    <row r="157" spans="1:26" ht="15.75" x14ac:dyDescent="0.25">
      <c r="A157" s="146" t="s">
        <v>75</v>
      </c>
      <c r="B157" s="147"/>
      <c r="C157" s="147"/>
      <c r="D157" s="147"/>
      <c r="E157" s="147"/>
      <c r="F157" s="147"/>
      <c r="G157" s="147"/>
      <c r="H157" s="147"/>
      <c r="I157" s="147"/>
      <c r="J157" s="147"/>
      <c r="K157" s="147"/>
      <c r="L157" s="147"/>
      <c r="M157" s="148"/>
      <c r="N157" s="128" t="s">
        <v>29</v>
      </c>
      <c r="O157" s="128"/>
      <c r="P157" s="128"/>
      <c r="Q157" s="128"/>
      <c r="R157" s="128"/>
      <c r="S157" s="128"/>
      <c r="T157" s="128"/>
      <c r="U157" s="128"/>
    </row>
    <row r="158" spans="1:26" ht="15.75" x14ac:dyDescent="0.25">
      <c r="A158" s="149"/>
      <c r="B158" s="150"/>
      <c r="C158" s="150"/>
      <c r="D158" s="150"/>
      <c r="E158" s="150"/>
      <c r="F158" s="150"/>
      <c r="G158" s="150"/>
      <c r="H158" s="150"/>
      <c r="I158" s="150"/>
      <c r="J158" s="150"/>
      <c r="K158" s="150"/>
      <c r="L158" s="150"/>
      <c r="M158" s="151"/>
      <c r="N158" s="129" t="s">
        <v>0</v>
      </c>
      <c r="O158" s="129"/>
      <c r="P158" s="129" t="s">
        <v>1</v>
      </c>
      <c r="Q158" s="129"/>
      <c r="R158" s="129" t="s">
        <v>2</v>
      </c>
      <c r="S158" s="129"/>
      <c r="T158" s="129" t="s">
        <v>3</v>
      </c>
      <c r="U158" s="129"/>
    </row>
    <row r="159" spans="1:26" ht="15.75" x14ac:dyDescent="0.25">
      <c r="A159" s="152"/>
      <c r="B159" s="153"/>
      <c r="C159" s="153"/>
      <c r="D159" s="153"/>
      <c r="E159" s="153"/>
      <c r="F159" s="153"/>
      <c r="G159" s="153"/>
      <c r="H159" s="153"/>
      <c r="I159" s="153"/>
      <c r="J159" s="153"/>
      <c r="K159" s="153"/>
      <c r="L159" s="153"/>
      <c r="M159" s="154"/>
      <c r="N159" s="145">
        <f>'СЕТ СН'!$F$7</f>
        <v>1915666.32</v>
      </c>
      <c r="O159" s="145"/>
      <c r="P159" s="145">
        <f>'СЕТ СН'!$G$7</f>
        <v>1821301.54</v>
      </c>
      <c r="Q159" s="145"/>
      <c r="R159" s="145">
        <f>'СЕТ СН'!$H$7</f>
        <v>2125144.23</v>
      </c>
      <c r="S159" s="145"/>
      <c r="T159" s="145">
        <f>'СЕТ СН'!$I$7</f>
        <v>2225103.54</v>
      </c>
      <c r="U159" s="145"/>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topLeftCell="A196" zoomScale="70" zoomScaleNormal="70" zoomScaleSheetLayoutView="80" workbookViewId="0">
      <selection activeCell="Y435" sqref="Y435"/>
    </sheetView>
  </sheetViews>
  <sheetFormatPr defaultColWidth="10.875" defaultRowHeight="15" x14ac:dyDescent="0.25"/>
  <cols>
    <col min="1" max="25" width="10.875" style="49"/>
    <col min="26" max="16384" width="10.875" style="42"/>
  </cols>
  <sheetData>
    <row r="1" spans="1:27" ht="30.75" customHeight="1" x14ac:dyDescent="0.2">
      <c r="A1" s="14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сентябре 2024 г.</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4" t="s">
        <v>40</v>
      </c>
      <c r="B3" s="144"/>
      <c r="C3" s="144"/>
      <c r="D3" s="144"/>
      <c r="E3" s="144"/>
      <c r="F3" s="144"/>
      <c r="G3" s="144"/>
      <c r="H3" s="144"/>
      <c r="I3" s="144"/>
      <c r="J3" s="144"/>
      <c r="K3" s="144"/>
      <c r="L3" s="144"/>
      <c r="M3" s="144"/>
      <c r="N3" s="144"/>
      <c r="O3" s="144"/>
      <c r="P3" s="144"/>
      <c r="Q3" s="144"/>
      <c r="R3" s="144"/>
      <c r="S3" s="144"/>
      <c r="T3" s="144"/>
      <c r="U3" s="144"/>
      <c r="V3" s="144"/>
      <c r="W3" s="144"/>
      <c r="X3" s="144"/>
      <c r="Y3" s="144"/>
    </row>
    <row r="4" spans="1:27" ht="32.25" customHeight="1" x14ac:dyDescent="0.2">
      <c r="A4" s="144" t="s">
        <v>10</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8"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customHeight="1" x14ac:dyDescent="0.2">
      <c r="A10" s="139"/>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4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01.09.2024</v>
      </c>
      <c r="B12" s="36">
        <f>SUMIFS(СВЦЭМ!$D$39:$D$758,СВЦЭМ!$A$39:$A$758,$A12,СВЦЭМ!$B$39:$B$758,B$11)+'СЕТ СН'!$F$14+СВЦЭМ!$D$10+'СЕТ СН'!$F$5-'СЕТ СН'!$F$24</f>
        <v>5449.0370860799994</v>
      </c>
      <c r="C12" s="36">
        <f>SUMIFS(СВЦЭМ!$D$39:$D$758,СВЦЭМ!$A$39:$A$758,$A12,СВЦЭМ!$B$39:$B$758,C$11)+'СЕТ СН'!$F$14+СВЦЭМ!$D$10+'СЕТ СН'!$F$5-'СЕТ СН'!$F$24</f>
        <v>5515.3406682299992</v>
      </c>
      <c r="D12" s="36">
        <f>SUMIFS(СВЦЭМ!$D$39:$D$758,СВЦЭМ!$A$39:$A$758,$A12,СВЦЭМ!$B$39:$B$758,D$11)+'СЕТ СН'!$F$14+СВЦЭМ!$D$10+'СЕТ СН'!$F$5-'СЕТ СН'!$F$24</f>
        <v>5595.8847938599993</v>
      </c>
      <c r="E12" s="36">
        <f>SUMIFS(СВЦЭМ!$D$39:$D$758,СВЦЭМ!$A$39:$A$758,$A12,СВЦЭМ!$B$39:$B$758,E$11)+'СЕТ СН'!$F$14+СВЦЭМ!$D$10+'СЕТ СН'!$F$5-'СЕТ СН'!$F$24</f>
        <v>5604.2348304799998</v>
      </c>
      <c r="F12" s="36">
        <f>SUMIFS(СВЦЭМ!$D$39:$D$758,СВЦЭМ!$A$39:$A$758,$A12,СВЦЭМ!$B$39:$B$758,F$11)+'СЕТ СН'!$F$14+СВЦЭМ!$D$10+'СЕТ СН'!$F$5-'СЕТ СН'!$F$24</f>
        <v>5602.8679856499994</v>
      </c>
      <c r="G12" s="36">
        <f>SUMIFS(СВЦЭМ!$D$39:$D$758,СВЦЭМ!$A$39:$A$758,$A12,СВЦЭМ!$B$39:$B$758,G$11)+'СЕТ СН'!$F$14+СВЦЭМ!$D$10+'СЕТ СН'!$F$5-'СЕТ СН'!$F$24</f>
        <v>5570.4297319199995</v>
      </c>
      <c r="H12" s="36">
        <f>SUMIFS(СВЦЭМ!$D$39:$D$758,СВЦЭМ!$A$39:$A$758,$A12,СВЦЭМ!$B$39:$B$758,H$11)+'СЕТ СН'!$F$14+СВЦЭМ!$D$10+'СЕТ СН'!$F$5-'СЕТ СН'!$F$24</f>
        <v>5580.746774109999</v>
      </c>
      <c r="I12" s="36">
        <f>SUMIFS(СВЦЭМ!$D$39:$D$758,СВЦЭМ!$A$39:$A$758,$A12,СВЦЭМ!$B$39:$B$758,I$11)+'СЕТ СН'!$F$14+СВЦЭМ!$D$10+'СЕТ СН'!$F$5-'СЕТ СН'!$F$24</f>
        <v>5509.62547748</v>
      </c>
      <c r="J12" s="36">
        <f>SUMIFS(СВЦЭМ!$D$39:$D$758,СВЦЭМ!$A$39:$A$758,$A12,СВЦЭМ!$B$39:$B$758,J$11)+'СЕТ СН'!$F$14+СВЦЭМ!$D$10+'СЕТ СН'!$F$5-'СЕТ СН'!$F$24</f>
        <v>5366.3027061199991</v>
      </c>
      <c r="K12" s="36">
        <f>SUMIFS(СВЦЭМ!$D$39:$D$758,СВЦЭМ!$A$39:$A$758,$A12,СВЦЭМ!$B$39:$B$758,K$11)+'СЕТ СН'!$F$14+СВЦЭМ!$D$10+'СЕТ СН'!$F$5-'СЕТ СН'!$F$24</f>
        <v>5236.3311401399997</v>
      </c>
      <c r="L12" s="36">
        <f>SUMIFS(СВЦЭМ!$D$39:$D$758,СВЦЭМ!$A$39:$A$758,$A12,СВЦЭМ!$B$39:$B$758,L$11)+'СЕТ СН'!$F$14+СВЦЭМ!$D$10+'СЕТ СН'!$F$5-'СЕТ СН'!$F$24</f>
        <v>5157.11823542</v>
      </c>
      <c r="M12" s="36">
        <f>SUMIFS(СВЦЭМ!$D$39:$D$758,СВЦЭМ!$A$39:$A$758,$A12,СВЦЭМ!$B$39:$B$758,M$11)+'СЕТ СН'!$F$14+СВЦЭМ!$D$10+'СЕТ СН'!$F$5-'СЕТ СН'!$F$24</f>
        <v>5126.9685769799999</v>
      </c>
      <c r="N12" s="36">
        <f>SUMIFS(СВЦЭМ!$D$39:$D$758,СВЦЭМ!$A$39:$A$758,$A12,СВЦЭМ!$B$39:$B$758,N$11)+'СЕТ СН'!$F$14+СВЦЭМ!$D$10+'СЕТ СН'!$F$5-'СЕТ СН'!$F$24</f>
        <v>5132.12056484</v>
      </c>
      <c r="O12" s="36">
        <f>SUMIFS(СВЦЭМ!$D$39:$D$758,СВЦЭМ!$A$39:$A$758,$A12,СВЦЭМ!$B$39:$B$758,O$11)+'СЕТ СН'!$F$14+СВЦЭМ!$D$10+'СЕТ СН'!$F$5-'СЕТ СН'!$F$24</f>
        <v>5130.85539462</v>
      </c>
      <c r="P12" s="36">
        <f>SUMIFS(СВЦЭМ!$D$39:$D$758,СВЦЭМ!$A$39:$A$758,$A12,СВЦЭМ!$B$39:$B$758,P$11)+'СЕТ СН'!$F$14+СВЦЭМ!$D$10+'СЕТ СН'!$F$5-'СЕТ СН'!$F$24</f>
        <v>5127.9918354000001</v>
      </c>
      <c r="Q12" s="36">
        <f>SUMIFS(СВЦЭМ!$D$39:$D$758,СВЦЭМ!$A$39:$A$758,$A12,СВЦЭМ!$B$39:$B$758,Q$11)+'СЕТ СН'!$F$14+СВЦЭМ!$D$10+'СЕТ СН'!$F$5-'СЕТ СН'!$F$24</f>
        <v>5143.4813941399998</v>
      </c>
      <c r="R12" s="36">
        <f>SUMIFS(СВЦЭМ!$D$39:$D$758,СВЦЭМ!$A$39:$A$758,$A12,СВЦЭМ!$B$39:$B$758,R$11)+'СЕТ СН'!$F$14+СВЦЭМ!$D$10+'СЕТ СН'!$F$5-'СЕТ СН'!$F$24</f>
        <v>5141.33900223</v>
      </c>
      <c r="S12" s="36">
        <f>SUMIFS(СВЦЭМ!$D$39:$D$758,СВЦЭМ!$A$39:$A$758,$A12,СВЦЭМ!$B$39:$B$758,S$11)+'СЕТ СН'!$F$14+СВЦЭМ!$D$10+'СЕТ СН'!$F$5-'СЕТ СН'!$F$24</f>
        <v>5122.04837735</v>
      </c>
      <c r="T12" s="36">
        <f>SUMIFS(СВЦЭМ!$D$39:$D$758,СВЦЭМ!$A$39:$A$758,$A12,СВЦЭМ!$B$39:$B$758,T$11)+'СЕТ СН'!$F$14+СВЦЭМ!$D$10+'СЕТ СН'!$F$5-'СЕТ СН'!$F$24</f>
        <v>5105.9727860200001</v>
      </c>
      <c r="U12" s="36">
        <f>SUMIFS(СВЦЭМ!$D$39:$D$758,СВЦЭМ!$A$39:$A$758,$A12,СВЦЭМ!$B$39:$B$758,U$11)+'СЕТ СН'!$F$14+СВЦЭМ!$D$10+'СЕТ СН'!$F$5-'СЕТ СН'!$F$24</f>
        <v>5103.3258595400002</v>
      </c>
      <c r="V12" s="36">
        <f>SUMIFS(СВЦЭМ!$D$39:$D$758,СВЦЭМ!$A$39:$A$758,$A12,СВЦЭМ!$B$39:$B$758,V$11)+'СЕТ СН'!$F$14+СВЦЭМ!$D$10+'СЕТ СН'!$F$5-'СЕТ СН'!$F$24</f>
        <v>5081.2348721899998</v>
      </c>
      <c r="W12" s="36">
        <f>SUMIFS(СВЦЭМ!$D$39:$D$758,СВЦЭМ!$A$39:$A$758,$A12,СВЦЭМ!$B$39:$B$758,W$11)+'СЕТ СН'!$F$14+СВЦЭМ!$D$10+'СЕТ СН'!$F$5-'СЕТ СН'!$F$24</f>
        <v>5086.7365712600003</v>
      </c>
      <c r="X12" s="36">
        <f>SUMIFS(СВЦЭМ!$D$39:$D$758,СВЦЭМ!$A$39:$A$758,$A12,СВЦЭМ!$B$39:$B$758,X$11)+'СЕТ СН'!$F$14+СВЦЭМ!$D$10+'СЕТ СН'!$F$5-'СЕТ СН'!$F$24</f>
        <v>5166.8628585999995</v>
      </c>
      <c r="Y12" s="36">
        <f>SUMIFS(СВЦЭМ!$D$39:$D$758,СВЦЭМ!$A$39:$A$758,$A12,СВЦЭМ!$B$39:$B$758,Y$11)+'СЕТ СН'!$F$14+СВЦЭМ!$D$10+'СЕТ СН'!$F$5-'СЕТ СН'!$F$24</f>
        <v>5303.6097210199996</v>
      </c>
      <c r="AA12" s="45"/>
    </row>
    <row r="13" spans="1:27" ht="15.75" x14ac:dyDescent="0.2">
      <c r="A13" s="35">
        <f>A12+1</f>
        <v>45537</v>
      </c>
      <c r="B13" s="36">
        <f>SUMIFS(СВЦЭМ!$D$39:$D$758,СВЦЭМ!$A$39:$A$758,$A13,СВЦЭМ!$B$39:$B$758,B$11)+'СЕТ СН'!$F$14+СВЦЭМ!$D$10+'СЕТ СН'!$F$5-'СЕТ СН'!$F$24</f>
        <v>5389.8821952899998</v>
      </c>
      <c r="C13" s="36">
        <f>SUMIFS(СВЦЭМ!$D$39:$D$758,СВЦЭМ!$A$39:$A$758,$A13,СВЦЭМ!$B$39:$B$758,C$11)+'СЕТ СН'!$F$14+СВЦЭМ!$D$10+'СЕТ СН'!$F$5-'СЕТ СН'!$F$24</f>
        <v>5483.7080713300002</v>
      </c>
      <c r="D13" s="36">
        <f>SUMIFS(СВЦЭМ!$D$39:$D$758,СВЦЭМ!$A$39:$A$758,$A13,СВЦЭМ!$B$39:$B$758,D$11)+'СЕТ СН'!$F$14+СВЦЭМ!$D$10+'СЕТ СН'!$F$5-'СЕТ СН'!$F$24</f>
        <v>5529.1992366199993</v>
      </c>
      <c r="E13" s="36">
        <f>SUMIFS(СВЦЭМ!$D$39:$D$758,СВЦЭМ!$A$39:$A$758,$A13,СВЦЭМ!$B$39:$B$758,E$11)+'СЕТ СН'!$F$14+СВЦЭМ!$D$10+'СЕТ СН'!$F$5-'СЕТ СН'!$F$24</f>
        <v>5538.7130239199996</v>
      </c>
      <c r="F13" s="36">
        <f>SUMIFS(СВЦЭМ!$D$39:$D$758,СВЦЭМ!$A$39:$A$758,$A13,СВЦЭМ!$B$39:$B$758,F$11)+'СЕТ СН'!$F$14+СВЦЭМ!$D$10+'СЕТ СН'!$F$5-'СЕТ СН'!$F$24</f>
        <v>5563.3644764299997</v>
      </c>
      <c r="G13" s="36">
        <f>SUMIFS(СВЦЭМ!$D$39:$D$758,СВЦЭМ!$A$39:$A$758,$A13,СВЦЭМ!$B$39:$B$758,G$11)+'СЕТ СН'!$F$14+СВЦЭМ!$D$10+'СЕТ СН'!$F$5-'СЕТ СН'!$F$24</f>
        <v>5515.3555397399996</v>
      </c>
      <c r="H13" s="36">
        <f>SUMIFS(СВЦЭМ!$D$39:$D$758,СВЦЭМ!$A$39:$A$758,$A13,СВЦЭМ!$B$39:$B$758,H$11)+'СЕТ СН'!$F$14+СВЦЭМ!$D$10+'СЕТ СН'!$F$5-'СЕТ СН'!$F$24</f>
        <v>5483.4507871199994</v>
      </c>
      <c r="I13" s="36">
        <f>SUMIFS(СВЦЭМ!$D$39:$D$758,СВЦЭМ!$A$39:$A$758,$A13,СВЦЭМ!$B$39:$B$758,I$11)+'СЕТ СН'!$F$14+СВЦЭМ!$D$10+'СЕТ СН'!$F$5-'СЕТ СН'!$F$24</f>
        <v>5367.3414130699994</v>
      </c>
      <c r="J13" s="36">
        <f>SUMIFS(СВЦЭМ!$D$39:$D$758,СВЦЭМ!$A$39:$A$758,$A13,СВЦЭМ!$B$39:$B$758,J$11)+'СЕТ СН'!$F$14+СВЦЭМ!$D$10+'СЕТ СН'!$F$5-'СЕТ СН'!$F$24</f>
        <v>5190.3983655499997</v>
      </c>
      <c r="K13" s="36">
        <f>SUMIFS(СВЦЭМ!$D$39:$D$758,СВЦЭМ!$A$39:$A$758,$A13,СВЦЭМ!$B$39:$B$758,K$11)+'СЕТ СН'!$F$14+СВЦЭМ!$D$10+'СЕТ СН'!$F$5-'СЕТ СН'!$F$24</f>
        <v>5083.3347175399995</v>
      </c>
      <c r="L13" s="36">
        <f>SUMIFS(СВЦЭМ!$D$39:$D$758,СВЦЭМ!$A$39:$A$758,$A13,СВЦЭМ!$B$39:$B$758,L$11)+'СЕТ СН'!$F$14+СВЦЭМ!$D$10+'СЕТ СН'!$F$5-'СЕТ СН'!$F$24</f>
        <v>5067.7983614599998</v>
      </c>
      <c r="M13" s="36">
        <f>SUMIFS(СВЦЭМ!$D$39:$D$758,СВЦЭМ!$A$39:$A$758,$A13,СВЦЭМ!$B$39:$B$758,M$11)+'СЕТ СН'!$F$14+СВЦЭМ!$D$10+'СЕТ СН'!$F$5-'СЕТ СН'!$F$24</f>
        <v>5055.8568740000001</v>
      </c>
      <c r="N13" s="36">
        <f>SUMIFS(СВЦЭМ!$D$39:$D$758,СВЦЭМ!$A$39:$A$758,$A13,СВЦЭМ!$B$39:$B$758,N$11)+'СЕТ СН'!$F$14+СВЦЭМ!$D$10+'СЕТ СН'!$F$5-'СЕТ СН'!$F$24</f>
        <v>5057.2011179499996</v>
      </c>
      <c r="O13" s="36">
        <f>SUMIFS(СВЦЭМ!$D$39:$D$758,СВЦЭМ!$A$39:$A$758,$A13,СВЦЭМ!$B$39:$B$758,O$11)+'СЕТ СН'!$F$14+СВЦЭМ!$D$10+'СЕТ СН'!$F$5-'СЕТ СН'!$F$24</f>
        <v>5062.1813938099995</v>
      </c>
      <c r="P13" s="36">
        <f>SUMIFS(СВЦЭМ!$D$39:$D$758,СВЦЭМ!$A$39:$A$758,$A13,СВЦЭМ!$B$39:$B$758,P$11)+'СЕТ СН'!$F$14+СВЦЭМ!$D$10+'СЕТ СН'!$F$5-'СЕТ СН'!$F$24</f>
        <v>5050.9795376900001</v>
      </c>
      <c r="Q13" s="36">
        <f>SUMIFS(СВЦЭМ!$D$39:$D$758,СВЦЭМ!$A$39:$A$758,$A13,СВЦЭМ!$B$39:$B$758,Q$11)+'СЕТ СН'!$F$14+СВЦЭМ!$D$10+'СЕТ СН'!$F$5-'СЕТ СН'!$F$24</f>
        <v>5052.6014630399995</v>
      </c>
      <c r="R13" s="36">
        <f>SUMIFS(СВЦЭМ!$D$39:$D$758,СВЦЭМ!$A$39:$A$758,$A13,СВЦЭМ!$B$39:$B$758,R$11)+'СЕТ СН'!$F$14+СВЦЭМ!$D$10+'СЕТ СН'!$F$5-'СЕТ СН'!$F$24</f>
        <v>5057.7726413800001</v>
      </c>
      <c r="S13" s="36">
        <f>SUMIFS(СВЦЭМ!$D$39:$D$758,СВЦЭМ!$A$39:$A$758,$A13,СВЦЭМ!$B$39:$B$758,S$11)+'СЕТ СН'!$F$14+СВЦЭМ!$D$10+'СЕТ СН'!$F$5-'СЕТ СН'!$F$24</f>
        <v>5050.7194124799998</v>
      </c>
      <c r="T13" s="36">
        <f>SUMIFS(СВЦЭМ!$D$39:$D$758,СВЦЭМ!$A$39:$A$758,$A13,СВЦЭМ!$B$39:$B$758,T$11)+'СЕТ СН'!$F$14+СВЦЭМ!$D$10+'СЕТ СН'!$F$5-'СЕТ СН'!$F$24</f>
        <v>5036.4783659099994</v>
      </c>
      <c r="U13" s="36">
        <f>SUMIFS(СВЦЭМ!$D$39:$D$758,СВЦЭМ!$A$39:$A$758,$A13,СВЦЭМ!$B$39:$B$758,U$11)+'СЕТ СН'!$F$14+СВЦЭМ!$D$10+'СЕТ СН'!$F$5-'СЕТ СН'!$F$24</f>
        <v>5041.1396779299994</v>
      </c>
      <c r="V13" s="36">
        <f>SUMIFS(СВЦЭМ!$D$39:$D$758,СВЦЭМ!$A$39:$A$758,$A13,СВЦЭМ!$B$39:$B$758,V$11)+'СЕТ СН'!$F$14+СВЦЭМ!$D$10+'СЕТ СН'!$F$5-'СЕТ СН'!$F$24</f>
        <v>5023.2010239000001</v>
      </c>
      <c r="W13" s="36">
        <f>SUMIFS(СВЦЭМ!$D$39:$D$758,СВЦЭМ!$A$39:$A$758,$A13,СВЦЭМ!$B$39:$B$758,W$11)+'СЕТ СН'!$F$14+СВЦЭМ!$D$10+'СЕТ СН'!$F$5-'СЕТ СН'!$F$24</f>
        <v>5045.0696567499999</v>
      </c>
      <c r="X13" s="36">
        <f>SUMIFS(СВЦЭМ!$D$39:$D$758,СВЦЭМ!$A$39:$A$758,$A13,СВЦЭМ!$B$39:$B$758,X$11)+'СЕТ СН'!$F$14+СВЦЭМ!$D$10+'СЕТ СН'!$F$5-'СЕТ СН'!$F$24</f>
        <v>5135.8495745800001</v>
      </c>
      <c r="Y13" s="36">
        <f>SUMIFS(СВЦЭМ!$D$39:$D$758,СВЦЭМ!$A$39:$A$758,$A13,СВЦЭМ!$B$39:$B$758,Y$11)+'СЕТ СН'!$F$14+СВЦЭМ!$D$10+'СЕТ СН'!$F$5-'СЕТ СН'!$F$24</f>
        <v>5230.5200816399993</v>
      </c>
    </row>
    <row r="14" spans="1:27" ht="15.75" x14ac:dyDescent="0.2">
      <c r="A14" s="35">
        <f t="shared" ref="A14:A41" si="0">A13+1</f>
        <v>45538</v>
      </c>
      <c r="B14" s="36">
        <f>SUMIFS(СВЦЭМ!$D$39:$D$758,СВЦЭМ!$A$39:$A$758,$A14,СВЦЭМ!$B$39:$B$758,B$11)+'СЕТ СН'!$F$14+СВЦЭМ!$D$10+'СЕТ СН'!$F$5-'СЕТ СН'!$F$24</f>
        <v>5362.0552616299992</v>
      </c>
      <c r="C14" s="36">
        <f>SUMIFS(СВЦЭМ!$D$39:$D$758,СВЦЭМ!$A$39:$A$758,$A14,СВЦЭМ!$B$39:$B$758,C$11)+'СЕТ СН'!$F$14+СВЦЭМ!$D$10+'СЕТ СН'!$F$5-'СЕТ СН'!$F$24</f>
        <v>5471.1186875200001</v>
      </c>
      <c r="D14" s="36">
        <f>SUMIFS(СВЦЭМ!$D$39:$D$758,СВЦЭМ!$A$39:$A$758,$A14,СВЦЭМ!$B$39:$B$758,D$11)+'СЕТ СН'!$F$14+СВЦЭМ!$D$10+'СЕТ СН'!$F$5-'СЕТ СН'!$F$24</f>
        <v>5569.2307075299996</v>
      </c>
      <c r="E14" s="36">
        <f>SUMIFS(СВЦЭМ!$D$39:$D$758,СВЦЭМ!$A$39:$A$758,$A14,СВЦЭМ!$B$39:$B$758,E$11)+'СЕТ СН'!$F$14+СВЦЭМ!$D$10+'СЕТ СН'!$F$5-'СЕТ СН'!$F$24</f>
        <v>5618.956771539999</v>
      </c>
      <c r="F14" s="36">
        <f>SUMIFS(СВЦЭМ!$D$39:$D$758,СВЦЭМ!$A$39:$A$758,$A14,СВЦЭМ!$B$39:$B$758,F$11)+'СЕТ СН'!$F$14+СВЦЭМ!$D$10+'СЕТ СН'!$F$5-'СЕТ СН'!$F$24</f>
        <v>5628.6795152799996</v>
      </c>
      <c r="G14" s="36">
        <f>SUMIFS(СВЦЭМ!$D$39:$D$758,СВЦЭМ!$A$39:$A$758,$A14,СВЦЭМ!$B$39:$B$758,G$11)+'СЕТ СН'!$F$14+СВЦЭМ!$D$10+'СЕТ СН'!$F$5-'СЕТ СН'!$F$24</f>
        <v>5643.6744597799998</v>
      </c>
      <c r="H14" s="36">
        <f>SUMIFS(СВЦЭМ!$D$39:$D$758,СВЦЭМ!$A$39:$A$758,$A14,СВЦЭМ!$B$39:$B$758,H$11)+'СЕТ СН'!$F$14+СВЦЭМ!$D$10+'СЕТ СН'!$F$5-'СЕТ СН'!$F$24</f>
        <v>5633.46692171</v>
      </c>
      <c r="I14" s="36">
        <f>SUMIFS(СВЦЭМ!$D$39:$D$758,СВЦЭМ!$A$39:$A$758,$A14,СВЦЭМ!$B$39:$B$758,I$11)+'СЕТ СН'!$F$14+СВЦЭМ!$D$10+'СЕТ СН'!$F$5-'СЕТ СН'!$F$24</f>
        <v>5529.0789304599994</v>
      </c>
      <c r="J14" s="36">
        <f>SUMIFS(СВЦЭМ!$D$39:$D$758,СВЦЭМ!$A$39:$A$758,$A14,СВЦЭМ!$B$39:$B$758,J$11)+'СЕТ СН'!$F$14+СВЦЭМ!$D$10+'СЕТ СН'!$F$5-'СЕТ СН'!$F$24</f>
        <v>5421.0490945499996</v>
      </c>
      <c r="K14" s="36">
        <f>SUMIFS(СВЦЭМ!$D$39:$D$758,СВЦЭМ!$A$39:$A$758,$A14,СВЦЭМ!$B$39:$B$758,K$11)+'СЕТ СН'!$F$14+СВЦЭМ!$D$10+'СЕТ СН'!$F$5-'СЕТ СН'!$F$24</f>
        <v>5306.2776702299998</v>
      </c>
      <c r="L14" s="36">
        <f>SUMIFS(СВЦЭМ!$D$39:$D$758,СВЦЭМ!$A$39:$A$758,$A14,СВЦЭМ!$B$39:$B$758,L$11)+'СЕТ СН'!$F$14+СВЦЭМ!$D$10+'СЕТ СН'!$F$5-'СЕТ СН'!$F$24</f>
        <v>5271.1550354699993</v>
      </c>
      <c r="M14" s="36">
        <f>SUMIFS(СВЦЭМ!$D$39:$D$758,СВЦЭМ!$A$39:$A$758,$A14,СВЦЭМ!$B$39:$B$758,M$11)+'СЕТ СН'!$F$14+СВЦЭМ!$D$10+'СЕТ СН'!$F$5-'СЕТ СН'!$F$24</f>
        <v>5249.6002578199996</v>
      </c>
      <c r="N14" s="36">
        <f>SUMIFS(СВЦЭМ!$D$39:$D$758,СВЦЭМ!$A$39:$A$758,$A14,СВЦЭМ!$B$39:$B$758,N$11)+'СЕТ СН'!$F$14+СВЦЭМ!$D$10+'СЕТ СН'!$F$5-'СЕТ СН'!$F$24</f>
        <v>5222.5337974199992</v>
      </c>
      <c r="O14" s="36">
        <f>SUMIFS(СВЦЭМ!$D$39:$D$758,СВЦЭМ!$A$39:$A$758,$A14,СВЦЭМ!$B$39:$B$758,O$11)+'СЕТ СН'!$F$14+СВЦЭМ!$D$10+'СЕТ СН'!$F$5-'СЕТ СН'!$F$24</f>
        <v>5199.5016729899999</v>
      </c>
      <c r="P14" s="36">
        <f>SUMIFS(СВЦЭМ!$D$39:$D$758,СВЦЭМ!$A$39:$A$758,$A14,СВЦЭМ!$B$39:$B$758,P$11)+'СЕТ СН'!$F$14+СВЦЭМ!$D$10+'СЕТ СН'!$F$5-'СЕТ СН'!$F$24</f>
        <v>5198.2411127099995</v>
      </c>
      <c r="Q14" s="36">
        <f>SUMIFS(СВЦЭМ!$D$39:$D$758,СВЦЭМ!$A$39:$A$758,$A14,СВЦЭМ!$B$39:$B$758,Q$11)+'СЕТ СН'!$F$14+СВЦЭМ!$D$10+'СЕТ СН'!$F$5-'СЕТ СН'!$F$24</f>
        <v>5201.8228429499995</v>
      </c>
      <c r="R14" s="36">
        <f>SUMIFS(СВЦЭМ!$D$39:$D$758,СВЦЭМ!$A$39:$A$758,$A14,СВЦЭМ!$B$39:$B$758,R$11)+'СЕТ СН'!$F$14+СВЦЭМ!$D$10+'СЕТ СН'!$F$5-'СЕТ СН'!$F$24</f>
        <v>5219.4292806100002</v>
      </c>
      <c r="S14" s="36">
        <f>SUMIFS(СВЦЭМ!$D$39:$D$758,СВЦЭМ!$A$39:$A$758,$A14,СВЦЭМ!$B$39:$B$758,S$11)+'СЕТ СН'!$F$14+СВЦЭМ!$D$10+'СЕТ СН'!$F$5-'СЕТ СН'!$F$24</f>
        <v>5210.3362095100001</v>
      </c>
      <c r="T14" s="36">
        <f>SUMIFS(СВЦЭМ!$D$39:$D$758,СВЦЭМ!$A$39:$A$758,$A14,СВЦЭМ!$B$39:$B$758,T$11)+'СЕТ СН'!$F$14+СВЦЭМ!$D$10+'СЕТ СН'!$F$5-'СЕТ СН'!$F$24</f>
        <v>5206.4012692399992</v>
      </c>
      <c r="U14" s="36">
        <f>SUMIFS(СВЦЭМ!$D$39:$D$758,СВЦЭМ!$A$39:$A$758,$A14,СВЦЭМ!$B$39:$B$758,U$11)+'СЕТ СН'!$F$14+СВЦЭМ!$D$10+'СЕТ СН'!$F$5-'СЕТ СН'!$F$24</f>
        <v>5233.779192</v>
      </c>
      <c r="V14" s="36">
        <f>SUMIFS(СВЦЭМ!$D$39:$D$758,СВЦЭМ!$A$39:$A$758,$A14,СВЦЭМ!$B$39:$B$758,V$11)+'СЕТ СН'!$F$14+СВЦЭМ!$D$10+'СЕТ СН'!$F$5-'СЕТ СН'!$F$24</f>
        <v>5246.1912544999996</v>
      </c>
      <c r="W14" s="36">
        <f>SUMIFS(СВЦЭМ!$D$39:$D$758,СВЦЭМ!$A$39:$A$758,$A14,СВЦЭМ!$B$39:$B$758,W$11)+'СЕТ СН'!$F$14+СВЦЭМ!$D$10+'СЕТ СН'!$F$5-'СЕТ СН'!$F$24</f>
        <v>5251.7777692399995</v>
      </c>
      <c r="X14" s="36">
        <f>SUMIFS(СВЦЭМ!$D$39:$D$758,СВЦЭМ!$A$39:$A$758,$A14,СВЦЭМ!$B$39:$B$758,X$11)+'СЕТ СН'!$F$14+СВЦЭМ!$D$10+'СЕТ СН'!$F$5-'СЕТ СН'!$F$24</f>
        <v>5353.8796733399995</v>
      </c>
      <c r="Y14" s="36">
        <f>SUMIFS(СВЦЭМ!$D$39:$D$758,СВЦЭМ!$A$39:$A$758,$A14,СВЦЭМ!$B$39:$B$758,Y$11)+'СЕТ СН'!$F$14+СВЦЭМ!$D$10+'СЕТ СН'!$F$5-'СЕТ СН'!$F$24</f>
        <v>5457.4085693899997</v>
      </c>
    </row>
    <row r="15" spans="1:27" ht="15.75" x14ac:dyDescent="0.2">
      <c r="A15" s="35">
        <f t="shared" si="0"/>
        <v>45539</v>
      </c>
      <c r="B15" s="36">
        <f>SUMIFS(СВЦЭМ!$D$39:$D$758,СВЦЭМ!$A$39:$A$758,$A15,СВЦЭМ!$B$39:$B$758,B$11)+'СЕТ СН'!$F$14+СВЦЭМ!$D$10+'СЕТ СН'!$F$5-'СЕТ СН'!$F$24</f>
        <v>5389.6288066299994</v>
      </c>
      <c r="C15" s="36">
        <f>SUMIFS(СВЦЭМ!$D$39:$D$758,СВЦЭМ!$A$39:$A$758,$A15,СВЦЭМ!$B$39:$B$758,C$11)+'СЕТ СН'!$F$14+СВЦЭМ!$D$10+'СЕТ СН'!$F$5-'СЕТ СН'!$F$24</f>
        <v>5560.2089186499998</v>
      </c>
      <c r="D15" s="36">
        <f>SUMIFS(СВЦЭМ!$D$39:$D$758,СВЦЭМ!$A$39:$A$758,$A15,СВЦЭМ!$B$39:$B$758,D$11)+'СЕТ СН'!$F$14+СВЦЭМ!$D$10+'СЕТ СН'!$F$5-'СЕТ СН'!$F$24</f>
        <v>5592.3815059899989</v>
      </c>
      <c r="E15" s="36">
        <f>SUMIFS(СВЦЭМ!$D$39:$D$758,СВЦЭМ!$A$39:$A$758,$A15,СВЦЭМ!$B$39:$B$758,E$11)+'СЕТ СН'!$F$14+СВЦЭМ!$D$10+'СЕТ СН'!$F$5-'СЕТ СН'!$F$24</f>
        <v>5571.2344738499996</v>
      </c>
      <c r="F15" s="36">
        <f>SUMIFS(СВЦЭМ!$D$39:$D$758,СВЦЭМ!$A$39:$A$758,$A15,СВЦЭМ!$B$39:$B$758,F$11)+'СЕТ СН'!$F$14+СВЦЭМ!$D$10+'СЕТ СН'!$F$5-'СЕТ СН'!$F$24</f>
        <v>5565.9561169899989</v>
      </c>
      <c r="G15" s="36">
        <f>SUMIFS(СВЦЭМ!$D$39:$D$758,СВЦЭМ!$A$39:$A$758,$A15,СВЦЭМ!$B$39:$B$758,G$11)+'СЕТ СН'!$F$14+СВЦЭМ!$D$10+'СЕТ СН'!$F$5-'СЕТ СН'!$F$24</f>
        <v>5587.7168842499996</v>
      </c>
      <c r="H15" s="36">
        <f>SUMIFS(СВЦЭМ!$D$39:$D$758,СВЦЭМ!$A$39:$A$758,$A15,СВЦЭМ!$B$39:$B$758,H$11)+'СЕТ СН'!$F$14+СВЦЭМ!$D$10+'СЕТ СН'!$F$5-'СЕТ СН'!$F$24</f>
        <v>5608.3399816699994</v>
      </c>
      <c r="I15" s="36">
        <f>SUMIFS(СВЦЭМ!$D$39:$D$758,СВЦЭМ!$A$39:$A$758,$A15,СВЦЭМ!$B$39:$B$758,I$11)+'СЕТ СН'!$F$14+СВЦЭМ!$D$10+'СЕТ СН'!$F$5-'СЕТ СН'!$F$24</f>
        <v>5438.7660088599996</v>
      </c>
      <c r="J15" s="36">
        <f>SUMIFS(СВЦЭМ!$D$39:$D$758,СВЦЭМ!$A$39:$A$758,$A15,СВЦЭМ!$B$39:$B$758,J$11)+'СЕТ СН'!$F$14+СВЦЭМ!$D$10+'СЕТ СН'!$F$5-'СЕТ СН'!$F$24</f>
        <v>5291.0083757499997</v>
      </c>
      <c r="K15" s="36">
        <f>SUMIFS(СВЦЭМ!$D$39:$D$758,СВЦЭМ!$A$39:$A$758,$A15,СВЦЭМ!$B$39:$B$758,K$11)+'СЕТ СН'!$F$14+СВЦЭМ!$D$10+'СЕТ СН'!$F$5-'СЕТ СН'!$F$24</f>
        <v>5179.8914849800003</v>
      </c>
      <c r="L15" s="36">
        <f>SUMIFS(СВЦЭМ!$D$39:$D$758,СВЦЭМ!$A$39:$A$758,$A15,СВЦЭМ!$B$39:$B$758,L$11)+'СЕТ СН'!$F$14+СВЦЭМ!$D$10+'СЕТ СН'!$F$5-'СЕТ СН'!$F$24</f>
        <v>5193.99411203</v>
      </c>
      <c r="M15" s="36">
        <f>SUMIFS(СВЦЭМ!$D$39:$D$758,СВЦЭМ!$A$39:$A$758,$A15,СВЦЭМ!$B$39:$B$758,M$11)+'СЕТ СН'!$F$14+СВЦЭМ!$D$10+'СЕТ СН'!$F$5-'СЕТ СН'!$F$24</f>
        <v>5198.94650869</v>
      </c>
      <c r="N15" s="36">
        <f>SUMIFS(СВЦЭМ!$D$39:$D$758,СВЦЭМ!$A$39:$A$758,$A15,СВЦЭМ!$B$39:$B$758,N$11)+'СЕТ СН'!$F$14+СВЦЭМ!$D$10+'СЕТ СН'!$F$5-'СЕТ СН'!$F$24</f>
        <v>5188.45000996</v>
      </c>
      <c r="O15" s="36">
        <f>SUMIFS(СВЦЭМ!$D$39:$D$758,СВЦЭМ!$A$39:$A$758,$A15,СВЦЭМ!$B$39:$B$758,O$11)+'СЕТ СН'!$F$14+СВЦЭМ!$D$10+'СЕТ СН'!$F$5-'СЕТ СН'!$F$24</f>
        <v>5163.4456511199996</v>
      </c>
      <c r="P15" s="36">
        <f>SUMIFS(СВЦЭМ!$D$39:$D$758,СВЦЭМ!$A$39:$A$758,$A15,СВЦЭМ!$B$39:$B$758,P$11)+'СЕТ СН'!$F$14+СВЦЭМ!$D$10+'СЕТ СН'!$F$5-'СЕТ СН'!$F$24</f>
        <v>5171.25153882</v>
      </c>
      <c r="Q15" s="36">
        <f>SUMIFS(СВЦЭМ!$D$39:$D$758,СВЦЭМ!$A$39:$A$758,$A15,СВЦЭМ!$B$39:$B$758,Q$11)+'СЕТ СН'!$F$14+СВЦЭМ!$D$10+'СЕТ СН'!$F$5-'СЕТ СН'!$F$24</f>
        <v>5174.9201376499996</v>
      </c>
      <c r="R15" s="36">
        <f>SUMIFS(СВЦЭМ!$D$39:$D$758,СВЦЭМ!$A$39:$A$758,$A15,СВЦЭМ!$B$39:$B$758,R$11)+'СЕТ СН'!$F$14+СВЦЭМ!$D$10+'СЕТ СН'!$F$5-'СЕТ СН'!$F$24</f>
        <v>5189.3563204799993</v>
      </c>
      <c r="S15" s="36">
        <f>SUMIFS(СВЦЭМ!$D$39:$D$758,СВЦЭМ!$A$39:$A$758,$A15,СВЦЭМ!$B$39:$B$758,S$11)+'СЕТ СН'!$F$14+СВЦЭМ!$D$10+'СЕТ СН'!$F$5-'СЕТ СН'!$F$24</f>
        <v>5163.7091769299996</v>
      </c>
      <c r="T15" s="36">
        <f>SUMIFS(СВЦЭМ!$D$39:$D$758,СВЦЭМ!$A$39:$A$758,$A15,СВЦЭМ!$B$39:$B$758,T$11)+'СЕТ СН'!$F$14+СВЦЭМ!$D$10+'СЕТ СН'!$F$5-'СЕТ СН'!$F$24</f>
        <v>5157.5058132499998</v>
      </c>
      <c r="U15" s="36">
        <f>SUMIFS(СВЦЭМ!$D$39:$D$758,СВЦЭМ!$A$39:$A$758,$A15,СВЦЭМ!$B$39:$B$758,U$11)+'СЕТ СН'!$F$14+СВЦЭМ!$D$10+'СЕТ СН'!$F$5-'СЕТ СН'!$F$24</f>
        <v>5158.6672911599999</v>
      </c>
      <c r="V15" s="36">
        <f>SUMIFS(СВЦЭМ!$D$39:$D$758,СВЦЭМ!$A$39:$A$758,$A15,СВЦЭМ!$B$39:$B$758,V$11)+'СЕТ СН'!$F$14+СВЦЭМ!$D$10+'СЕТ СН'!$F$5-'СЕТ СН'!$F$24</f>
        <v>5151.4619512399995</v>
      </c>
      <c r="W15" s="36">
        <f>SUMIFS(СВЦЭМ!$D$39:$D$758,СВЦЭМ!$A$39:$A$758,$A15,СВЦЭМ!$B$39:$B$758,W$11)+'СЕТ СН'!$F$14+СВЦЭМ!$D$10+'СЕТ СН'!$F$5-'СЕТ СН'!$F$24</f>
        <v>5150.9568506400001</v>
      </c>
      <c r="X15" s="36">
        <f>SUMIFS(СВЦЭМ!$D$39:$D$758,СВЦЭМ!$A$39:$A$758,$A15,СВЦЭМ!$B$39:$B$758,X$11)+'СЕТ СН'!$F$14+СВЦЭМ!$D$10+'СЕТ СН'!$F$5-'СЕТ СН'!$F$24</f>
        <v>5250.82987538</v>
      </c>
      <c r="Y15" s="36">
        <f>SUMIFS(СВЦЭМ!$D$39:$D$758,СВЦЭМ!$A$39:$A$758,$A15,СВЦЭМ!$B$39:$B$758,Y$11)+'СЕТ СН'!$F$14+СВЦЭМ!$D$10+'СЕТ СН'!$F$5-'СЕТ СН'!$F$24</f>
        <v>5354.6013023899995</v>
      </c>
    </row>
    <row r="16" spans="1:27" ht="15.75" x14ac:dyDescent="0.2">
      <c r="A16" s="35">
        <f t="shared" si="0"/>
        <v>45540</v>
      </c>
      <c r="B16" s="36">
        <f>SUMIFS(СВЦЭМ!$D$39:$D$758,СВЦЭМ!$A$39:$A$758,$A16,СВЦЭМ!$B$39:$B$758,B$11)+'СЕТ СН'!$F$14+СВЦЭМ!$D$10+'СЕТ СН'!$F$5-'СЕТ СН'!$F$24</f>
        <v>5432.3609654800002</v>
      </c>
      <c r="C16" s="36">
        <f>SUMIFS(СВЦЭМ!$D$39:$D$758,СВЦЭМ!$A$39:$A$758,$A16,СВЦЭМ!$B$39:$B$758,C$11)+'СЕТ СН'!$F$14+СВЦЭМ!$D$10+'СЕТ СН'!$F$5-'СЕТ СН'!$F$24</f>
        <v>5430.7613311199993</v>
      </c>
      <c r="D16" s="36">
        <f>SUMIFS(СВЦЭМ!$D$39:$D$758,СВЦЭМ!$A$39:$A$758,$A16,СВЦЭМ!$B$39:$B$758,D$11)+'СЕТ СН'!$F$14+СВЦЭМ!$D$10+'СЕТ СН'!$F$5-'СЕТ СН'!$F$24</f>
        <v>5457.3420616599997</v>
      </c>
      <c r="E16" s="36">
        <f>SUMIFS(СВЦЭМ!$D$39:$D$758,СВЦЭМ!$A$39:$A$758,$A16,СВЦЭМ!$B$39:$B$758,E$11)+'СЕТ СН'!$F$14+СВЦЭМ!$D$10+'СЕТ СН'!$F$5-'СЕТ СН'!$F$24</f>
        <v>5446.7295731499999</v>
      </c>
      <c r="F16" s="36">
        <f>SUMIFS(СВЦЭМ!$D$39:$D$758,СВЦЭМ!$A$39:$A$758,$A16,СВЦЭМ!$B$39:$B$758,F$11)+'СЕТ СН'!$F$14+СВЦЭМ!$D$10+'СЕТ СН'!$F$5-'СЕТ СН'!$F$24</f>
        <v>5444.2864278699999</v>
      </c>
      <c r="G16" s="36">
        <f>SUMIFS(СВЦЭМ!$D$39:$D$758,СВЦЭМ!$A$39:$A$758,$A16,СВЦЭМ!$B$39:$B$758,G$11)+'СЕТ СН'!$F$14+СВЦЭМ!$D$10+'СЕТ СН'!$F$5-'СЕТ СН'!$F$24</f>
        <v>5461.7706700099998</v>
      </c>
      <c r="H16" s="36">
        <f>SUMIFS(СВЦЭМ!$D$39:$D$758,СВЦЭМ!$A$39:$A$758,$A16,СВЦЭМ!$B$39:$B$758,H$11)+'СЕТ СН'!$F$14+СВЦЭМ!$D$10+'СЕТ СН'!$F$5-'СЕТ СН'!$F$24</f>
        <v>5323.8212191699995</v>
      </c>
      <c r="I16" s="36">
        <f>SUMIFS(СВЦЭМ!$D$39:$D$758,СВЦЭМ!$A$39:$A$758,$A16,СВЦЭМ!$B$39:$B$758,I$11)+'СЕТ СН'!$F$14+СВЦЭМ!$D$10+'СЕТ СН'!$F$5-'СЕТ СН'!$F$24</f>
        <v>5352.6733957699998</v>
      </c>
      <c r="J16" s="36">
        <f>SUMIFS(СВЦЭМ!$D$39:$D$758,СВЦЭМ!$A$39:$A$758,$A16,СВЦЭМ!$B$39:$B$758,J$11)+'СЕТ СН'!$F$14+СВЦЭМ!$D$10+'СЕТ СН'!$F$5-'СЕТ СН'!$F$24</f>
        <v>5137.3732260199995</v>
      </c>
      <c r="K16" s="36">
        <f>SUMIFS(СВЦЭМ!$D$39:$D$758,СВЦЭМ!$A$39:$A$758,$A16,СВЦЭМ!$B$39:$B$758,K$11)+'СЕТ СН'!$F$14+СВЦЭМ!$D$10+'СЕТ СН'!$F$5-'СЕТ СН'!$F$24</f>
        <v>5195.9311056199995</v>
      </c>
      <c r="L16" s="36">
        <f>SUMIFS(СВЦЭМ!$D$39:$D$758,СВЦЭМ!$A$39:$A$758,$A16,СВЦЭМ!$B$39:$B$758,L$11)+'СЕТ СН'!$F$14+СВЦЭМ!$D$10+'СЕТ СН'!$F$5-'СЕТ СН'!$F$24</f>
        <v>5195.53990092</v>
      </c>
      <c r="M16" s="36">
        <f>SUMIFS(СВЦЭМ!$D$39:$D$758,СВЦЭМ!$A$39:$A$758,$A16,СВЦЭМ!$B$39:$B$758,M$11)+'СЕТ СН'!$F$14+СВЦЭМ!$D$10+'СЕТ СН'!$F$5-'СЕТ СН'!$F$24</f>
        <v>5238.1583189100002</v>
      </c>
      <c r="N16" s="36">
        <f>SUMIFS(СВЦЭМ!$D$39:$D$758,СВЦЭМ!$A$39:$A$758,$A16,СВЦЭМ!$B$39:$B$758,N$11)+'СЕТ СН'!$F$14+СВЦЭМ!$D$10+'СЕТ СН'!$F$5-'СЕТ СН'!$F$24</f>
        <v>5234.5392937799998</v>
      </c>
      <c r="O16" s="36">
        <f>SUMIFS(СВЦЭМ!$D$39:$D$758,СВЦЭМ!$A$39:$A$758,$A16,СВЦЭМ!$B$39:$B$758,O$11)+'СЕТ СН'!$F$14+СВЦЭМ!$D$10+'СЕТ СН'!$F$5-'СЕТ СН'!$F$24</f>
        <v>5237.3912294799993</v>
      </c>
      <c r="P16" s="36">
        <f>SUMIFS(СВЦЭМ!$D$39:$D$758,СВЦЭМ!$A$39:$A$758,$A16,СВЦЭМ!$B$39:$B$758,P$11)+'СЕТ СН'!$F$14+СВЦЭМ!$D$10+'СЕТ СН'!$F$5-'СЕТ СН'!$F$24</f>
        <v>5229.1607525899999</v>
      </c>
      <c r="Q16" s="36">
        <f>SUMIFS(СВЦЭМ!$D$39:$D$758,СВЦЭМ!$A$39:$A$758,$A16,СВЦЭМ!$B$39:$B$758,Q$11)+'СЕТ СН'!$F$14+СВЦЭМ!$D$10+'СЕТ СН'!$F$5-'СЕТ СН'!$F$24</f>
        <v>5224.2728323699994</v>
      </c>
      <c r="R16" s="36">
        <f>SUMIFS(СВЦЭМ!$D$39:$D$758,СВЦЭМ!$A$39:$A$758,$A16,СВЦЭМ!$B$39:$B$758,R$11)+'СЕТ СН'!$F$14+СВЦЭМ!$D$10+'СЕТ СН'!$F$5-'СЕТ СН'!$F$24</f>
        <v>5236.5876777499998</v>
      </c>
      <c r="S16" s="36">
        <f>SUMIFS(СВЦЭМ!$D$39:$D$758,СВЦЭМ!$A$39:$A$758,$A16,СВЦЭМ!$B$39:$B$758,S$11)+'СЕТ СН'!$F$14+СВЦЭМ!$D$10+'СЕТ СН'!$F$5-'СЕТ СН'!$F$24</f>
        <v>5226.0481717499997</v>
      </c>
      <c r="T16" s="36">
        <f>SUMIFS(СВЦЭМ!$D$39:$D$758,СВЦЭМ!$A$39:$A$758,$A16,СВЦЭМ!$B$39:$B$758,T$11)+'СЕТ СН'!$F$14+СВЦЭМ!$D$10+'СЕТ СН'!$F$5-'СЕТ СН'!$F$24</f>
        <v>5215.8061341699995</v>
      </c>
      <c r="U16" s="36">
        <f>SUMIFS(СВЦЭМ!$D$39:$D$758,СВЦЭМ!$A$39:$A$758,$A16,СВЦЭМ!$B$39:$B$758,U$11)+'СЕТ СН'!$F$14+СВЦЭМ!$D$10+'СЕТ СН'!$F$5-'СЕТ СН'!$F$24</f>
        <v>5189.13304427</v>
      </c>
      <c r="V16" s="36">
        <f>SUMIFS(СВЦЭМ!$D$39:$D$758,СВЦЭМ!$A$39:$A$758,$A16,СВЦЭМ!$B$39:$B$758,V$11)+'СЕТ СН'!$F$14+СВЦЭМ!$D$10+'СЕТ СН'!$F$5-'СЕТ СН'!$F$24</f>
        <v>5180.1556921499996</v>
      </c>
      <c r="W16" s="36">
        <f>SUMIFS(СВЦЭМ!$D$39:$D$758,СВЦЭМ!$A$39:$A$758,$A16,СВЦЭМ!$B$39:$B$758,W$11)+'СЕТ СН'!$F$14+СВЦЭМ!$D$10+'СЕТ СН'!$F$5-'СЕТ СН'!$F$24</f>
        <v>5190.0466158399995</v>
      </c>
      <c r="X16" s="36">
        <f>SUMIFS(СВЦЭМ!$D$39:$D$758,СВЦЭМ!$A$39:$A$758,$A16,СВЦЭМ!$B$39:$B$758,X$11)+'СЕТ СН'!$F$14+СВЦЭМ!$D$10+'СЕТ СН'!$F$5-'СЕТ СН'!$F$24</f>
        <v>5283.3687391699996</v>
      </c>
      <c r="Y16" s="36">
        <f>SUMIFS(СВЦЭМ!$D$39:$D$758,СВЦЭМ!$A$39:$A$758,$A16,СВЦЭМ!$B$39:$B$758,Y$11)+'СЕТ СН'!$F$14+СВЦЭМ!$D$10+'СЕТ СН'!$F$5-'СЕТ СН'!$F$24</f>
        <v>5412.3521237699997</v>
      </c>
    </row>
    <row r="17" spans="1:25" ht="15.75" x14ac:dyDescent="0.2">
      <c r="A17" s="35">
        <f t="shared" si="0"/>
        <v>45541</v>
      </c>
      <c r="B17" s="36">
        <f>SUMIFS(СВЦЭМ!$D$39:$D$758,СВЦЭМ!$A$39:$A$758,$A17,СВЦЭМ!$B$39:$B$758,B$11)+'СЕТ СН'!$F$14+СВЦЭМ!$D$10+'СЕТ СН'!$F$5-'СЕТ СН'!$F$24</f>
        <v>5451.8355226200001</v>
      </c>
      <c r="C17" s="36">
        <f>SUMIFS(СВЦЭМ!$D$39:$D$758,СВЦЭМ!$A$39:$A$758,$A17,СВЦЭМ!$B$39:$B$758,C$11)+'СЕТ СН'!$F$14+СВЦЭМ!$D$10+'СЕТ СН'!$F$5-'СЕТ СН'!$F$24</f>
        <v>5512.0053742799992</v>
      </c>
      <c r="D17" s="36">
        <f>SUMIFS(СВЦЭМ!$D$39:$D$758,СВЦЭМ!$A$39:$A$758,$A17,СВЦЭМ!$B$39:$B$758,D$11)+'СЕТ СН'!$F$14+СВЦЭМ!$D$10+'СЕТ СН'!$F$5-'СЕТ СН'!$F$24</f>
        <v>5618.7254079999993</v>
      </c>
      <c r="E17" s="36">
        <f>SUMIFS(СВЦЭМ!$D$39:$D$758,СВЦЭМ!$A$39:$A$758,$A17,СВЦЭМ!$B$39:$B$758,E$11)+'СЕТ СН'!$F$14+СВЦЭМ!$D$10+'СЕТ СН'!$F$5-'СЕТ СН'!$F$24</f>
        <v>5613.5440147299996</v>
      </c>
      <c r="F17" s="36">
        <f>SUMIFS(СВЦЭМ!$D$39:$D$758,СВЦЭМ!$A$39:$A$758,$A17,СВЦЭМ!$B$39:$B$758,F$11)+'СЕТ СН'!$F$14+СВЦЭМ!$D$10+'СЕТ СН'!$F$5-'СЕТ СН'!$F$24</f>
        <v>5609.289599239999</v>
      </c>
      <c r="G17" s="36">
        <f>SUMIFS(СВЦЭМ!$D$39:$D$758,СВЦЭМ!$A$39:$A$758,$A17,СВЦЭМ!$B$39:$B$758,G$11)+'СЕТ СН'!$F$14+СВЦЭМ!$D$10+'СЕТ СН'!$F$5-'СЕТ СН'!$F$24</f>
        <v>5605.5248023099994</v>
      </c>
      <c r="H17" s="36">
        <f>SUMIFS(СВЦЭМ!$D$39:$D$758,СВЦЭМ!$A$39:$A$758,$A17,СВЦЭМ!$B$39:$B$758,H$11)+'СЕТ СН'!$F$14+СВЦЭМ!$D$10+'СЕТ СН'!$F$5-'СЕТ СН'!$F$24</f>
        <v>5542.93638096</v>
      </c>
      <c r="I17" s="36">
        <f>SUMIFS(СВЦЭМ!$D$39:$D$758,СВЦЭМ!$A$39:$A$758,$A17,СВЦЭМ!$B$39:$B$758,I$11)+'СЕТ СН'!$F$14+СВЦЭМ!$D$10+'СЕТ СН'!$F$5-'СЕТ СН'!$F$24</f>
        <v>5398.4671380599993</v>
      </c>
      <c r="J17" s="36">
        <f>SUMIFS(СВЦЭМ!$D$39:$D$758,СВЦЭМ!$A$39:$A$758,$A17,СВЦЭМ!$B$39:$B$758,J$11)+'СЕТ СН'!$F$14+СВЦЭМ!$D$10+'СЕТ СН'!$F$5-'СЕТ СН'!$F$24</f>
        <v>5272.5147716800002</v>
      </c>
      <c r="K17" s="36">
        <f>SUMIFS(СВЦЭМ!$D$39:$D$758,СВЦЭМ!$A$39:$A$758,$A17,СВЦЭМ!$B$39:$B$758,K$11)+'СЕТ СН'!$F$14+СВЦЭМ!$D$10+'СЕТ СН'!$F$5-'СЕТ СН'!$F$24</f>
        <v>5213.0226828599998</v>
      </c>
      <c r="L17" s="36">
        <f>SUMIFS(СВЦЭМ!$D$39:$D$758,СВЦЭМ!$A$39:$A$758,$A17,СВЦЭМ!$B$39:$B$758,L$11)+'СЕТ СН'!$F$14+СВЦЭМ!$D$10+'СЕТ СН'!$F$5-'СЕТ СН'!$F$24</f>
        <v>5205.1767041399999</v>
      </c>
      <c r="M17" s="36">
        <f>SUMIFS(СВЦЭМ!$D$39:$D$758,СВЦЭМ!$A$39:$A$758,$A17,СВЦЭМ!$B$39:$B$758,M$11)+'СЕТ СН'!$F$14+СВЦЭМ!$D$10+'СЕТ СН'!$F$5-'СЕТ СН'!$F$24</f>
        <v>5181.0182347</v>
      </c>
      <c r="N17" s="36">
        <f>SUMIFS(СВЦЭМ!$D$39:$D$758,СВЦЭМ!$A$39:$A$758,$A17,СВЦЭМ!$B$39:$B$758,N$11)+'СЕТ СН'!$F$14+СВЦЭМ!$D$10+'СЕТ СН'!$F$5-'СЕТ СН'!$F$24</f>
        <v>5161.7728618900001</v>
      </c>
      <c r="O17" s="36">
        <f>SUMIFS(СВЦЭМ!$D$39:$D$758,СВЦЭМ!$A$39:$A$758,$A17,СВЦЭМ!$B$39:$B$758,O$11)+'СЕТ СН'!$F$14+СВЦЭМ!$D$10+'СЕТ СН'!$F$5-'СЕТ СН'!$F$24</f>
        <v>5180.31087372</v>
      </c>
      <c r="P17" s="36">
        <f>SUMIFS(СВЦЭМ!$D$39:$D$758,СВЦЭМ!$A$39:$A$758,$A17,СВЦЭМ!$B$39:$B$758,P$11)+'СЕТ СН'!$F$14+СВЦЭМ!$D$10+'СЕТ СН'!$F$5-'СЕТ СН'!$F$24</f>
        <v>5189.7772091699999</v>
      </c>
      <c r="Q17" s="36">
        <f>SUMIFS(СВЦЭМ!$D$39:$D$758,СВЦЭМ!$A$39:$A$758,$A17,СВЦЭМ!$B$39:$B$758,Q$11)+'СЕТ СН'!$F$14+СВЦЭМ!$D$10+'СЕТ СН'!$F$5-'СЕТ СН'!$F$24</f>
        <v>5186.5935461499994</v>
      </c>
      <c r="R17" s="36">
        <f>SUMIFS(СВЦЭМ!$D$39:$D$758,СВЦЭМ!$A$39:$A$758,$A17,СВЦЭМ!$B$39:$B$758,R$11)+'СЕТ СН'!$F$14+СВЦЭМ!$D$10+'СЕТ СН'!$F$5-'СЕТ СН'!$F$24</f>
        <v>5186.3903980300001</v>
      </c>
      <c r="S17" s="36">
        <f>SUMIFS(СВЦЭМ!$D$39:$D$758,СВЦЭМ!$A$39:$A$758,$A17,СВЦЭМ!$B$39:$B$758,S$11)+'СЕТ СН'!$F$14+СВЦЭМ!$D$10+'СЕТ СН'!$F$5-'СЕТ СН'!$F$24</f>
        <v>5173.47719633</v>
      </c>
      <c r="T17" s="36">
        <f>SUMIFS(СВЦЭМ!$D$39:$D$758,СВЦЭМ!$A$39:$A$758,$A17,СВЦЭМ!$B$39:$B$758,T$11)+'СЕТ СН'!$F$14+СВЦЭМ!$D$10+'СЕТ СН'!$F$5-'СЕТ СН'!$F$24</f>
        <v>5157.7283816599993</v>
      </c>
      <c r="U17" s="36">
        <f>SUMIFS(СВЦЭМ!$D$39:$D$758,СВЦЭМ!$A$39:$A$758,$A17,СВЦЭМ!$B$39:$B$758,U$11)+'СЕТ СН'!$F$14+СВЦЭМ!$D$10+'СЕТ СН'!$F$5-'СЕТ СН'!$F$24</f>
        <v>5144.5751553</v>
      </c>
      <c r="V17" s="36">
        <f>SUMIFS(СВЦЭМ!$D$39:$D$758,СВЦЭМ!$A$39:$A$758,$A17,СВЦЭМ!$B$39:$B$758,V$11)+'СЕТ СН'!$F$14+СВЦЭМ!$D$10+'СЕТ СН'!$F$5-'СЕТ СН'!$F$24</f>
        <v>5142.2851501899995</v>
      </c>
      <c r="W17" s="36">
        <f>SUMIFS(СВЦЭМ!$D$39:$D$758,СВЦЭМ!$A$39:$A$758,$A17,СВЦЭМ!$B$39:$B$758,W$11)+'СЕТ СН'!$F$14+СВЦЭМ!$D$10+'СЕТ СН'!$F$5-'СЕТ СН'!$F$24</f>
        <v>5163.2605376399997</v>
      </c>
      <c r="X17" s="36">
        <f>SUMIFS(СВЦЭМ!$D$39:$D$758,СВЦЭМ!$A$39:$A$758,$A17,СВЦЭМ!$B$39:$B$758,X$11)+'СЕТ СН'!$F$14+СВЦЭМ!$D$10+'СЕТ СН'!$F$5-'СЕТ СН'!$F$24</f>
        <v>5253.4879198799999</v>
      </c>
      <c r="Y17" s="36">
        <f>SUMIFS(СВЦЭМ!$D$39:$D$758,СВЦЭМ!$A$39:$A$758,$A17,СВЦЭМ!$B$39:$B$758,Y$11)+'СЕТ СН'!$F$14+СВЦЭМ!$D$10+'СЕТ СН'!$F$5-'СЕТ СН'!$F$24</f>
        <v>5381.4044320100002</v>
      </c>
    </row>
    <row r="18" spans="1:25" ht="15.75" x14ac:dyDescent="0.2">
      <c r="A18" s="35">
        <f t="shared" si="0"/>
        <v>45542</v>
      </c>
      <c r="B18" s="36">
        <f>SUMIFS(СВЦЭМ!$D$39:$D$758,СВЦЭМ!$A$39:$A$758,$A18,СВЦЭМ!$B$39:$B$758,B$11)+'СЕТ СН'!$F$14+СВЦЭМ!$D$10+'СЕТ СН'!$F$5-'СЕТ СН'!$F$24</f>
        <v>5459.7907234099994</v>
      </c>
      <c r="C18" s="36">
        <f>SUMIFS(СВЦЭМ!$D$39:$D$758,СВЦЭМ!$A$39:$A$758,$A18,СВЦЭМ!$B$39:$B$758,C$11)+'СЕТ СН'!$F$14+СВЦЭМ!$D$10+'СЕТ СН'!$F$5-'СЕТ СН'!$F$24</f>
        <v>5422.0595919999996</v>
      </c>
      <c r="D18" s="36">
        <f>SUMIFS(СВЦЭМ!$D$39:$D$758,СВЦЭМ!$A$39:$A$758,$A18,СВЦЭМ!$B$39:$B$758,D$11)+'СЕТ СН'!$F$14+СВЦЭМ!$D$10+'СЕТ СН'!$F$5-'СЕТ СН'!$F$24</f>
        <v>5439.8598547900001</v>
      </c>
      <c r="E18" s="36">
        <f>SUMIFS(СВЦЭМ!$D$39:$D$758,СВЦЭМ!$A$39:$A$758,$A18,СВЦЭМ!$B$39:$B$758,E$11)+'СЕТ СН'!$F$14+СВЦЭМ!$D$10+'СЕТ СН'!$F$5-'СЕТ СН'!$F$24</f>
        <v>5474.01419919</v>
      </c>
      <c r="F18" s="36">
        <f>SUMIFS(СВЦЭМ!$D$39:$D$758,СВЦЭМ!$A$39:$A$758,$A18,СВЦЭМ!$B$39:$B$758,F$11)+'СЕТ СН'!$F$14+СВЦЭМ!$D$10+'СЕТ СН'!$F$5-'СЕТ СН'!$F$24</f>
        <v>5476.6374067500001</v>
      </c>
      <c r="G18" s="36">
        <f>SUMIFS(СВЦЭМ!$D$39:$D$758,СВЦЭМ!$A$39:$A$758,$A18,СВЦЭМ!$B$39:$B$758,G$11)+'СЕТ СН'!$F$14+СВЦЭМ!$D$10+'СЕТ СН'!$F$5-'СЕТ СН'!$F$24</f>
        <v>5453.7839477599991</v>
      </c>
      <c r="H18" s="36">
        <f>SUMIFS(СВЦЭМ!$D$39:$D$758,СВЦЭМ!$A$39:$A$758,$A18,СВЦЭМ!$B$39:$B$758,H$11)+'СЕТ СН'!$F$14+СВЦЭМ!$D$10+'СЕТ СН'!$F$5-'СЕТ СН'!$F$24</f>
        <v>5449.244155639999</v>
      </c>
      <c r="I18" s="36">
        <f>SUMIFS(СВЦЭМ!$D$39:$D$758,СВЦЭМ!$A$39:$A$758,$A18,СВЦЭМ!$B$39:$B$758,I$11)+'СЕТ СН'!$F$14+СВЦЭМ!$D$10+'СЕТ СН'!$F$5-'СЕТ СН'!$F$24</f>
        <v>5343.5994880299995</v>
      </c>
      <c r="J18" s="36">
        <f>SUMIFS(СВЦЭМ!$D$39:$D$758,СВЦЭМ!$A$39:$A$758,$A18,СВЦЭМ!$B$39:$B$758,J$11)+'СЕТ СН'!$F$14+СВЦЭМ!$D$10+'СЕТ СН'!$F$5-'СЕТ СН'!$F$24</f>
        <v>5373.4916378099997</v>
      </c>
      <c r="K18" s="36">
        <f>SUMIFS(СВЦЭМ!$D$39:$D$758,СВЦЭМ!$A$39:$A$758,$A18,СВЦЭМ!$B$39:$B$758,K$11)+'СЕТ СН'!$F$14+СВЦЭМ!$D$10+'СЕТ СН'!$F$5-'СЕТ СН'!$F$24</f>
        <v>5246.9953586499996</v>
      </c>
      <c r="L18" s="36">
        <f>SUMIFS(СВЦЭМ!$D$39:$D$758,СВЦЭМ!$A$39:$A$758,$A18,СВЦЭМ!$B$39:$B$758,L$11)+'СЕТ СН'!$F$14+СВЦЭМ!$D$10+'СЕТ СН'!$F$5-'СЕТ СН'!$F$24</f>
        <v>5164.69378254</v>
      </c>
      <c r="M18" s="36">
        <f>SUMIFS(СВЦЭМ!$D$39:$D$758,СВЦЭМ!$A$39:$A$758,$A18,СВЦЭМ!$B$39:$B$758,M$11)+'СЕТ СН'!$F$14+СВЦЭМ!$D$10+'СЕТ СН'!$F$5-'СЕТ СН'!$F$24</f>
        <v>5157.0980319099999</v>
      </c>
      <c r="N18" s="36">
        <f>SUMIFS(СВЦЭМ!$D$39:$D$758,СВЦЭМ!$A$39:$A$758,$A18,СВЦЭМ!$B$39:$B$758,N$11)+'СЕТ СН'!$F$14+СВЦЭМ!$D$10+'СЕТ СН'!$F$5-'СЕТ СН'!$F$24</f>
        <v>5162.2420009500001</v>
      </c>
      <c r="O18" s="36">
        <f>SUMIFS(СВЦЭМ!$D$39:$D$758,СВЦЭМ!$A$39:$A$758,$A18,СВЦЭМ!$B$39:$B$758,O$11)+'СЕТ СН'!$F$14+СВЦЭМ!$D$10+'СЕТ СН'!$F$5-'СЕТ СН'!$F$24</f>
        <v>5170.0552912599996</v>
      </c>
      <c r="P18" s="36">
        <f>SUMIFS(СВЦЭМ!$D$39:$D$758,СВЦЭМ!$A$39:$A$758,$A18,СВЦЭМ!$B$39:$B$758,P$11)+'СЕТ СН'!$F$14+СВЦЭМ!$D$10+'СЕТ СН'!$F$5-'СЕТ СН'!$F$24</f>
        <v>5175.9530008599995</v>
      </c>
      <c r="Q18" s="36">
        <f>SUMIFS(СВЦЭМ!$D$39:$D$758,СВЦЭМ!$A$39:$A$758,$A18,СВЦЭМ!$B$39:$B$758,Q$11)+'СЕТ СН'!$F$14+СВЦЭМ!$D$10+'СЕТ СН'!$F$5-'СЕТ СН'!$F$24</f>
        <v>5193.8046764299997</v>
      </c>
      <c r="R18" s="36">
        <f>SUMIFS(СВЦЭМ!$D$39:$D$758,СВЦЭМ!$A$39:$A$758,$A18,СВЦЭМ!$B$39:$B$758,R$11)+'СЕТ СН'!$F$14+СВЦЭМ!$D$10+'СЕТ СН'!$F$5-'СЕТ СН'!$F$24</f>
        <v>5188.2536271899999</v>
      </c>
      <c r="S18" s="36">
        <f>SUMIFS(СВЦЭМ!$D$39:$D$758,СВЦЭМ!$A$39:$A$758,$A18,СВЦЭМ!$B$39:$B$758,S$11)+'СЕТ СН'!$F$14+СВЦЭМ!$D$10+'СЕТ СН'!$F$5-'СЕТ СН'!$F$24</f>
        <v>5188.8719123600004</v>
      </c>
      <c r="T18" s="36">
        <f>SUMIFS(СВЦЭМ!$D$39:$D$758,СВЦЭМ!$A$39:$A$758,$A18,СВЦЭМ!$B$39:$B$758,T$11)+'СЕТ СН'!$F$14+СВЦЭМ!$D$10+'СЕТ СН'!$F$5-'СЕТ СН'!$F$24</f>
        <v>5175.7764163100001</v>
      </c>
      <c r="U18" s="36">
        <f>SUMIFS(СВЦЭМ!$D$39:$D$758,СВЦЭМ!$A$39:$A$758,$A18,СВЦЭМ!$B$39:$B$758,U$11)+'СЕТ СН'!$F$14+СВЦЭМ!$D$10+'СЕТ СН'!$F$5-'СЕТ СН'!$F$24</f>
        <v>5166.5144031700002</v>
      </c>
      <c r="V18" s="36">
        <f>SUMIFS(СВЦЭМ!$D$39:$D$758,СВЦЭМ!$A$39:$A$758,$A18,СВЦЭМ!$B$39:$B$758,V$11)+'СЕТ СН'!$F$14+СВЦЭМ!$D$10+'СЕТ СН'!$F$5-'СЕТ СН'!$F$24</f>
        <v>5152.5375322800001</v>
      </c>
      <c r="W18" s="36">
        <f>SUMIFS(СВЦЭМ!$D$39:$D$758,СВЦЭМ!$A$39:$A$758,$A18,СВЦЭМ!$B$39:$B$758,W$11)+'СЕТ СН'!$F$14+СВЦЭМ!$D$10+'СЕТ СН'!$F$5-'СЕТ СН'!$F$24</f>
        <v>5158.7611742199997</v>
      </c>
      <c r="X18" s="36">
        <f>SUMIFS(СВЦЭМ!$D$39:$D$758,СВЦЭМ!$A$39:$A$758,$A18,СВЦЭМ!$B$39:$B$758,X$11)+'СЕТ СН'!$F$14+СВЦЭМ!$D$10+'СЕТ СН'!$F$5-'СЕТ СН'!$F$24</f>
        <v>5237.1123712499993</v>
      </c>
      <c r="Y18" s="36">
        <f>SUMIFS(СВЦЭМ!$D$39:$D$758,СВЦЭМ!$A$39:$A$758,$A18,СВЦЭМ!$B$39:$B$758,Y$11)+'СЕТ СН'!$F$14+СВЦЭМ!$D$10+'СЕТ СН'!$F$5-'СЕТ СН'!$F$24</f>
        <v>5353.06228457</v>
      </c>
    </row>
    <row r="19" spans="1:25" ht="15.75" x14ac:dyDescent="0.2">
      <c r="A19" s="35">
        <f t="shared" si="0"/>
        <v>45543</v>
      </c>
      <c r="B19" s="36">
        <f>SUMIFS(СВЦЭМ!$D$39:$D$758,СВЦЭМ!$A$39:$A$758,$A19,СВЦЭМ!$B$39:$B$758,B$11)+'СЕТ СН'!$F$14+СВЦЭМ!$D$10+'СЕТ СН'!$F$5-'СЕТ СН'!$F$24</f>
        <v>5367.9524518599992</v>
      </c>
      <c r="C19" s="36">
        <f>SUMIFS(СВЦЭМ!$D$39:$D$758,СВЦЭМ!$A$39:$A$758,$A19,СВЦЭМ!$B$39:$B$758,C$11)+'СЕТ СН'!$F$14+СВЦЭМ!$D$10+'СЕТ СН'!$F$5-'СЕТ СН'!$F$24</f>
        <v>5458.24681547</v>
      </c>
      <c r="D19" s="36">
        <f>SUMIFS(СВЦЭМ!$D$39:$D$758,СВЦЭМ!$A$39:$A$758,$A19,СВЦЭМ!$B$39:$B$758,D$11)+'СЕТ СН'!$F$14+СВЦЭМ!$D$10+'СЕТ СН'!$F$5-'СЕТ СН'!$F$24</f>
        <v>5590.8438839199989</v>
      </c>
      <c r="E19" s="36">
        <f>SUMIFS(СВЦЭМ!$D$39:$D$758,СВЦЭМ!$A$39:$A$758,$A19,СВЦЭМ!$B$39:$B$758,E$11)+'СЕТ СН'!$F$14+СВЦЭМ!$D$10+'СЕТ СН'!$F$5-'СЕТ СН'!$F$24</f>
        <v>5676.3234831499994</v>
      </c>
      <c r="F19" s="36">
        <f>SUMIFS(СВЦЭМ!$D$39:$D$758,СВЦЭМ!$A$39:$A$758,$A19,СВЦЭМ!$B$39:$B$758,F$11)+'СЕТ СН'!$F$14+СВЦЭМ!$D$10+'СЕТ СН'!$F$5-'СЕТ СН'!$F$24</f>
        <v>5684.1178093599992</v>
      </c>
      <c r="G19" s="36">
        <f>SUMIFS(СВЦЭМ!$D$39:$D$758,СВЦЭМ!$A$39:$A$758,$A19,СВЦЭМ!$B$39:$B$758,G$11)+'СЕТ СН'!$F$14+СВЦЭМ!$D$10+'СЕТ СН'!$F$5-'СЕТ СН'!$F$24</f>
        <v>5678.0110987299995</v>
      </c>
      <c r="H19" s="36">
        <f>SUMIFS(СВЦЭМ!$D$39:$D$758,СВЦЭМ!$A$39:$A$758,$A19,СВЦЭМ!$B$39:$B$758,H$11)+'СЕТ СН'!$F$14+СВЦЭМ!$D$10+'СЕТ СН'!$F$5-'СЕТ СН'!$F$24</f>
        <v>5667.1515123699992</v>
      </c>
      <c r="I19" s="36">
        <f>SUMIFS(СВЦЭМ!$D$39:$D$758,СВЦЭМ!$A$39:$A$758,$A19,СВЦЭМ!$B$39:$B$758,I$11)+'СЕТ СН'!$F$14+СВЦЭМ!$D$10+'СЕТ СН'!$F$5-'СЕТ СН'!$F$24</f>
        <v>5339.8954010599991</v>
      </c>
      <c r="J19" s="36">
        <f>SUMIFS(СВЦЭМ!$D$39:$D$758,СВЦЭМ!$A$39:$A$758,$A19,СВЦЭМ!$B$39:$B$758,J$11)+'СЕТ СН'!$F$14+СВЦЭМ!$D$10+'СЕТ СН'!$F$5-'СЕТ СН'!$F$24</f>
        <v>5330.86530193</v>
      </c>
      <c r="K19" s="36">
        <f>SUMIFS(СВЦЭМ!$D$39:$D$758,СВЦЭМ!$A$39:$A$758,$A19,СВЦЭМ!$B$39:$B$758,K$11)+'СЕТ СН'!$F$14+СВЦЭМ!$D$10+'СЕТ СН'!$F$5-'СЕТ СН'!$F$24</f>
        <v>5218.7908321699997</v>
      </c>
      <c r="L19" s="36">
        <f>SUMIFS(СВЦЭМ!$D$39:$D$758,СВЦЭМ!$A$39:$A$758,$A19,СВЦЭМ!$B$39:$B$758,L$11)+'СЕТ СН'!$F$14+СВЦЭМ!$D$10+'СЕТ СН'!$F$5-'СЕТ СН'!$F$24</f>
        <v>5251.3276162499997</v>
      </c>
      <c r="M19" s="36">
        <f>SUMIFS(СВЦЭМ!$D$39:$D$758,СВЦЭМ!$A$39:$A$758,$A19,СВЦЭМ!$B$39:$B$758,M$11)+'СЕТ СН'!$F$14+СВЦЭМ!$D$10+'СЕТ СН'!$F$5-'СЕТ СН'!$F$24</f>
        <v>5229.4943319599997</v>
      </c>
      <c r="N19" s="36">
        <f>SUMIFS(СВЦЭМ!$D$39:$D$758,СВЦЭМ!$A$39:$A$758,$A19,СВЦЭМ!$B$39:$B$758,N$11)+'СЕТ СН'!$F$14+СВЦЭМ!$D$10+'СЕТ СН'!$F$5-'СЕТ СН'!$F$24</f>
        <v>5232.5817818599999</v>
      </c>
      <c r="O19" s="36">
        <f>SUMIFS(СВЦЭМ!$D$39:$D$758,СВЦЭМ!$A$39:$A$758,$A19,СВЦЭМ!$B$39:$B$758,O$11)+'СЕТ СН'!$F$14+СВЦЭМ!$D$10+'СЕТ СН'!$F$5-'СЕТ СН'!$F$24</f>
        <v>5243.9846632299996</v>
      </c>
      <c r="P19" s="36">
        <f>SUMIFS(СВЦЭМ!$D$39:$D$758,СВЦЭМ!$A$39:$A$758,$A19,СВЦЭМ!$B$39:$B$758,P$11)+'СЕТ СН'!$F$14+СВЦЭМ!$D$10+'СЕТ СН'!$F$5-'СЕТ СН'!$F$24</f>
        <v>5241.4005293399996</v>
      </c>
      <c r="Q19" s="36">
        <f>SUMIFS(СВЦЭМ!$D$39:$D$758,СВЦЭМ!$A$39:$A$758,$A19,СВЦЭМ!$B$39:$B$758,Q$11)+'СЕТ СН'!$F$14+СВЦЭМ!$D$10+'СЕТ СН'!$F$5-'СЕТ СН'!$F$24</f>
        <v>5250.1933295700001</v>
      </c>
      <c r="R19" s="36">
        <f>SUMIFS(СВЦЭМ!$D$39:$D$758,СВЦЭМ!$A$39:$A$758,$A19,СВЦЭМ!$B$39:$B$758,R$11)+'СЕТ СН'!$F$14+СВЦЭМ!$D$10+'СЕТ СН'!$F$5-'СЕТ СН'!$F$24</f>
        <v>5261.8038582099998</v>
      </c>
      <c r="S19" s="36">
        <f>SUMIFS(СВЦЭМ!$D$39:$D$758,СВЦЭМ!$A$39:$A$758,$A19,СВЦЭМ!$B$39:$B$758,S$11)+'СЕТ СН'!$F$14+СВЦЭМ!$D$10+'СЕТ СН'!$F$5-'СЕТ СН'!$F$24</f>
        <v>5232.1114146499995</v>
      </c>
      <c r="T19" s="36">
        <f>SUMIFS(СВЦЭМ!$D$39:$D$758,СВЦЭМ!$A$39:$A$758,$A19,СВЦЭМ!$B$39:$B$758,T$11)+'СЕТ СН'!$F$14+СВЦЭМ!$D$10+'СЕТ СН'!$F$5-'СЕТ СН'!$F$24</f>
        <v>5216.8204479199994</v>
      </c>
      <c r="U19" s="36">
        <f>SUMIFS(СВЦЭМ!$D$39:$D$758,СВЦЭМ!$A$39:$A$758,$A19,СВЦЭМ!$B$39:$B$758,U$11)+'СЕТ СН'!$F$14+СВЦЭМ!$D$10+'СЕТ СН'!$F$5-'СЕТ СН'!$F$24</f>
        <v>5212.7441449399994</v>
      </c>
      <c r="V19" s="36">
        <f>SUMIFS(СВЦЭМ!$D$39:$D$758,СВЦЭМ!$A$39:$A$758,$A19,СВЦЭМ!$B$39:$B$758,V$11)+'СЕТ СН'!$F$14+СВЦЭМ!$D$10+'СЕТ СН'!$F$5-'СЕТ СН'!$F$24</f>
        <v>5162.5410035300001</v>
      </c>
      <c r="W19" s="36">
        <f>SUMIFS(СВЦЭМ!$D$39:$D$758,СВЦЭМ!$A$39:$A$758,$A19,СВЦЭМ!$B$39:$B$758,W$11)+'СЕТ СН'!$F$14+СВЦЭМ!$D$10+'СЕТ СН'!$F$5-'СЕТ СН'!$F$24</f>
        <v>5173.2253660899996</v>
      </c>
      <c r="X19" s="36">
        <f>SUMIFS(СВЦЭМ!$D$39:$D$758,СВЦЭМ!$A$39:$A$758,$A19,СВЦЭМ!$B$39:$B$758,X$11)+'СЕТ СН'!$F$14+СВЦЭМ!$D$10+'СЕТ СН'!$F$5-'СЕТ СН'!$F$24</f>
        <v>5241.3865948699995</v>
      </c>
      <c r="Y19" s="36">
        <f>SUMIFS(СВЦЭМ!$D$39:$D$758,СВЦЭМ!$A$39:$A$758,$A19,СВЦЭМ!$B$39:$B$758,Y$11)+'СЕТ СН'!$F$14+СВЦЭМ!$D$10+'СЕТ СН'!$F$5-'СЕТ СН'!$F$24</f>
        <v>5387.820464639999</v>
      </c>
    </row>
    <row r="20" spans="1:25" ht="15.75" x14ac:dyDescent="0.2">
      <c r="A20" s="35">
        <f t="shared" si="0"/>
        <v>45544</v>
      </c>
      <c r="B20" s="36">
        <f>SUMIFS(СВЦЭМ!$D$39:$D$758,СВЦЭМ!$A$39:$A$758,$A20,СВЦЭМ!$B$39:$B$758,B$11)+'СЕТ СН'!$F$14+СВЦЭМ!$D$10+'СЕТ СН'!$F$5-'СЕТ СН'!$F$24</f>
        <v>5555.6854124599995</v>
      </c>
      <c r="C20" s="36">
        <f>SUMIFS(СВЦЭМ!$D$39:$D$758,СВЦЭМ!$A$39:$A$758,$A20,СВЦЭМ!$B$39:$B$758,C$11)+'СЕТ СН'!$F$14+СВЦЭМ!$D$10+'СЕТ СН'!$F$5-'СЕТ СН'!$F$24</f>
        <v>5658.7136222999998</v>
      </c>
      <c r="D20" s="36">
        <f>SUMIFS(СВЦЭМ!$D$39:$D$758,СВЦЭМ!$A$39:$A$758,$A20,СВЦЭМ!$B$39:$B$758,D$11)+'СЕТ СН'!$F$14+СВЦЭМ!$D$10+'СЕТ СН'!$F$5-'СЕТ СН'!$F$24</f>
        <v>5653.821090989999</v>
      </c>
      <c r="E20" s="36">
        <f>SUMIFS(СВЦЭМ!$D$39:$D$758,СВЦЭМ!$A$39:$A$758,$A20,СВЦЭМ!$B$39:$B$758,E$11)+'СЕТ СН'!$F$14+СВЦЭМ!$D$10+'СЕТ СН'!$F$5-'СЕТ СН'!$F$24</f>
        <v>5649.1417957100002</v>
      </c>
      <c r="F20" s="36">
        <f>SUMIFS(СВЦЭМ!$D$39:$D$758,СВЦЭМ!$A$39:$A$758,$A20,СВЦЭМ!$B$39:$B$758,F$11)+'СЕТ СН'!$F$14+СВЦЭМ!$D$10+'СЕТ СН'!$F$5-'СЕТ СН'!$F$24</f>
        <v>5640.8982349999997</v>
      </c>
      <c r="G20" s="36">
        <f>SUMIFS(СВЦЭМ!$D$39:$D$758,СВЦЭМ!$A$39:$A$758,$A20,СВЦЭМ!$B$39:$B$758,G$11)+'СЕТ СН'!$F$14+СВЦЭМ!$D$10+'СЕТ СН'!$F$5-'СЕТ СН'!$F$24</f>
        <v>5663.3186658699997</v>
      </c>
      <c r="H20" s="36">
        <f>SUMIFS(СВЦЭМ!$D$39:$D$758,СВЦЭМ!$A$39:$A$758,$A20,СВЦЭМ!$B$39:$B$758,H$11)+'СЕТ СН'!$F$14+СВЦЭМ!$D$10+'СЕТ СН'!$F$5-'СЕТ СН'!$F$24</f>
        <v>5618.049829489999</v>
      </c>
      <c r="I20" s="36">
        <f>SUMIFS(СВЦЭМ!$D$39:$D$758,СВЦЭМ!$A$39:$A$758,$A20,СВЦЭМ!$B$39:$B$758,I$11)+'СЕТ СН'!$F$14+СВЦЭМ!$D$10+'СЕТ СН'!$F$5-'СЕТ СН'!$F$24</f>
        <v>5464.66269655</v>
      </c>
      <c r="J20" s="36">
        <f>SUMIFS(СВЦЭМ!$D$39:$D$758,СВЦЭМ!$A$39:$A$758,$A20,СВЦЭМ!$B$39:$B$758,J$11)+'СЕТ СН'!$F$14+СВЦЭМ!$D$10+'СЕТ СН'!$F$5-'СЕТ СН'!$F$24</f>
        <v>5342.083981669999</v>
      </c>
      <c r="K20" s="36">
        <f>SUMIFS(СВЦЭМ!$D$39:$D$758,СВЦЭМ!$A$39:$A$758,$A20,СВЦЭМ!$B$39:$B$758,K$11)+'СЕТ СН'!$F$14+СВЦЭМ!$D$10+'СЕТ СН'!$F$5-'СЕТ СН'!$F$24</f>
        <v>5265.8933596400002</v>
      </c>
      <c r="L20" s="36">
        <f>SUMIFS(СВЦЭМ!$D$39:$D$758,СВЦЭМ!$A$39:$A$758,$A20,СВЦЭМ!$B$39:$B$758,L$11)+'СЕТ СН'!$F$14+СВЦЭМ!$D$10+'СЕТ СН'!$F$5-'СЕТ СН'!$F$24</f>
        <v>5210.9778732199993</v>
      </c>
      <c r="M20" s="36">
        <f>SUMIFS(СВЦЭМ!$D$39:$D$758,СВЦЭМ!$A$39:$A$758,$A20,СВЦЭМ!$B$39:$B$758,M$11)+'СЕТ СН'!$F$14+СВЦЭМ!$D$10+'СЕТ СН'!$F$5-'СЕТ СН'!$F$24</f>
        <v>5205.5589172499995</v>
      </c>
      <c r="N20" s="36">
        <f>SUMIFS(СВЦЭМ!$D$39:$D$758,СВЦЭМ!$A$39:$A$758,$A20,СВЦЭМ!$B$39:$B$758,N$11)+'СЕТ СН'!$F$14+СВЦЭМ!$D$10+'СЕТ СН'!$F$5-'СЕТ СН'!$F$24</f>
        <v>5198.3427066799995</v>
      </c>
      <c r="O20" s="36">
        <f>SUMIFS(СВЦЭМ!$D$39:$D$758,СВЦЭМ!$A$39:$A$758,$A20,СВЦЭМ!$B$39:$B$758,O$11)+'СЕТ СН'!$F$14+СВЦЭМ!$D$10+'СЕТ СН'!$F$5-'СЕТ СН'!$F$24</f>
        <v>5195.04410981</v>
      </c>
      <c r="P20" s="36">
        <f>SUMIFS(СВЦЭМ!$D$39:$D$758,СВЦЭМ!$A$39:$A$758,$A20,СВЦЭМ!$B$39:$B$758,P$11)+'СЕТ СН'!$F$14+СВЦЭМ!$D$10+'СЕТ СН'!$F$5-'СЕТ СН'!$F$24</f>
        <v>5200.0648418799992</v>
      </c>
      <c r="Q20" s="36">
        <f>SUMIFS(СВЦЭМ!$D$39:$D$758,СВЦЭМ!$A$39:$A$758,$A20,СВЦЭМ!$B$39:$B$758,Q$11)+'СЕТ СН'!$F$14+СВЦЭМ!$D$10+'СЕТ СН'!$F$5-'СЕТ СН'!$F$24</f>
        <v>5197.5087587899998</v>
      </c>
      <c r="R20" s="36">
        <f>SUMIFS(СВЦЭМ!$D$39:$D$758,СВЦЭМ!$A$39:$A$758,$A20,СВЦЭМ!$B$39:$B$758,R$11)+'СЕТ СН'!$F$14+СВЦЭМ!$D$10+'СЕТ СН'!$F$5-'СЕТ СН'!$F$24</f>
        <v>5199.0687894299999</v>
      </c>
      <c r="S20" s="36">
        <f>SUMIFS(СВЦЭМ!$D$39:$D$758,СВЦЭМ!$A$39:$A$758,$A20,СВЦЭМ!$B$39:$B$758,S$11)+'СЕТ СН'!$F$14+СВЦЭМ!$D$10+'СЕТ СН'!$F$5-'СЕТ СН'!$F$24</f>
        <v>5184.6491747999999</v>
      </c>
      <c r="T20" s="36">
        <f>SUMIFS(СВЦЭМ!$D$39:$D$758,СВЦЭМ!$A$39:$A$758,$A20,СВЦЭМ!$B$39:$B$758,T$11)+'СЕТ СН'!$F$14+СВЦЭМ!$D$10+'СЕТ СН'!$F$5-'СЕТ СН'!$F$24</f>
        <v>5163.2717191800002</v>
      </c>
      <c r="U20" s="36">
        <f>SUMIFS(СВЦЭМ!$D$39:$D$758,СВЦЭМ!$A$39:$A$758,$A20,СВЦЭМ!$B$39:$B$758,U$11)+'СЕТ СН'!$F$14+СВЦЭМ!$D$10+'СЕТ СН'!$F$5-'СЕТ СН'!$F$24</f>
        <v>5184.8273109799993</v>
      </c>
      <c r="V20" s="36">
        <f>SUMIFS(СВЦЭМ!$D$39:$D$758,СВЦЭМ!$A$39:$A$758,$A20,СВЦЭМ!$B$39:$B$758,V$11)+'СЕТ СН'!$F$14+СВЦЭМ!$D$10+'СЕТ СН'!$F$5-'СЕТ СН'!$F$24</f>
        <v>5194.4786244500001</v>
      </c>
      <c r="W20" s="36">
        <f>SUMIFS(СВЦЭМ!$D$39:$D$758,СВЦЭМ!$A$39:$A$758,$A20,СВЦЭМ!$B$39:$B$758,W$11)+'СЕТ СН'!$F$14+СВЦЭМ!$D$10+'СЕТ СН'!$F$5-'СЕТ СН'!$F$24</f>
        <v>5245.00114493</v>
      </c>
      <c r="X20" s="36">
        <f>SUMIFS(СВЦЭМ!$D$39:$D$758,СВЦЭМ!$A$39:$A$758,$A20,СВЦЭМ!$B$39:$B$758,X$11)+'СЕТ СН'!$F$14+СВЦЭМ!$D$10+'СЕТ СН'!$F$5-'СЕТ СН'!$F$24</f>
        <v>5333.3749647899995</v>
      </c>
      <c r="Y20" s="36">
        <f>SUMIFS(СВЦЭМ!$D$39:$D$758,СВЦЭМ!$A$39:$A$758,$A20,СВЦЭМ!$B$39:$B$758,Y$11)+'СЕТ СН'!$F$14+СВЦЭМ!$D$10+'СЕТ СН'!$F$5-'СЕТ СН'!$F$24</f>
        <v>5408.6226090599994</v>
      </c>
    </row>
    <row r="21" spans="1:25" ht="15.75" x14ac:dyDescent="0.2">
      <c r="A21" s="35">
        <f t="shared" si="0"/>
        <v>45545</v>
      </c>
      <c r="B21" s="36">
        <f>SUMIFS(СВЦЭМ!$D$39:$D$758,СВЦЭМ!$A$39:$A$758,$A21,СВЦЭМ!$B$39:$B$758,B$11)+'СЕТ СН'!$F$14+СВЦЭМ!$D$10+'СЕТ СН'!$F$5-'СЕТ СН'!$F$24</f>
        <v>5510.2821316399995</v>
      </c>
      <c r="C21" s="36">
        <f>SUMIFS(СВЦЭМ!$D$39:$D$758,СВЦЭМ!$A$39:$A$758,$A21,СВЦЭМ!$B$39:$B$758,C$11)+'СЕТ СН'!$F$14+СВЦЭМ!$D$10+'СЕТ СН'!$F$5-'СЕТ СН'!$F$24</f>
        <v>5566.2853372699992</v>
      </c>
      <c r="D21" s="36">
        <f>SUMIFS(СВЦЭМ!$D$39:$D$758,СВЦЭМ!$A$39:$A$758,$A21,СВЦЭМ!$B$39:$B$758,D$11)+'СЕТ СН'!$F$14+СВЦЭМ!$D$10+'СЕТ СН'!$F$5-'СЕТ СН'!$F$24</f>
        <v>5648.9388253899997</v>
      </c>
      <c r="E21" s="36">
        <f>SUMIFS(СВЦЭМ!$D$39:$D$758,СВЦЭМ!$A$39:$A$758,$A21,СВЦЭМ!$B$39:$B$758,E$11)+'СЕТ СН'!$F$14+СВЦЭМ!$D$10+'СЕТ СН'!$F$5-'СЕТ СН'!$F$24</f>
        <v>5704.3648978099991</v>
      </c>
      <c r="F21" s="36">
        <f>SUMIFS(СВЦЭМ!$D$39:$D$758,СВЦЭМ!$A$39:$A$758,$A21,СВЦЭМ!$B$39:$B$758,F$11)+'СЕТ СН'!$F$14+СВЦЭМ!$D$10+'СЕТ СН'!$F$5-'СЕТ СН'!$F$24</f>
        <v>5704.2259736899996</v>
      </c>
      <c r="G21" s="36">
        <f>SUMIFS(СВЦЭМ!$D$39:$D$758,СВЦЭМ!$A$39:$A$758,$A21,СВЦЭМ!$B$39:$B$758,G$11)+'СЕТ СН'!$F$14+СВЦЭМ!$D$10+'СЕТ СН'!$F$5-'СЕТ СН'!$F$24</f>
        <v>5659.4335022300002</v>
      </c>
      <c r="H21" s="36">
        <f>SUMIFS(СВЦЭМ!$D$39:$D$758,СВЦЭМ!$A$39:$A$758,$A21,СВЦЭМ!$B$39:$B$758,H$11)+'СЕТ СН'!$F$14+СВЦЭМ!$D$10+'СЕТ СН'!$F$5-'СЕТ СН'!$F$24</f>
        <v>5582.3383651499989</v>
      </c>
      <c r="I21" s="36">
        <f>SUMIFS(СВЦЭМ!$D$39:$D$758,СВЦЭМ!$A$39:$A$758,$A21,СВЦЭМ!$B$39:$B$758,I$11)+'СЕТ СН'!$F$14+СВЦЭМ!$D$10+'СЕТ СН'!$F$5-'СЕТ СН'!$F$24</f>
        <v>5477.0417721599997</v>
      </c>
      <c r="J21" s="36">
        <f>SUMIFS(СВЦЭМ!$D$39:$D$758,СВЦЭМ!$A$39:$A$758,$A21,СВЦЭМ!$B$39:$B$758,J$11)+'СЕТ СН'!$F$14+СВЦЭМ!$D$10+'СЕТ СН'!$F$5-'СЕТ СН'!$F$24</f>
        <v>5370.3419379199995</v>
      </c>
      <c r="K21" s="36">
        <f>SUMIFS(СВЦЭМ!$D$39:$D$758,СВЦЭМ!$A$39:$A$758,$A21,СВЦЭМ!$B$39:$B$758,K$11)+'СЕТ СН'!$F$14+СВЦЭМ!$D$10+'СЕТ СН'!$F$5-'СЕТ СН'!$F$24</f>
        <v>5295.8574263899991</v>
      </c>
      <c r="L21" s="36">
        <f>SUMIFS(СВЦЭМ!$D$39:$D$758,СВЦЭМ!$A$39:$A$758,$A21,СВЦЭМ!$B$39:$B$758,L$11)+'СЕТ СН'!$F$14+СВЦЭМ!$D$10+'СЕТ СН'!$F$5-'СЕТ СН'!$F$24</f>
        <v>5277.362695329999</v>
      </c>
      <c r="M21" s="36">
        <f>SUMIFS(СВЦЭМ!$D$39:$D$758,СВЦЭМ!$A$39:$A$758,$A21,СВЦЭМ!$B$39:$B$758,M$11)+'СЕТ СН'!$F$14+СВЦЭМ!$D$10+'СЕТ СН'!$F$5-'СЕТ СН'!$F$24</f>
        <v>5298.5478702399996</v>
      </c>
      <c r="N21" s="36">
        <f>SUMIFS(СВЦЭМ!$D$39:$D$758,СВЦЭМ!$A$39:$A$758,$A21,СВЦЭМ!$B$39:$B$758,N$11)+'СЕТ СН'!$F$14+СВЦЭМ!$D$10+'СЕТ СН'!$F$5-'СЕТ СН'!$F$24</f>
        <v>5273.0830102199998</v>
      </c>
      <c r="O21" s="36">
        <f>SUMIFS(СВЦЭМ!$D$39:$D$758,СВЦЭМ!$A$39:$A$758,$A21,СВЦЭМ!$B$39:$B$758,O$11)+'СЕТ СН'!$F$14+СВЦЭМ!$D$10+'СЕТ СН'!$F$5-'СЕТ СН'!$F$24</f>
        <v>5275.3664815699995</v>
      </c>
      <c r="P21" s="36">
        <f>SUMIFS(СВЦЭМ!$D$39:$D$758,СВЦЭМ!$A$39:$A$758,$A21,СВЦЭМ!$B$39:$B$758,P$11)+'СЕТ СН'!$F$14+СВЦЭМ!$D$10+'СЕТ СН'!$F$5-'СЕТ СН'!$F$24</f>
        <v>5290.6464770699995</v>
      </c>
      <c r="Q21" s="36">
        <f>SUMIFS(СВЦЭМ!$D$39:$D$758,СВЦЭМ!$A$39:$A$758,$A21,СВЦЭМ!$B$39:$B$758,Q$11)+'СЕТ СН'!$F$14+СВЦЭМ!$D$10+'СЕТ СН'!$F$5-'СЕТ СН'!$F$24</f>
        <v>5294.7339151799997</v>
      </c>
      <c r="R21" s="36">
        <f>SUMIFS(СВЦЭМ!$D$39:$D$758,СВЦЭМ!$A$39:$A$758,$A21,СВЦЭМ!$B$39:$B$758,R$11)+'СЕТ СН'!$F$14+СВЦЭМ!$D$10+'СЕТ СН'!$F$5-'СЕТ СН'!$F$24</f>
        <v>5296.3662440499993</v>
      </c>
      <c r="S21" s="36">
        <f>SUMIFS(СВЦЭМ!$D$39:$D$758,СВЦЭМ!$A$39:$A$758,$A21,СВЦЭМ!$B$39:$B$758,S$11)+'СЕТ СН'!$F$14+СВЦЭМ!$D$10+'СЕТ СН'!$F$5-'СЕТ СН'!$F$24</f>
        <v>5290.4524530899998</v>
      </c>
      <c r="T21" s="36">
        <f>SUMIFS(СВЦЭМ!$D$39:$D$758,СВЦЭМ!$A$39:$A$758,$A21,СВЦЭМ!$B$39:$B$758,T$11)+'СЕТ СН'!$F$14+СВЦЭМ!$D$10+'СЕТ СН'!$F$5-'СЕТ СН'!$F$24</f>
        <v>5273.2338295399995</v>
      </c>
      <c r="U21" s="36">
        <f>SUMIFS(СВЦЭМ!$D$39:$D$758,СВЦЭМ!$A$39:$A$758,$A21,СВЦЭМ!$B$39:$B$758,U$11)+'СЕТ СН'!$F$14+СВЦЭМ!$D$10+'СЕТ СН'!$F$5-'СЕТ СН'!$F$24</f>
        <v>5261.9882836199995</v>
      </c>
      <c r="V21" s="36">
        <f>SUMIFS(СВЦЭМ!$D$39:$D$758,СВЦЭМ!$A$39:$A$758,$A21,СВЦЭМ!$B$39:$B$758,V$11)+'СЕТ СН'!$F$14+СВЦЭМ!$D$10+'СЕТ СН'!$F$5-'СЕТ СН'!$F$24</f>
        <v>5243.2934664200002</v>
      </c>
      <c r="W21" s="36">
        <f>SUMIFS(СВЦЭМ!$D$39:$D$758,СВЦЭМ!$A$39:$A$758,$A21,СВЦЭМ!$B$39:$B$758,W$11)+'СЕТ СН'!$F$14+СВЦЭМ!$D$10+'СЕТ СН'!$F$5-'СЕТ СН'!$F$24</f>
        <v>5254.3657726799993</v>
      </c>
      <c r="X21" s="36">
        <f>SUMIFS(СВЦЭМ!$D$39:$D$758,СВЦЭМ!$A$39:$A$758,$A21,СВЦЭМ!$B$39:$B$758,X$11)+'СЕТ СН'!$F$14+СВЦЭМ!$D$10+'СЕТ СН'!$F$5-'СЕТ СН'!$F$24</f>
        <v>5370.9397966500001</v>
      </c>
      <c r="Y21" s="36">
        <f>SUMIFS(СВЦЭМ!$D$39:$D$758,СВЦЭМ!$A$39:$A$758,$A21,СВЦЭМ!$B$39:$B$758,Y$11)+'СЕТ СН'!$F$14+СВЦЭМ!$D$10+'СЕТ СН'!$F$5-'СЕТ СН'!$F$24</f>
        <v>5443.5665020399992</v>
      </c>
    </row>
    <row r="22" spans="1:25" ht="15.75" x14ac:dyDescent="0.2">
      <c r="A22" s="35">
        <f t="shared" si="0"/>
        <v>45546</v>
      </c>
      <c r="B22" s="36">
        <f>SUMIFS(СВЦЭМ!$D$39:$D$758,СВЦЭМ!$A$39:$A$758,$A22,СВЦЭМ!$B$39:$B$758,B$11)+'СЕТ СН'!$F$14+СВЦЭМ!$D$10+'СЕТ СН'!$F$5-'СЕТ СН'!$F$24</f>
        <v>5453.1214204899998</v>
      </c>
      <c r="C22" s="36">
        <f>SUMIFS(СВЦЭМ!$D$39:$D$758,СВЦЭМ!$A$39:$A$758,$A22,СВЦЭМ!$B$39:$B$758,C$11)+'СЕТ СН'!$F$14+СВЦЭМ!$D$10+'СЕТ СН'!$F$5-'СЕТ СН'!$F$24</f>
        <v>5510.4172855500001</v>
      </c>
      <c r="D22" s="36">
        <f>SUMIFS(СВЦЭМ!$D$39:$D$758,СВЦЭМ!$A$39:$A$758,$A22,СВЦЭМ!$B$39:$B$758,D$11)+'СЕТ СН'!$F$14+СВЦЭМ!$D$10+'СЕТ СН'!$F$5-'СЕТ СН'!$F$24</f>
        <v>5558.8530574399992</v>
      </c>
      <c r="E22" s="36">
        <f>SUMIFS(СВЦЭМ!$D$39:$D$758,СВЦЭМ!$A$39:$A$758,$A22,СВЦЭМ!$B$39:$B$758,E$11)+'СЕТ СН'!$F$14+СВЦЭМ!$D$10+'СЕТ СН'!$F$5-'СЕТ СН'!$F$24</f>
        <v>5556.3555413899994</v>
      </c>
      <c r="F22" s="36">
        <f>SUMIFS(СВЦЭМ!$D$39:$D$758,СВЦЭМ!$A$39:$A$758,$A22,СВЦЭМ!$B$39:$B$758,F$11)+'СЕТ СН'!$F$14+СВЦЭМ!$D$10+'СЕТ СН'!$F$5-'СЕТ СН'!$F$24</f>
        <v>5551.0241060799999</v>
      </c>
      <c r="G22" s="36">
        <f>SUMIFS(СВЦЭМ!$D$39:$D$758,СВЦЭМ!$A$39:$A$758,$A22,СВЦЭМ!$B$39:$B$758,G$11)+'СЕТ СН'!$F$14+СВЦЭМ!$D$10+'СЕТ СН'!$F$5-'СЕТ СН'!$F$24</f>
        <v>5557.4771739999996</v>
      </c>
      <c r="H22" s="36">
        <f>SUMIFS(СВЦЭМ!$D$39:$D$758,СВЦЭМ!$A$39:$A$758,$A22,СВЦЭМ!$B$39:$B$758,H$11)+'СЕТ СН'!$F$14+СВЦЭМ!$D$10+'СЕТ СН'!$F$5-'СЕТ СН'!$F$24</f>
        <v>5520.8617719199992</v>
      </c>
      <c r="I22" s="36">
        <f>SUMIFS(СВЦЭМ!$D$39:$D$758,СВЦЭМ!$A$39:$A$758,$A22,СВЦЭМ!$B$39:$B$758,I$11)+'СЕТ СН'!$F$14+СВЦЭМ!$D$10+'СЕТ СН'!$F$5-'СЕТ СН'!$F$24</f>
        <v>5377.5191537999999</v>
      </c>
      <c r="J22" s="36">
        <f>SUMIFS(СВЦЭМ!$D$39:$D$758,СВЦЭМ!$A$39:$A$758,$A22,СВЦЭМ!$B$39:$B$758,J$11)+'СЕТ СН'!$F$14+СВЦЭМ!$D$10+'СЕТ СН'!$F$5-'СЕТ СН'!$F$24</f>
        <v>5298.5400389999995</v>
      </c>
      <c r="K22" s="36">
        <f>SUMIFS(СВЦЭМ!$D$39:$D$758,СВЦЭМ!$A$39:$A$758,$A22,СВЦЭМ!$B$39:$B$758,K$11)+'СЕТ СН'!$F$14+СВЦЭМ!$D$10+'СЕТ СН'!$F$5-'СЕТ СН'!$F$24</f>
        <v>5215.36774178</v>
      </c>
      <c r="L22" s="36">
        <f>SUMIFS(СВЦЭМ!$D$39:$D$758,СВЦЭМ!$A$39:$A$758,$A22,СВЦЭМ!$B$39:$B$758,L$11)+'СЕТ СН'!$F$14+СВЦЭМ!$D$10+'СЕТ СН'!$F$5-'СЕТ СН'!$F$24</f>
        <v>5191.3498811399995</v>
      </c>
      <c r="M22" s="36">
        <f>SUMIFS(СВЦЭМ!$D$39:$D$758,СВЦЭМ!$A$39:$A$758,$A22,СВЦЭМ!$B$39:$B$758,M$11)+'СЕТ СН'!$F$14+СВЦЭМ!$D$10+'СЕТ СН'!$F$5-'СЕТ СН'!$F$24</f>
        <v>5223.9018677999993</v>
      </c>
      <c r="N22" s="36">
        <f>SUMIFS(СВЦЭМ!$D$39:$D$758,СВЦЭМ!$A$39:$A$758,$A22,СВЦЭМ!$B$39:$B$758,N$11)+'СЕТ СН'!$F$14+СВЦЭМ!$D$10+'СЕТ СН'!$F$5-'СЕТ СН'!$F$24</f>
        <v>5195.7544717000001</v>
      </c>
      <c r="O22" s="36">
        <f>SUMIFS(СВЦЭМ!$D$39:$D$758,СВЦЭМ!$A$39:$A$758,$A22,СВЦЭМ!$B$39:$B$758,O$11)+'СЕТ СН'!$F$14+СВЦЭМ!$D$10+'СЕТ СН'!$F$5-'СЕТ СН'!$F$24</f>
        <v>5203.3814404499999</v>
      </c>
      <c r="P22" s="36">
        <f>SUMIFS(СВЦЭМ!$D$39:$D$758,СВЦЭМ!$A$39:$A$758,$A22,СВЦЭМ!$B$39:$B$758,P$11)+'СЕТ СН'!$F$14+СВЦЭМ!$D$10+'СЕТ СН'!$F$5-'СЕТ СН'!$F$24</f>
        <v>5204.8618862099993</v>
      </c>
      <c r="Q22" s="36">
        <f>SUMIFS(СВЦЭМ!$D$39:$D$758,СВЦЭМ!$A$39:$A$758,$A22,СВЦЭМ!$B$39:$B$758,Q$11)+'СЕТ СН'!$F$14+СВЦЭМ!$D$10+'СЕТ СН'!$F$5-'СЕТ СН'!$F$24</f>
        <v>5204.80714885</v>
      </c>
      <c r="R22" s="36">
        <f>SUMIFS(СВЦЭМ!$D$39:$D$758,СВЦЭМ!$A$39:$A$758,$A22,СВЦЭМ!$B$39:$B$758,R$11)+'СЕТ СН'!$F$14+СВЦЭМ!$D$10+'СЕТ СН'!$F$5-'СЕТ СН'!$F$24</f>
        <v>5209.0971633399995</v>
      </c>
      <c r="S22" s="36">
        <f>SUMIFS(СВЦЭМ!$D$39:$D$758,СВЦЭМ!$A$39:$A$758,$A22,СВЦЭМ!$B$39:$B$758,S$11)+'СЕТ СН'!$F$14+СВЦЭМ!$D$10+'СЕТ СН'!$F$5-'СЕТ СН'!$F$24</f>
        <v>5209.1708630899993</v>
      </c>
      <c r="T22" s="36">
        <f>SUMIFS(СВЦЭМ!$D$39:$D$758,СВЦЭМ!$A$39:$A$758,$A22,СВЦЭМ!$B$39:$B$758,T$11)+'СЕТ СН'!$F$14+СВЦЭМ!$D$10+'СЕТ СН'!$F$5-'СЕТ СН'!$F$24</f>
        <v>5180.4381130900001</v>
      </c>
      <c r="U22" s="36">
        <f>SUMIFS(СВЦЭМ!$D$39:$D$758,СВЦЭМ!$A$39:$A$758,$A22,СВЦЭМ!$B$39:$B$758,U$11)+'СЕТ СН'!$F$14+СВЦЭМ!$D$10+'СЕТ СН'!$F$5-'СЕТ СН'!$F$24</f>
        <v>5158.3974992399999</v>
      </c>
      <c r="V22" s="36">
        <f>SUMIFS(СВЦЭМ!$D$39:$D$758,СВЦЭМ!$A$39:$A$758,$A22,СВЦЭМ!$B$39:$B$758,V$11)+'СЕТ СН'!$F$14+СВЦЭМ!$D$10+'СЕТ СН'!$F$5-'СЕТ СН'!$F$24</f>
        <v>5143.2507391199997</v>
      </c>
      <c r="W22" s="36">
        <f>SUMIFS(СВЦЭМ!$D$39:$D$758,СВЦЭМ!$A$39:$A$758,$A22,СВЦЭМ!$B$39:$B$758,W$11)+'СЕТ СН'!$F$14+СВЦЭМ!$D$10+'СЕТ СН'!$F$5-'СЕТ СН'!$F$24</f>
        <v>5164.1059151999998</v>
      </c>
      <c r="X22" s="36">
        <f>SUMIFS(СВЦЭМ!$D$39:$D$758,СВЦЭМ!$A$39:$A$758,$A22,СВЦЭМ!$B$39:$B$758,X$11)+'СЕТ СН'!$F$14+СВЦЭМ!$D$10+'СЕТ СН'!$F$5-'СЕТ СН'!$F$24</f>
        <v>5268.8263815499995</v>
      </c>
      <c r="Y22" s="36">
        <f>SUMIFS(СВЦЭМ!$D$39:$D$758,СВЦЭМ!$A$39:$A$758,$A22,СВЦЭМ!$B$39:$B$758,Y$11)+'СЕТ СН'!$F$14+СВЦЭМ!$D$10+'СЕТ СН'!$F$5-'СЕТ СН'!$F$24</f>
        <v>5346.28558471</v>
      </c>
    </row>
    <row r="23" spans="1:25" ht="15.75" x14ac:dyDescent="0.2">
      <c r="A23" s="35">
        <f t="shared" si="0"/>
        <v>45547</v>
      </c>
      <c r="B23" s="36">
        <f>SUMIFS(СВЦЭМ!$D$39:$D$758,СВЦЭМ!$A$39:$A$758,$A23,СВЦЭМ!$B$39:$B$758,B$11)+'СЕТ СН'!$F$14+СВЦЭМ!$D$10+'СЕТ СН'!$F$5-'СЕТ СН'!$F$24</f>
        <v>5386.921318409999</v>
      </c>
      <c r="C23" s="36">
        <f>SUMIFS(СВЦЭМ!$D$39:$D$758,СВЦЭМ!$A$39:$A$758,$A23,СВЦЭМ!$B$39:$B$758,C$11)+'СЕТ СН'!$F$14+СВЦЭМ!$D$10+'СЕТ СН'!$F$5-'СЕТ СН'!$F$24</f>
        <v>5474.57135733</v>
      </c>
      <c r="D23" s="36">
        <f>SUMIFS(СВЦЭМ!$D$39:$D$758,СВЦЭМ!$A$39:$A$758,$A23,СВЦЭМ!$B$39:$B$758,D$11)+'СЕТ СН'!$F$14+СВЦЭМ!$D$10+'СЕТ СН'!$F$5-'СЕТ СН'!$F$24</f>
        <v>5538.1767065200002</v>
      </c>
      <c r="E23" s="36">
        <f>SUMIFS(СВЦЭМ!$D$39:$D$758,СВЦЭМ!$A$39:$A$758,$A23,СВЦЭМ!$B$39:$B$758,E$11)+'СЕТ СН'!$F$14+СВЦЭМ!$D$10+'СЕТ СН'!$F$5-'СЕТ СН'!$F$24</f>
        <v>5530.1980478599999</v>
      </c>
      <c r="F23" s="36">
        <f>SUMIFS(СВЦЭМ!$D$39:$D$758,СВЦЭМ!$A$39:$A$758,$A23,СВЦЭМ!$B$39:$B$758,F$11)+'СЕТ СН'!$F$14+СВЦЭМ!$D$10+'СЕТ СН'!$F$5-'СЕТ СН'!$F$24</f>
        <v>5524.8800540199991</v>
      </c>
      <c r="G23" s="36">
        <f>SUMIFS(СВЦЭМ!$D$39:$D$758,СВЦЭМ!$A$39:$A$758,$A23,СВЦЭМ!$B$39:$B$758,G$11)+'СЕТ СН'!$F$14+СВЦЭМ!$D$10+'СЕТ СН'!$F$5-'СЕТ СН'!$F$24</f>
        <v>5527.52821563</v>
      </c>
      <c r="H23" s="36">
        <f>SUMIFS(СВЦЭМ!$D$39:$D$758,СВЦЭМ!$A$39:$A$758,$A23,СВЦЭМ!$B$39:$B$758,H$11)+'СЕТ СН'!$F$14+СВЦЭМ!$D$10+'СЕТ СН'!$F$5-'СЕТ СН'!$F$24</f>
        <v>5474.9586113699997</v>
      </c>
      <c r="I23" s="36">
        <f>SUMIFS(СВЦЭМ!$D$39:$D$758,СВЦЭМ!$A$39:$A$758,$A23,СВЦЭМ!$B$39:$B$758,I$11)+'СЕТ СН'!$F$14+СВЦЭМ!$D$10+'СЕТ СН'!$F$5-'СЕТ СН'!$F$24</f>
        <v>5326.3952963399997</v>
      </c>
      <c r="J23" s="36">
        <f>SUMIFS(СВЦЭМ!$D$39:$D$758,СВЦЭМ!$A$39:$A$758,$A23,СВЦЭМ!$B$39:$B$758,J$11)+'СЕТ СН'!$F$14+СВЦЭМ!$D$10+'СЕТ СН'!$F$5-'СЕТ СН'!$F$24</f>
        <v>5261.9016013800001</v>
      </c>
      <c r="K23" s="36">
        <f>SUMIFS(СВЦЭМ!$D$39:$D$758,СВЦЭМ!$A$39:$A$758,$A23,СВЦЭМ!$B$39:$B$758,K$11)+'СЕТ СН'!$F$14+СВЦЭМ!$D$10+'СЕТ СН'!$F$5-'СЕТ СН'!$F$24</f>
        <v>5191.2710590500001</v>
      </c>
      <c r="L23" s="36">
        <f>SUMIFS(СВЦЭМ!$D$39:$D$758,СВЦЭМ!$A$39:$A$758,$A23,СВЦЭМ!$B$39:$B$758,L$11)+'СЕТ СН'!$F$14+СВЦЭМ!$D$10+'СЕТ СН'!$F$5-'СЕТ СН'!$F$24</f>
        <v>5157.6110742700002</v>
      </c>
      <c r="M23" s="36">
        <f>SUMIFS(СВЦЭМ!$D$39:$D$758,СВЦЭМ!$A$39:$A$758,$A23,СВЦЭМ!$B$39:$B$758,M$11)+'СЕТ СН'!$F$14+СВЦЭМ!$D$10+'СЕТ СН'!$F$5-'СЕТ СН'!$F$24</f>
        <v>5172.2950415799996</v>
      </c>
      <c r="N23" s="36">
        <f>SUMIFS(СВЦЭМ!$D$39:$D$758,СВЦЭМ!$A$39:$A$758,$A23,СВЦЭМ!$B$39:$B$758,N$11)+'СЕТ СН'!$F$14+СВЦЭМ!$D$10+'СЕТ СН'!$F$5-'СЕТ СН'!$F$24</f>
        <v>5183.7716544100003</v>
      </c>
      <c r="O23" s="36">
        <f>SUMIFS(СВЦЭМ!$D$39:$D$758,СВЦЭМ!$A$39:$A$758,$A23,СВЦЭМ!$B$39:$B$758,O$11)+'СЕТ СН'!$F$14+СВЦЭМ!$D$10+'СЕТ СН'!$F$5-'СЕТ СН'!$F$24</f>
        <v>5196.5009008199995</v>
      </c>
      <c r="P23" s="36">
        <f>SUMIFS(СВЦЭМ!$D$39:$D$758,СВЦЭМ!$A$39:$A$758,$A23,СВЦЭМ!$B$39:$B$758,P$11)+'СЕТ СН'!$F$14+СВЦЭМ!$D$10+'СЕТ СН'!$F$5-'СЕТ СН'!$F$24</f>
        <v>5203.9350679199997</v>
      </c>
      <c r="Q23" s="36">
        <f>SUMIFS(СВЦЭМ!$D$39:$D$758,СВЦЭМ!$A$39:$A$758,$A23,СВЦЭМ!$B$39:$B$758,Q$11)+'СЕТ СН'!$F$14+СВЦЭМ!$D$10+'СЕТ СН'!$F$5-'СЕТ СН'!$F$24</f>
        <v>5204.4987516199999</v>
      </c>
      <c r="R23" s="36">
        <f>SUMIFS(СВЦЭМ!$D$39:$D$758,СВЦЭМ!$A$39:$A$758,$A23,СВЦЭМ!$B$39:$B$758,R$11)+'СЕТ СН'!$F$14+СВЦЭМ!$D$10+'СЕТ СН'!$F$5-'СЕТ СН'!$F$24</f>
        <v>5196.4767347099996</v>
      </c>
      <c r="S23" s="36">
        <f>SUMIFS(СВЦЭМ!$D$39:$D$758,СВЦЭМ!$A$39:$A$758,$A23,СВЦЭМ!$B$39:$B$758,S$11)+'СЕТ СН'!$F$14+СВЦЭМ!$D$10+'СЕТ СН'!$F$5-'СЕТ СН'!$F$24</f>
        <v>5158.2698856799998</v>
      </c>
      <c r="T23" s="36">
        <f>SUMIFS(СВЦЭМ!$D$39:$D$758,СВЦЭМ!$A$39:$A$758,$A23,СВЦЭМ!$B$39:$B$758,T$11)+'СЕТ СН'!$F$14+СВЦЭМ!$D$10+'СЕТ СН'!$F$5-'СЕТ СН'!$F$24</f>
        <v>5133.8381478000001</v>
      </c>
      <c r="U23" s="36">
        <f>SUMIFS(СВЦЭМ!$D$39:$D$758,СВЦЭМ!$A$39:$A$758,$A23,СВЦЭМ!$B$39:$B$758,U$11)+'СЕТ СН'!$F$14+СВЦЭМ!$D$10+'СЕТ СН'!$F$5-'СЕТ СН'!$F$24</f>
        <v>5137.3289949600003</v>
      </c>
      <c r="V23" s="36">
        <f>SUMIFS(СВЦЭМ!$D$39:$D$758,СВЦЭМ!$A$39:$A$758,$A23,СВЦЭМ!$B$39:$B$758,V$11)+'СЕТ СН'!$F$14+СВЦЭМ!$D$10+'СЕТ СН'!$F$5-'СЕТ СН'!$F$24</f>
        <v>5109.3034024799999</v>
      </c>
      <c r="W23" s="36">
        <f>SUMIFS(СВЦЭМ!$D$39:$D$758,СВЦЭМ!$A$39:$A$758,$A23,СВЦЭМ!$B$39:$B$758,W$11)+'СЕТ СН'!$F$14+СВЦЭМ!$D$10+'СЕТ СН'!$F$5-'СЕТ СН'!$F$24</f>
        <v>5120.2372612700001</v>
      </c>
      <c r="X23" s="36">
        <f>SUMIFS(СВЦЭМ!$D$39:$D$758,СВЦЭМ!$A$39:$A$758,$A23,СВЦЭМ!$B$39:$B$758,X$11)+'СЕТ СН'!$F$14+СВЦЭМ!$D$10+'СЕТ СН'!$F$5-'СЕТ СН'!$F$24</f>
        <v>5240.7214876399994</v>
      </c>
      <c r="Y23" s="36">
        <f>SUMIFS(СВЦЭМ!$D$39:$D$758,СВЦЭМ!$A$39:$A$758,$A23,СВЦЭМ!$B$39:$B$758,Y$11)+'СЕТ СН'!$F$14+СВЦЭМ!$D$10+'СЕТ СН'!$F$5-'СЕТ СН'!$F$24</f>
        <v>5363.6053491999992</v>
      </c>
    </row>
    <row r="24" spans="1:25" ht="15.75" x14ac:dyDescent="0.2">
      <c r="A24" s="35">
        <f t="shared" si="0"/>
        <v>45548</v>
      </c>
      <c r="B24" s="36">
        <f>SUMIFS(СВЦЭМ!$D$39:$D$758,СВЦЭМ!$A$39:$A$758,$A24,СВЦЭМ!$B$39:$B$758,B$11)+'СЕТ СН'!$F$14+СВЦЭМ!$D$10+'СЕТ СН'!$F$5-'СЕТ СН'!$F$24</f>
        <v>5406.1610966499993</v>
      </c>
      <c r="C24" s="36">
        <f>SUMIFS(СВЦЭМ!$D$39:$D$758,СВЦЭМ!$A$39:$A$758,$A24,СВЦЭМ!$B$39:$B$758,C$11)+'СЕТ СН'!$F$14+СВЦЭМ!$D$10+'СЕТ СН'!$F$5-'СЕТ СН'!$F$24</f>
        <v>5474.8278752299993</v>
      </c>
      <c r="D24" s="36">
        <f>SUMIFS(СВЦЭМ!$D$39:$D$758,СВЦЭМ!$A$39:$A$758,$A24,СВЦЭМ!$B$39:$B$758,D$11)+'СЕТ СН'!$F$14+СВЦЭМ!$D$10+'СЕТ СН'!$F$5-'СЕТ СН'!$F$24</f>
        <v>5497.5351911599992</v>
      </c>
      <c r="E24" s="36">
        <f>SUMIFS(СВЦЭМ!$D$39:$D$758,СВЦЭМ!$A$39:$A$758,$A24,СВЦЭМ!$B$39:$B$758,E$11)+'СЕТ СН'!$F$14+СВЦЭМ!$D$10+'СЕТ СН'!$F$5-'СЕТ СН'!$F$24</f>
        <v>5478.0756288899993</v>
      </c>
      <c r="F24" s="36">
        <f>SUMIFS(СВЦЭМ!$D$39:$D$758,СВЦЭМ!$A$39:$A$758,$A24,СВЦЭМ!$B$39:$B$758,F$11)+'СЕТ СН'!$F$14+СВЦЭМ!$D$10+'СЕТ СН'!$F$5-'СЕТ СН'!$F$24</f>
        <v>5475.7467481099993</v>
      </c>
      <c r="G24" s="36">
        <f>SUMIFS(СВЦЭМ!$D$39:$D$758,СВЦЭМ!$A$39:$A$758,$A24,СВЦЭМ!$B$39:$B$758,G$11)+'СЕТ СН'!$F$14+СВЦЭМ!$D$10+'СЕТ СН'!$F$5-'СЕТ СН'!$F$24</f>
        <v>5513.0287748299997</v>
      </c>
      <c r="H24" s="36">
        <f>SUMIFS(СВЦЭМ!$D$39:$D$758,СВЦЭМ!$A$39:$A$758,$A24,СВЦЭМ!$B$39:$B$758,H$11)+'СЕТ СН'!$F$14+СВЦЭМ!$D$10+'СЕТ СН'!$F$5-'СЕТ СН'!$F$24</f>
        <v>5473.728338339999</v>
      </c>
      <c r="I24" s="36">
        <f>SUMIFS(СВЦЭМ!$D$39:$D$758,СВЦЭМ!$A$39:$A$758,$A24,СВЦЭМ!$B$39:$B$758,I$11)+'СЕТ СН'!$F$14+СВЦЭМ!$D$10+'СЕТ СН'!$F$5-'СЕТ СН'!$F$24</f>
        <v>5328.230452759999</v>
      </c>
      <c r="J24" s="36">
        <f>SUMIFS(СВЦЭМ!$D$39:$D$758,СВЦЭМ!$A$39:$A$758,$A24,СВЦЭМ!$B$39:$B$758,J$11)+'СЕТ СН'!$F$14+СВЦЭМ!$D$10+'СЕТ СН'!$F$5-'СЕТ СН'!$F$24</f>
        <v>5214.9898416099995</v>
      </c>
      <c r="K24" s="36">
        <f>SUMIFS(СВЦЭМ!$D$39:$D$758,СВЦЭМ!$A$39:$A$758,$A24,СВЦЭМ!$B$39:$B$758,K$11)+'СЕТ СН'!$F$14+СВЦЭМ!$D$10+'СЕТ СН'!$F$5-'СЕТ СН'!$F$24</f>
        <v>5138.5246839599995</v>
      </c>
      <c r="L24" s="36">
        <f>SUMIFS(СВЦЭМ!$D$39:$D$758,СВЦЭМ!$A$39:$A$758,$A24,СВЦЭМ!$B$39:$B$758,L$11)+'СЕТ СН'!$F$14+СВЦЭМ!$D$10+'СЕТ СН'!$F$5-'СЕТ СН'!$F$24</f>
        <v>5111.4200488999995</v>
      </c>
      <c r="M24" s="36">
        <f>SUMIFS(СВЦЭМ!$D$39:$D$758,СВЦЭМ!$A$39:$A$758,$A24,СВЦЭМ!$B$39:$B$758,M$11)+'СЕТ СН'!$F$14+СВЦЭМ!$D$10+'СЕТ СН'!$F$5-'СЕТ СН'!$F$24</f>
        <v>5107.8467671899998</v>
      </c>
      <c r="N24" s="36">
        <f>SUMIFS(СВЦЭМ!$D$39:$D$758,СВЦЭМ!$A$39:$A$758,$A24,СВЦЭМ!$B$39:$B$758,N$11)+'СЕТ СН'!$F$14+СВЦЭМ!$D$10+'СЕТ СН'!$F$5-'СЕТ СН'!$F$24</f>
        <v>5098.75806001</v>
      </c>
      <c r="O24" s="36">
        <f>SUMIFS(СВЦЭМ!$D$39:$D$758,СВЦЭМ!$A$39:$A$758,$A24,СВЦЭМ!$B$39:$B$758,O$11)+'СЕТ СН'!$F$14+СВЦЭМ!$D$10+'СЕТ СН'!$F$5-'СЕТ СН'!$F$24</f>
        <v>5116.4537384300002</v>
      </c>
      <c r="P24" s="36">
        <f>SUMIFS(СВЦЭМ!$D$39:$D$758,СВЦЭМ!$A$39:$A$758,$A24,СВЦЭМ!$B$39:$B$758,P$11)+'СЕТ СН'!$F$14+СВЦЭМ!$D$10+'СЕТ СН'!$F$5-'СЕТ СН'!$F$24</f>
        <v>5115.9683652999993</v>
      </c>
      <c r="Q24" s="36">
        <f>SUMIFS(СВЦЭМ!$D$39:$D$758,СВЦЭМ!$A$39:$A$758,$A24,СВЦЭМ!$B$39:$B$758,Q$11)+'СЕТ СН'!$F$14+СВЦЭМ!$D$10+'СЕТ СН'!$F$5-'СЕТ СН'!$F$24</f>
        <v>5148.0023149299996</v>
      </c>
      <c r="R24" s="36">
        <f>SUMIFS(СВЦЭМ!$D$39:$D$758,СВЦЭМ!$A$39:$A$758,$A24,СВЦЭМ!$B$39:$B$758,R$11)+'СЕТ СН'!$F$14+СВЦЭМ!$D$10+'СЕТ СН'!$F$5-'СЕТ СН'!$F$24</f>
        <v>5124.4353349200001</v>
      </c>
      <c r="S24" s="36">
        <f>SUMIFS(СВЦЭМ!$D$39:$D$758,СВЦЭМ!$A$39:$A$758,$A24,СВЦЭМ!$B$39:$B$758,S$11)+'СЕТ СН'!$F$14+СВЦЭМ!$D$10+'СЕТ СН'!$F$5-'СЕТ СН'!$F$24</f>
        <v>5130.7524102499992</v>
      </c>
      <c r="T24" s="36">
        <f>SUMIFS(СВЦЭМ!$D$39:$D$758,СВЦЭМ!$A$39:$A$758,$A24,СВЦЭМ!$B$39:$B$758,T$11)+'СЕТ СН'!$F$14+СВЦЭМ!$D$10+'СЕТ СН'!$F$5-'СЕТ СН'!$F$24</f>
        <v>5098.6136365799994</v>
      </c>
      <c r="U24" s="36">
        <f>SUMIFS(СВЦЭМ!$D$39:$D$758,СВЦЭМ!$A$39:$A$758,$A24,СВЦЭМ!$B$39:$B$758,U$11)+'СЕТ СН'!$F$14+СВЦЭМ!$D$10+'СЕТ СН'!$F$5-'СЕТ СН'!$F$24</f>
        <v>5097.7573081099999</v>
      </c>
      <c r="V24" s="36">
        <f>SUMIFS(СВЦЭМ!$D$39:$D$758,СВЦЭМ!$A$39:$A$758,$A24,СВЦЭМ!$B$39:$B$758,V$11)+'СЕТ СН'!$F$14+СВЦЭМ!$D$10+'СЕТ СН'!$F$5-'СЕТ СН'!$F$24</f>
        <v>5086.3907218200002</v>
      </c>
      <c r="W24" s="36">
        <f>SUMIFS(СВЦЭМ!$D$39:$D$758,СВЦЭМ!$A$39:$A$758,$A24,СВЦЭМ!$B$39:$B$758,W$11)+'СЕТ СН'!$F$14+СВЦЭМ!$D$10+'СЕТ СН'!$F$5-'СЕТ СН'!$F$24</f>
        <v>5112.9345858199995</v>
      </c>
      <c r="X24" s="36">
        <f>SUMIFS(СВЦЭМ!$D$39:$D$758,СВЦЭМ!$A$39:$A$758,$A24,СВЦЭМ!$B$39:$B$758,X$11)+'СЕТ СН'!$F$14+СВЦЭМ!$D$10+'СЕТ СН'!$F$5-'СЕТ СН'!$F$24</f>
        <v>5188.5225370099997</v>
      </c>
      <c r="Y24" s="36">
        <f>SUMIFS(СВЦЭМ!$D$39:$D$758,СВЦЭМ!$A$39:$A$758,$A24,СВЦЭМ!$B$39:$B$758,Y$11)+'СЕТ СН'!$F$14+СВЦЭМ!$D$10+'СЕТ СН'!$F$5-'СЕТ СН'!$F$24</f>
        <v>5263.5641173599997</v>
      </c>
    </row>
    <row r="25" spans="1:25" ht="15.75" x14ac:dyDescent="0.2">
      <c r="A25" s="35">
        <f t="shared" si="0"/>
        <v>45549</v>
      </c>
      <c r="B25" s="36">
        <f>SUMIFS(СВЦЭМ!$D$39:$D$758,СВЦЭМ!$A$39:$A$758,$A25,СВЦЭМ!$B$39:$B$758,B$11)+'СЕТ СН'!$F$14+СВЦЭМ!$D$10+'СЕТ СН'!$F$5-'СЕТ СН'!$F$24</f>
        <v>5439.020300189999</v>
      </c>
      <c r="C25" s="36">
        <f>SUMIFS(СВЦЭМ!$D$39:$D$758,СВЦЭМ!$A$39:$A$758,$A25,СВЦЭМ!$B$39:$B$758,C$11)+'СЕТ СН'!$F$14+СВЦЭМ!$D$10+'СЕТ СН'!$F$5-'СЕТ СН'!$F$24</f>
        <v>5444.393156189999</v>
      </c>
      <c r="D25" s="36">
        <f>SUMIFS(СВЦЭМ!$D$39:$D$758,СВЦЭМ!$A$39:$A$758,$A25,СВЦЭМ!$B$39:$B$758,D$11)+'СЕТ СН'!$F$14+СВЦЭМ!$D$10+'СЕТ СН'!$F$5-'СЕТ СН'!$F$24</f>
        <v>5519.3332836399995</v>
      </c>
      <c r="E25" s="36">
        <f>SUMIFS(СВЦЭМ!$D$39:$D$758,СВЦЭМ!$A$39:$A$758,$A25,СВЦЭМ!$B$39:$B$758,E$11)+'СЕТ СН'!$F$14+СВЦЭМ!$D$10+'СЕТ СН'!$F$5-'СЕТ СН'!$F$24</f>
        <v>5509.7542601199993</v>
      </c>
      <c r="F25" s="36">
        <f>SUMIFS(СВЦЭМ!$D$39:$D$758,СВЦЭМ!$A$39:$A$758,$A25,СВЦЭМ!$B$39:$B$758,F$11)+'СЕТ СН'!$F$14+СВЦЭМ!$D$10+'СЕТ СН'!$F$5-'СЕТ СН'!$F$24</f>
        <v>5527.8120298699996</v>
      </c>
      <c r="G25" s="36">
        <f>SUMIFS(СВЦЭМ!$D$39:$D$758,СВЦЭМ!$A$39:$A$758,$A25,СВЦЭМ!$B$39:$B$758,G$11)+'СЕТ СН'!$F$14+СВЦЭМ!$D$10+'СЕТ СН'!$F$5-'СЕТ СН'!$F$24</f>
        <v>5529.5369789999995</v>
      </c>
      <c r="H25" s="36">
        <f>SUMIFS(СВЦЭМ!$D$39:$D$758,СВЦЭМ!$A$39:$A$758,$A25,СВЦЭМ!$B$39:$B$758,H$11)+'СЕТ СН'!$F$14+СВЦЭМ!$D$10+'СЕТ СН'!$F$5-'СЕТ СН'!$F$24</f>
        <v>5544.4015223699989</v>
      </c>
      <c r="I25" s="36">
        <f>SUMIFS(СВЦЭМ!$D$39:$D$758,СВЦЭМ!$A$39:$A$758,$A25,СВЦЭМ!$B$39:$B$758,I$11)+'СЕТ СН'!$F$14+СВЦЭМ!$D$10+'СЕТ СН'!$F$5-'СЕТ СН'!$F$24</f>
        <v>5470.0334491100002</v>
      </c>
      <c r="J25" s="36">
        <f>SUMIFS(СВЦЭМ!$D$39:$D$758,СВЦЭМ!$A$39:$A$758,$A25,СВЦЭМ!$B$39:$B$758,J$11)+'СЕТ СН'!$F$14+СВЦЭМ!$D$10+'СЕТ СН'!$F$5-'СЕТ СН'!$F$24</f>
        <v>5291.4843710599998</v>
      </c>
      <c r="K25" s="36">
        <f>SUMIFS(СВЦЭМ!$D$39:$D$758,СВЦЭМ!$A$39:$A$758,$A25,СВЦЭМ!$B$39:$B$758,K$11)+'СЕТ СН'!$F$14+СВЦЭМ!$D$10+'СЕТ СН'!$F$5-'СЕТ СН'!$F$24</f>
        <v>5164.9254238899994</v>
      </c>
      <c r="L25" s="36">
        <f>SUMIFS(СВЦЭМ!$D$39:$D$758,СВЦЭМ!$A$39:$A$758,$A25,СВЦЭМ!$B$39:$B$758,L$11)+'СЕТ СН'!$F$14+СВЦЭМ!$D$10+'СЕТ СН'!$F$5-'СЕТ СН'!$F$24</f>
        <v>5097.67626088</v>
      </c>
      <c r="M25" s="36">
        <f>SUMIFS(СВЦЭМ!$D$39:$D$758,СВЦЭМ!$A$39:$A$758,$A25,СВЦЭМ!$B$39:$B$758,M$11)+'СЕТ СН'!$F$14+СВЦЭМ!$D$10+'СЕТ СН'!$F$5-'СЕТ СН'!$F$24</f>
        <v>5085.5141138999998</v>
      </c>
      <c r="N25" s="36">
        <f>SUMIFS(СВЦЭМ!$D$39:$D$758,СВЦЭМ!$A$39:$A$758,$A25,СВЦЭМ!$B$39:$B$758,N$11)+'СЕТ СН'!$F$14+СВЦЭМ!$D$10+'СЕТ СН'!$F$5-'СЕТ СН'!$F$24</f>
        <v>5093.8845092699994</v>
      </c>
      <c r="O25" s="36">
        <f>SUMIFS(СВЦЭМ!$D$39:$D$758,СВЦЭМ!$A$39:$A$758,$A25,СВЦЭМ!$B$39:$B$758,O$11)+'СЕТ СН'!$F$14+СВЦЭМ!$D$10+'СЕТ СН'!$F$5-'СЕТ СН'!$F$24</f>
        <v>5118.8731783099993</v>
      </c>
      <c r="P25" s="36">
        <f>SUMIFS(СВЦЭМ!$D$39:$D$758,СВЦЭМ!$A$39:$A$758,$A25,СВЦЭМ!$B$39:$B$758,P$11)+'СЕТ СН'!$F$14+СВЦЭМ!$D$10+'СЕТ СН'!$F$5-'СЕТ СН'!$F$24</f>
        <v>5123.8553005699996</v>
      </c>
      <c r="Q25" s="36">
        <f>SUMIFS(СВЦЭМ!$D$39:$D$758,СВЦЭМ!$A$39:$A$758,$A25,СВЦЭМ!$B$39:$B$758,Q$11)+'СЕТ СН'!$F$14+СВЦЭМ!$D$10+'СЕТ СН'!$F$5-'СЕТ СН'!$F$24</f>
        <v>5127.3587392099998</v>
      </c>
      <c r="R25" s="36">
        <f>SUMIFS(СВЦЭМ!$D$39:$D$758,СВЦЭМ!$A$39:$A$758,$A25,СВЦЭМ!$B$39:$B$758,R$11)+'СЕТ СН'!$F$14+СВЦЭМ!$D$10+'СЕТ СН'!$F$5-'СЕТ СН'!$F$24</f>
        <v>5141.41791087</v>
      </c>
      <c r="S25" s="36">
        <f>SUMIFS(СВЦЭМ!$D$39:$D$758,СВЦЭМ!$A$39:$A$758,$A25,СВЦЭМ!$B$39:$B$758,S$11)+'СЕТ СН'!$F$14+СВЦЭМ!$D$10+'СЕТ СН'!$F$5-'СЕТ СН'!$F$24</f>
        <v>5137.9950733200003</v>
      </c>
      <c r="T25" s="36">
        <f>SUMIFS(СВЦЭМ!$D$39:$D$758,СВЦЭМ!$A$39:$A$758,$A25,СВЦЭМ!$B$39:$B$758,T$11)+'СЕТ СН'!$F$14+СВЦЭМ!$D$10+'СЕТ СН'!$F$5-'СЕТ СН'!$F$24</f>
        <v>5112.6299043099998</v>
      </c>
      <c r="U25" s="36">
        <f>SUMIFS(СВЦЭМ!$D$39:$D$758,СВЦЭМ!$A$39:$A$758,$A25,СВЦЭМ!$B$39:$B$758,U$11)+'СЕТ СН'!$F$14+СВЦЭМ!$D$10+'СЕТ СН'!$F$5-'СЕТ СН'!$F$24</f>
        <v>5099.6452125300002</v>
      </c>
      <c r="V25" s="36">
        <f>SUMIFS(СВЦЭМ!$D$39:$D$758,СВЦЭМ!$A$39:$A$758,$A25,СВЦЭМ!$B$39:$B$758,V$11)+'СЕТ СН'!$F$14+СВЦЭМ!$D$10+'СЕТ СН'!$F$5-'СЕТ СН'!$F$24</f>
        <v>5105.2982538599999</v>
      </c>
      <c r="W25" s="36">
        <f>SUMIFS(СВЦЭМ!$D$39:$D$758,СВЦЭМ!$A$39:$A$758,$A25,СВЦЭМ!$B$39:$B$758,W$11)+'СЕТ СН'!$F$14+СВЦЭМ!$D$10+'СЕТ СН'!$F$5-'СЕТ СН'!$F$24</f>
        <v>5130.9364324899998</v>
      </c>
      <c r="X25" s="36">
        <f>SUMIFS(СВЦЭМ!$D$39:$D$758,СВЦЭМ!$A$39:$A$758,$A25,СВЦЭМ!$B$39:$B$758,X$11)+'СЕТ СН'!$F$14+СВЦЭМ!$D$10+'СЕТ СН'!$F$5-'СЕТ СН'!$F$24</f>
        <v>5200.7644952600003</v>
      </c>
      <c r="Y25" s="36">
        <f>SUMIFS(СВЦЭМ!$D$39:$D$758,СВЦЭМ!$A$39:$A$758,$A25,СВЦЭМ!$B$39:$B$758,Y$11)+'СЕТ СН'!$F$14+СВЦЭМ!$D$10+'СЕТ СН'!$F$5-'СЕТ СН'!$F$24</f>
        <v>5314.3216696799991</v>
      </c>
    </row>
    <row r="26" spans="1:25" ht="15.75" x14ac:dyDescent="0.2">
      <c r="A26" s="35">
        <f t="shared" si="0"/>
        <v>45550</v>
      </c>
      <c r="B26" s="36">
        <f>SUMIFS(СВЦЭМ!$D$39:$D$758,СВЦЭМ!$A$39:$A$758,$A26,СВЦЭМ!$B$39:$B$758,B$11)+'СЕТ СН'!$F$14+СВЦЭМ!$D$10+'СЕТ СН'!$F$5-'СЕТ СН'!$F$24</f>
        <v>5410.1344826899995</v>
      </c>
      <c r="C26" s="36">
        <f>SUMIFS(СВЦЭМ!$D$39:$D$758,СВЦЭМ!$A$39:$A$758,$A26,СВЦЭМ!$B$39:$B$758,C$11)+'СЕТ СН'!$F$14+СВЦЭМ!$D$10+'СЕТ СН'!$F$5-'СЕТ СН'!$F$24</f>
        <v>5512.9886796199989</v>
      </c>
      <c r="D26" s="36">
        <f>SUMIFS(СВЦЭМ!$D$39:$D$758,СВЦЭМ!$A$39:$A$758,$A26,СВЦЭМ!$B$39:$B$758,D$11)+'СЕТ СН'!$F$14+СВЦЭМ!$D$10+'СЕТ СН'!$F$5-'СЕТ СН'!$F$24</f>
        <v>5510.7158757699999</v>
      </c>
      <c r="E26" s="36">
        <f>SUMIFS(СВЦЭМ!$D$39:$D$758,СВЦЭМ!$A$39:$A$758,$A26,СВЦЭМ!$B$39:$B$758,E$11)+'СЕТ СН'!$F$14+СВЦЭМ!$D$10+'СЕТ СН'!$F$5-'СЕТ СН'!$F$24</f>
        <v>5488.0379118199999</v>
      </c>
      <c r="F26" s="36">
        <f>SUMIFS(СВЦЭМ!$D$39:$D$758,СВЦЭМ!$A$39:$A$758,$A26,СВЦЭМ!$B$39:$B$758,F$11)+'СЕТ СН'!$F$14+СВЦЭМ!$D$10+'СЕТ СН'!$F$5-'СЕТ СН'!$F$24</f>
        <v>5479.71437754</v>
      </c>
      <c r="G26" s="36">
        <f>SUMIFS(СВЦЭМ!$D$39:$D$758,СВЦЭМ!$A$39:$A$758,$A26,СВЦЭМ!$B$39:$B$758,G$11)+'СЕТ СН'!$F$14+СВЦЭМ!$D$10+'СЕТ СН'!$F$5-'СЕТ СН'!$F$24</f>
        <v>5490.6526416699999</v>
      </c>
      <c r="H26" s="36">
        <f>SUMIFS(СВЦЭМ!$D$39:$D$758,СВЦЭМ!$A$39:$A$758,$A26,СВЦЭМ!$B$39:$B$758,H$11)+'СЕТ СН'!$F$14+СВЦЭМ!$D$10+'СЕТ СН'!$F$5-'СЕТ СН'!$F$24</f>
        <v>5524.081497109999</v>
      </c>
      <c r="I26" s="36">
        <f>SUMIFS(СВЦЭМ!$D$39:$D$758,СВЦЭМ!$A$39:$A$758,$A26,СВЦЭМ!$B$39:$B$758,I$11)+'СЕТ СН'!$F$14+СВЦЭМ!$D$10+'СЕТ СН'!$F$5-'СЕТ СН'!$F$24</f>
        <v>5512.4986635799996</v>
      </c>
      <c r="J26" s="36">
        <f>SUMIFS(СВЦЭМ!$D$39:$D$758,СВЦЭМ!$A$39:$A$758,$A26,СВЦЭМ!$B$39:$B$758,J$11)+'СЕТ СН'!$F$14+СВЦЭМ!$D$10+'СЕТ СН'!$F$5-'СЕТ СН'!$F$24</f>
        <v>5355.0724516299997</v>
      </c>
      <c r="K26" s="36">
        <f>SUMIFS(СВЦЭМ!$D$39:$D$758,СВЦЭМ!$A$39:$A$758,$A26,СВЦЭМ!$B$39:$B$758,K$11)+'СЕТ СН'!$F$14+СВЦЭМ!$D$10+'СЕТ СН'!$F$5-'СЕТ СН'!$F$24</f>
        <v>5223.8990766199995</v>
      </c>
      <c r="L26" s="36">
        <f>SUMIFS(СВЦЭМ!$D$39:$D$758,СВЦЭМ!$A$39:$A$758,$A26,СВЦЭМ!$B$39:$B$758,L$11)+'СЕТ СН'!$F$14+СВЦЭМ!$D$10+'СЕТ СН'!$F$5-'СЕТ СН'!$F$24</f>
        <v>5170.5964253100001</v>
      </c>
      <c r="M26" s="36">
        <f>SUMIFS(СВЦЭМ!$D$39:$D$758,СВЦЭМ!$A$39:$A$758,$A26,СВЦЭМ!$B$39:$B$758,M$11)+'СЕТ СН'!$F$14+СВЦЭМ!$D$10+'СЕТ СН'!$F$5-'СЕТ СН'!$F$24</f>
        <v>5157.9521515300003</v>
      </c>
      <c r="N26" s="36">
        <f>SUMIFS(СВЦЭМ!$D$39:$D$758,СВЦЭМ!$A$39:$A$758,$A26,СВЦЭМ!$B$39:$B$758,N$11)+'СЕТ СН'!$F$14+СВЦЭМ!$D$10+'СЕТ СН'!$F$5-'СЕТ СН'!$F$24</f>
        <v>5163.1520630799996</v>
      </c>
      <c r="O26" s="36">
        <f>SUMIFS(СВЦЭМ!$D$39:$D$758,СВЦЭМ!$A$39:$A$758,$A26,СВЦЭМ!$B$39:$B$758,O$11)+'СЕТ СН'!$F$14+СВЦЭМ!$D$10+'СЕТ СН'!$F$5-'СЕТ СН'!$F$24</f>
        <v>5179.0814219499998</v>
      </c>
      <c r="P26" s="36">
        <f>SUMIFS(СВЦЭМ!$D$39:$D$758,СВЦЭМ!$A$39:$A$758,$A26,СВЦЭМ!$B$39:$B$758,P$11)+'СЕТ СН'!$F$14+СВЦЭМ!$D$10+'СЕТ СН'!$F$5-'СЕТ СН'!$F$24</f>
        <v>5178.2295282699997</v>
      </c>
      <c r="Q26" s="36">
        <f>SUMIFS(СВЦЭМ!$D$39:$D$758,СВЦЭМ!$A$39:$A$758,$A26,СВЦЭМ!$B$39:$B$758,Q$11)+'СЕТ СН'!$F$14+СВЦЭМ!$D$10+'СЕТ СН'!$F$5-'СЕТ СН'!$F$24</f>
        <v>5197.2691547599998</v>
      </c>
      <c r="R26" s="36">
        <f>SUMIFS(СВЦЭМ!$D$39:$D$758,СВЦЭМ!$A$39:$A$758,$A26,СВЦЭМ!$B$39:$B$758,R$11)+'СЕТ СН'!$F$14+СВЦЭМ!$D$10+'СЕТ СН'!$F$5-'СЕТ СН'!$F$24</f>
        <v>5203.4331741999995</v>
      </c>
      <c r="S26" s="36">
        <f>SUMIFS(СВЦЭМ!$D$39:$D$758,СВЦЭМ!$A$39:$A$758,$A26,СВЦЭМ!$B$39:$B$758,S$11)+'СЕТ СН'!$F$14+СВЦЭМ!$D$10+'СЕТ СН'!$F$5-'СЕТ СН'!$F$24</f>
        <v>5182.5733526699996</v>
      </c>
      <c r="T26" s="36">
        <f>SUMIFS(СВЦЭМ!$D$39:$D$758,СВЦЭМ!$A$39:$A$758,$A26,СВЦЭМ!$B$39:$B$758,T$11)+'СЕТ СН'!$F$14+СВЦЭМ!$D$10+'СЕТ СН'!$F$5-'СЕТ СН'!$F$24</f>
        <v>5135.3594628499995</v>
      </c>
      <c r="U26" s="36">
        <f>SUMIFS(СВЦЭМ!$D$39:$D$758,СВЦЭМ!$A$39:$A$758,$A26,СВЦЭМ!$B$39:$B$758,U$11)+'СЕТ СН'!$F$14+СВЦЭМ!$D$10+'СЕТ СН'!$F$5-'СЕТ СН'!$F$24</f>
        <v>5124.1879587399999</v>
      </c>
      <c r="V26" s="36">
        <f>SUMIFS(СВЦЭМ!$D$39:$D$758,СВЦЭМ!$A$39:$A$758,$A26,СВЦЭМ!$B$39:$B$758,V$11)+'СЕТ СН'!$F$14+СВЦЭМ!$D$10+'СЕТ СН'!$F$5-'СЕТ СН'!$F$24</f>
        <v>5087.9207530799995</v>
      </c>
      <c r="W26" s="36">
        <f>SUMIFS(СВЦЭМ!$D$39:$D$758,СВЦЭМ!$A$39:$A$758,$A26,СВЦЭМ!$B$39:$B$758,W$11)+'СЕТ СН'!$F$14+СВЦЭМ!$D$10+'СЕТ СН'!$F$5-'СЕТ СН'!$F$24</f>
        <v>5097.9341593700001</v>
      </c>
      <c r="X26" s="36">
        <f>SUMIFS(СВЦЭМ!$D$39:$D$758,СВЦЭМ!$A$39:$A$758,$A26,СВЦЭМ!$B$39:$B$758,X$11)+'СЕТ СН'!$F$14+СВЦЭМ!$D$10+'СЕТ СН'!$F$5-'СЕТ СН'!$F$24</f>
        <v>5206.3951136300002</v>
      </c>
      <c r="Y26" s="36">
        <f>SUMIFS(СВЦЭМ!$D$39:$D$758,СВЦЭМ!$A$39:$A$758,$A26,СВЦЭМ!$B$39:$B$758,Y$11)+'СЕТ СН'!$F$14+СВЦЭМ!$D$10+'СЕТ СН'!$F$5-'СЕТ СН'!$F$24</f>
        <v>5238.8349532499997</v>
      </c>
    </row>
    <row r="27" spans="1:25" ht="15.75" x14ac:dyDescent="0.2">
      <c r="A27" s="35">
        <f t="shared" si="0"/>
        <v>45551</v>
      </c>
      <c r="B27" s="36">
        <f>SUMIFS(СВЦЭМ!$D$39:$D$758,СВЦЭМ!$A$39:$A$758,$A27,СВЦЭМ!$B$39:$B$758,B$11)+'СЕТ СН'!$F$14+СВЦЭМ!$D$10+'СЕТ СН'!$F$5-'СЕТ СН'!$F$24</f>
        <v>5410.6466593599998</v>
      </c>
      <c r="C27" s="36">
        <f>SUMIFS(СВЦЭМ!$D$39:$D$758,СВЦЭМ!$A$39:$A$758,$A27,СВЦЭМ!$B$39:$B$758,C$11)+'СЕТ СН'!$F$14+СВЦЭМ!$D$10+'СЕТ СН'!$F$5-'СЕТ СН'!$F$24</f>
        <v>5572.0939941699999</v>
      </c>
      <c r="D27" s="36">
        <f>SUMIFS(СВЦЭМ!$D$39:$D$758,СВЦЭМ!$A$39:$A$758,$A27,СВЦЭМ!$B$39:$B$758,D$11)+'СЕТ СН'!$F$14+СВЦЭМ!$D$10+'СЕТ СН'!$F$5-'СЕТ СН'!$F$24</f>
        <v>5598.07466303</v>
      </c>
      <c r="E27" s="36">
        <f>SUMIFS(СВЦЭМ!$D$39:$D$758,СВЦЭМ!$A$39:$A$758,$A27,СВЦЭМ!$B$39:$B$758,E$11)+'СЕТ СН'!$F$14+СВЦЭМ!$D$10+'СЕТ СН'!$F$5-'СЕТ СН'!$F$24</f>
        <v>5600.2667697699999</v>
      </c>
      <c r="F27" s="36">
        <f>SUMIFS(СВЦЭМ!$D$39:$D$758,СВЦЭМ!$A$39:$A$758,$A27,СВЦЭМ!$B$39:$B$758,F$11)+'СЕТ СН'!$F$14+СВЦЭМ!$D$10+'СЕТ СН'!$F$5-'СЕТ СН'!$F$24</f>
        <v>5586.99500782</v>
      </c>
      <c r="G27" s="36">
        <f>SUMIFS(СВЦЭМ!$D$39:$D$758,СВЦЭМ!$A$39:$A$758,$A27,СВЦЭМ!$B$39:$B$758,G$11)+'СЕТ СН'!$F$14+СВЦЭМ!$D$10+'СЕТ СН'!$F$5-'СЕТ СН'!$F$24</f>
        <v>5615.0487157799998</v>
      </c>
      <c r="H27" s="36">
        <f>SUMIFS(СВЦЭМ!$D$39:$D$758,СВЦЭМ!$A$39:$A$758,$A27,СВЦЭМ!$B$39:$B$758,H$11)+'СЕТ СН'!$F$14+СВЦЭМ!$D$10+'СЕТ СН'!$F$5-'СЕТ СН'!$F$24</f>
        <v>5589.0869194999996</v>
      </c>
      <c r="I27" s="36">
        <f>SUMIFS(СВЦЭМ!$D$39:$D$758,СВЦЭМ!$A$39:$A$758,$A27,СВЦЭМ!$B$39:$B$758,I$11)+'СЕТ СН'!$F$14+СВЦЭМ!$D$10+'СЕТ СН'!$F$5-'СЕТ СН'!$F$24</f>
        <v>5429.4922767499993</v>
      </c>
      <c r="J27" s="36">
        <f>SUMIFS(СВЦЭМ!$D$39:$D$758,СВЦЭМ!$A$39:$A$758,$A27,СВЦЭМ!$B$39:$B$758,J$11)+'СЕТ СН'!$F$14+СВЦЭМ!$D$10+'СЕТ СН'!$F$5-'СЕТ СН'!$F$24</f>
        <v>5353.4608966300002</v>
      </c>
      <c r="K27" s="36">
        <f>SUMIFS(СВЦЭМ!$D$39:$D$758,СВЦЭМ!$A$39:$A$758,$A27,СВЦЭМ!$B$39:$B$758,K$11)+'СЕТ СН'!$F$14+СВЦЭМ!$D$10+'СЕТ СН'!$F$5-'СЕТ СН'!$F$24</f>
        <v>5263.4079953199998</v>
      </c>
      <c r="L27" s="36">
        <f>SUMIFS(СВЦЭМ!$D$39:$D$758,СВЦЭМ!$A$39:$A$758,$A27,СВЦЭМ!$B$39:$B$758,L$11)+'СЕТ СН'!$F$14+СВЦЭМ!$D$10+'СЕТ СН'!$F$5-'СЕТ СН'!$F$24</f>
        <v>5235.2519294499998</v>
      </c>
      <c r="M27" s="36">
        <f>SUMIFS(СВЦЭМ!$D$39:$D$758,СВЦЭМ!$A$39:$A$758,$A27,СВЦЭМ!$B$39:$B$758,M$11)+'СЕТ СН'!$F$14+СВЦЭМ!$D$10+'СЕТ СН'!$F$5-'СЕТ СН'!$F$24</f>
        <v>5259.0396844400002</v>
      </c>
      <c r="N27" s="36">
        <f>SUMIFS(СВЦЭМ!$D$39:$D$758,СВЦЭМ!$A$39:$A$758,$A27,СВЦЭМ!$B$39:$B$758,N$11)+'СЕТ СН'!$F$14+СВЦЭМ!$D$10+'СЕТ СН'!$F$5-'СЕТ СН'!$F$24</f>
        <v>5261.77381496</v>
      </c>
      <c r="O27" s="36">
        <f>SUMIFS(СВЦЭМ!$D$39:$D$758,СВЦЭМ!$A$39:$A$758,$A27,СВЦЭМ!$B$39:$B$758,O$11)+'СЕТ СН'!$F$14+СВЦЭМ!$D$10+'СЕТ СН'!$F$5-'СЕТ СН'!$F$24</f>
        <v>5275.4790784299994</v>
      </c>
      <c r="P27" s="36">
        <f>SUMIFS(СВЦЭМ!$D$39:$D$758,СВЦЭМ!$A$39:$A$758,$A27,СВЦЭМ!$B$39:$B$758,P$11)+'СЕТ СН'!$F$14+СВЦЭМ!$D$10+'СЕТ СН'!$F$5-'СЕТ СН'!$F$24</f>
        <v>5275.4075683199999</v>
      </c>
      <c r="Q27" s="36">
        <f>SUMIFS(СВЦЭМ!$D$39:$D$758,СВЦЭМ!$A$39:$A$758,$A27,СВЦЭМ!$B$39:$B$758,Q$11)+'СЕТ СН'!$F$14+СВЦЭМ!$D$10+'СЕТ СН'!$F$5-'СЕТ СН'!$F$24</f>
        <v>5284.9979979399995</v>
      </c>
      <c r="R27" s="36">
        <f>SUMIFS(СВЦЭМ!$D$39:$D$758,СВЦЭМ!$A$39:$A$758,$A27,СВЦЭМ!$B$39:$B$758,R$11)+'СЕТ СН'!$F$14+СВЦЭМ!$D$10+'СЕТ СН'!$F$5-'СЕТ СН'!$F$24</f>
        <v>5288.1206393499997</v>
      </c>
      <c r="S27" s="36">
        <f>SUMIFS(СВЦЭМ!$D$39:$D$758,СВЦЭМ!$A$39:$A$758,$A27,СВЦЭМ!$B$39:$B$758,S$11)+'СЕТ СН'!$F$14+СВЦЭМ!$D$10+'СЕТ СН'!$F$5-'СЕТ СН'!$F$24</f>
        <v>5255.1999163199998</v>
      </c>
      <c r="T27" s="36">
        <f>SUMIFS(СВЦЭМ!$D$39:$D$758,СВЦЭМ!$A$39:$A$758,$A27,СВЦЭМ!$B$39:$B$758,T$11)+'СЕТ СН'!$F$14+СВЦЭМ!$D$10+'СЕТ СН'!$F$5-'СЕТ СН'!$F$24</f>
        <v>5224.3704624900001</v>
      </c>
      <c r="U27" s="36">
        <f>SUMIFS(СВЦЭМ!$D$39:$D$758,СВЦЭМ!$A$39:$A$758,$A27,СВЦЭМ!$B$39:$B$758,U$11)+'СЕТ СН'!$F$14+СВЦЭМ!$D$10+'СЕТ СН'!$F$5-'СЕТ СН'!$F$24</f>
        <v>5192.0414417499996</v>
      </c>
      <c r="V27" s="36">
        <f>SUMIFS(СВЦЭМ!$D$39:$D$758,СВЦЭМ!$A$39:$A$758,$A27,СВЦЭМ!$B$39:$B$758,V$11)+'СЕТ СН'!$F$14+СВЦЭМ!$D$10+'СЕТ СН'!$F$5-'СЕТ СН'!$F$24</f>
        <v>5178.4148842599998</v>
      </c>
      <c r="W27" s="36">
        <f>SUMIFS(СВЦЭМ!$D$39:$D$758,СВЦЭМ!$A$39:$A$758,$A27,СВЦЭМ!$B$39:$B$758,W$11)+'СЕТ СН'!$F$14+СВЦЭМ!$D$10+'СЕТ СН'!$F$5-'СЕТ СН'!$F$24</f>
        <v>5223.8543620299997</v>
      </c>
      <c r="X27" s="36">
        <f>SUMIFS(СВЦЭМ!$D$39:$D$758,СВЦЭМ!$A$39:$A$758,$A27,СВЦЭМ!$B$39:$B$758,X$11)+'СЕТ СН'!$F$14+СВЦЭМ!$D$10+'СЕТ СН'!$F$5-'СЕТ СН'!$F$24</f>
        <v>5313.4527660699996</v>
      </c>
      <c r="Y27" s="36">
        <f>SUMIFS(СВЦЭМ!$D$39:$D$758,СВЦЭМ!$A$39:$A$758,$A27,СВЦЭМ!$B$39:$B$758,Y$11)+'СЕТ СН'!$F$14+СВЦЭМ!$D$10+'СЕТ СН'!$F$5-'СЕТ СН'!$F$24</f>
        <v>5416.2115795699992</v>
      </c>
    </row>
    <row r="28" spans="1:25" ht="15.75" x14ac:dyDescent="0.2">
      <c r="A28" s="35">
        <f t="shared" si="0"/>
        <v>45552</v>
      </c>
      <c r="B28" s="36">
        <f>SUMIFS(СВЦЭМ!$D$39:$D$758,СВЦЭМ!$A$39:$A$758,$A28,СВЦЭМ!$B$39:$B$758,B$11)+'СЕТ СН'!$F$14+СВЦЭМ!$D$10+'СЕТ СН'!$F$5-'СЕТ СН'!$F$24</f>
        <v>5369.4449092599989</v>
      </c>
      <c r="C28" s="36">
        <f>SUMIFS(СВЦЭМ!$D$39:$D$758,СВЦЭМ!$A$39:$A$758,$A28,СВЦЭМ!$B$39:$B$758,C$11)+'СЕТ СН'!$F$14+СВЦЭМ!$D$10+'СЕТ СН'!$F$5-'СЕТ СН'!$F$24</f>
        <v>5473.4323961399996</v>
      </c>
      <c r="D28" s="36">
        <f>SUMIFS(СВЦЭМ!$D$39:$D$758,СВЦЭМ!$A$39:$A$758,$A28,СВЦЭМ!$B$39:$B$758,D$11)+'СЕТ СН'!$F$14+СВЦЭМ!$D$10+'СЕТ СН'!$F$5-'СЕТ СН'!$F$24</f>
        <v>5536.1118247399991</v>
      </c>
      <c r="E28" s="36">
        <f>SUMIFS(СВЦЭМ!$D$39:$D$758,СВЦЭМ!$A$39:$A$758,$A28,СВЦЭМ!$B$39:$B$758,E$11)+'СЕТ СН'!$F$14+СВЦЭМ!$D$10+'СЕТ СН'!$F$5-'СЕТ СН'!$F$24</f>
        <v>5559.886589329999</v>
      </c>
      <c r="F28" s="36">
        <f>SUMIFS(СВЦЭМ!$D$39:$D$758,СВЦЭМ!$A$39:$A$758,$A28,СВЦЭМ!$B$39:$B$758,F$11)+'СЕТ СН'!$F$14+СВЦЭМ!$D$10+'СЕТ СН'!$F$5-'СЕТ СН'!$F$24</f>
        <v>5538.6545768999995</v>
      </c>
      <c r="G28" s="36">
        <f>SUMIFS(СВЦЭМ!$D$39:$D$758,СВЦЭМ!$A$39:$A$758,$A28,СВЦЭМ!$B$39:$B$758,G$11)+'СЕТ СН'!$F$14+СВЦЭМ!$D$10+'СЕТ СН'!$F$5-'СЕТ СН'!$F$24</f>
        <v>5512.6035996299997</v>
      </c>
      <c r="H28" s="36">
        <f>SUMIFS(СВЦЭМ!$D$39:$D$758,СВЦЭМ!$A$39:$A$758,$A28,СВЦЭМ!$B$39:$B$758,H$11)+'СЕТ СН'!$F$14+СВЦЭМ!$D$10+'СЕТ СН'!$F$5-'СЕТ СН'!$F$24</f>
        <v>5426.6733401699994</v>
      </c>
      <c r="I28" s="36">
        <f>SUMIFS(СВЦЭМ!$D$39:$D$758,СВЦЭМ!$A$39:$A$758,$A28,СВЦЭМ!$B$39:$B$758,I$11)+'СЕТ СН'!$F$14+СВЦЭМ!$D$10+'СЕТ СН'!$F$5-'СЕТ СН'!$F$24</f>
        <v>5258.9587164699997</v>
      </c>
      <c r="J28" s="36">
        <f>SUMIFS(СВЦЭМ!$D$39:$D$758,СВЦЭМ!$A$39:$A$758,$A28,СВЦЭМ!$B$39:$B$758,J$11)+'СЕТ СН'!$F$14+СВЦЭМ!$D$10+'СЕТ СН'!$F$5-'СЕТ СН'!$F$24</f>
        <v>5158.6540137800002</v>
      </c>
      <c r="K28" s="36">
        <f>SUMIFS(СВЦЭМ!$D$39:$D$758,СВЦЭМ!$A$39:$A$758,$A28,СВЦЭМ!$B$39:$B$758,K$11)+'СЕТ СН'!$F$14+СВЦЭМ!$D$10+'СЕТ СН'!$F$5-'СЕТ СН'!$F$24</f>
        <v>5083.3211016699997</v>
      </c>
      <c r="L28" s="36">
        <f>SUMIFS(СВЦЭМ!$D$39:$D$758,СВЦЭМ!$A$39:$A$758,$A28,СВЦЭМ!$B$39:$B$758,L$11)+'СЕТ СН'!$F$14+СВЦЭМ!$D$10+'СЕТ СН'!$F$5-'СЕТ СН'!$F$24</f>
        <v>5133.0143438899995</v>
      </c>
      <c r="M28" s="36">
        <f>SUMIFS(СВЦЭМ!$D$39:$D$758,СВЦЭМ!$A$39:$A$758,$A28,СВЦЭМ!$B$39:$B$758,M$11)+'СЕТ СН'!$F$14+СВЦЭМ!$D$10+'СЕТ СН'!$F$5-'СЕТ СН'!$F$24</f>
        <v>5214.8726002399999</v>
      </c>
      <c r="N28" s="36">
        <f>SUMIFS(СВЦЭМ!$D$39:$D$758,СВЦЭМ!$A$39:$A$758,$A28,СВЦЭМ!$B$39:$B$758,N$11)+'СЕТ СН'!$F$14+СВЦЭМ!$D$10+'СЕТ СН'!$F$5-'СЕТ СН'!$F$24</f>
        <v>5224.8322553999997</v>
      </c>
      <c r="O28" s="36">
        <f>SUMIFS(СВЦЭМ!$D$39:$D$758,СВЦЭМ!$A$39:$A$758,$A28,СВЦЭМ!$B$39:$B$758,O$11)+'СЕТ СН'!$F$14+СВЦЭМ!$D$10+'СЕТ СН'!$F$5-'СЕТ СН'!$F$24</f>
        <v>5201.4221568899993</v>
      </c>
      <c r="P28" s="36">
        <f>SUMIFS(СВЦЭМ!$D$39:$D$758,СВЦЭМ!$A$39:$A$758,$A28,СВЦЭМ!$B$39:$B$758,P$11)+'СЕТ СН'!$F$14+СВЦЭМ!$D$10+'СЕТ СН'!$F$5-'СЕТ СН'!$F$24</f>
        <v>5179.7443906299995</v>
      </c>
      <c r="Q28" s="36">
        <f>SUMIFS(СВЦЭМ!$D$39:$D$758,СВЦЭМ!$A$39:$A$758,$A28,СВЦЭМ!$B$39:$B$758,Q$11)+'СЕТ СН'!$F$14+СВЦЭМ!$D$10+'СЕТ СН'!$F$5-'СЕТ СН'!$F$24</f>
        <v>5213.6411048299997</v>
      </c>
      <c r="R28" s="36">
        <f>SUMIFS(СВЦЭМ!$D$39:$D$758,СВЦЭМ!$A$39:$A$758,$A28,СВЦЭМ!$B$39:$B$758,R$11)+'СЕТ СН'!$F$14+СВЦЭМ!$D$10+'СЕТ СН'!$F$5-'СЕТ СН'!$F$24</f>
        <v>5248.77688433</v>
      </c>
      <c r="S28" s="36">
        <f>SUMIFS(СВЦЭМ!$D$39:$D$758,СВЦЭМ!$A$39:$A$758,$A28,СВЦЭМ!$B$39:$B$758,S$11)+'СЕТ СН'!$F$14+СВЦЭМ!$D$10+'СЕТ СН'!$F$5-'СЕТ СН'!$F$24</f>
        <v>5229.2526940199996</v>
      </c>
      <c r="T28" s="36">
        <f>SUMIFS(СВЦЭМ!$D$39:$D$758,СВЦЭМ!$A$39:$A$758,$A28,СВЦЭМ!$B$39:$B$758,T$11)+'СЕТ СН'!$F$14+СВЦЭМ!$D$10+'СЕТ СН'!$F$5-'СЕТ СН'!$F$24</f>
        <v>5232.94108478</v>
      </c>
      <c r="U28" s="36">
        <f>SUMIFS(СВЦЭМ!$D$39:$D$758,СВЦЭМ!$A$39:$A$758,$A28,СВЦЭМ!$B$39:$B$758,U$11)+'СЕТ СН'!$F$14+СВЦЭМ!$D$10+'СЕТ СН'!$F$5-'СЕТ СН'!$F$24</f>
        <v>5203.5459518499993</v>
      </c>
      <c r="V28" s="36">
        <f>SUMIFS(СВЦЭМ!$D$39:$D$758,СВЦЭМ!$A$39:$A$758,$A28,СВЦЭМ!$B$39:$B$758,V$11)+'СЕТ СН'!$F$14+СВЦЭМ!$D$10+'СЕТ СН'!$F$5-'СЕТ СН'!$F$24</f>
        <v>5206.2332964199995</v>
      </c>
      <c r="W28" s="36">
        <f>SUMIFS(СВЦЭМ!$D$39:$D$758,СВЦЭМ!$A$39:$A$758,$A28,СВЦЭМ!$B$39:$B$758,W$11)+'СЕТ СН'!$F$14+СВЦЭМ!$D$10+'СЕТ СН'!$F$5-'СЕТ СН'!$F$24</f>
        <v>5223.0186684099999</v>
      </c>
      <c r="X28" s="36">
        <f>SUMIFS(СВЦЭМ!$D$39:$D$758,СВЦЭМ!$A$39:$A$758,$A28,СВЦЭМ!$B$39:$B$758,X$11)+'СЕТ СН'!$F$14+СВЦЭМ!$D$10+'СЕТ СН'!$F$5-'СЕТ СН'!$F$24</f>
        <v>5334.2845926099999</v>
      </c>
      <c r="Y28" s="36">
        <f>SUMIFS(СВЦЭМ!$D$39:$D$758,СВЦЭМ!$A$39:$A$758,$A28,СВЦЭМ!$B$39:$B$758,Y$11)+'СЕТ СН'!$F$14+СВЦЭМ!$D$10+'СЕТ СН'!$F$5-'СЕТ СН'!$F$24</f>
        <v>5385.1664308599993</v>
      </c>
    </row>
    <row r="29" spans="1:25" ht="15.75" x14ac:dyDescent="0.2">
      <c r="A29" s="35">
        <f t="shared" si="0"/>
        <v>45553</v>
      </c>
      <c r="B29" s="36">
        <f>SUMIFS(СВЦЭМ!$D$39:$D$758,СВЦЭМ!$A$39:$A$758,$A29,СВЦЭМ!$B$39:$B$758,B$11)+'СЕТ СН'!$F$14+СВЦЭМ!$D$10+'СЕТ СН'!$F$5-'СЕТ СН'!$F$24</f>
        <v>5510.3539860499995</v>
      </c>
      <c r="C29" s="36">
        <f>SUMIFS(СВЦЭМ!$D$39:$D$758,СВЦЭМ!$A$39:$A$758,$A29,СВЦЭМ!$B$39:$B$758,C$11)+'СЕТ СН'!$F$14+СВЦЭМ!$D$10+'СЕТ СН'!$F$5-'СЕТ СН'!$F$24</f>
        <v>5511.2579039399998</v>
      </c>
      <c r="D29" s="36">
        <f>SUMIFS(СВЦЭМ!$D$39:$D$758,СВЦЭМ!$A$39:$A$758,$A29,СВЦЭМ!$B$39:$B$758,D$11)+'СЕТ СН'!$F$14+СВЦЭМ!$D$10+'СЕТ СН'!$F$5-'СЕТ СН'!$F$24</f>
        <v>5460.62397298</v>
      </c>
      <c r="E29" s="36">
        <f>SUMIFS(СВЦЭМ!$D$39:$D$758,СВЦЭМ!$A$39:$A$758,$A29,СВЦЭМ!$B$39:$B$758,E$11)+'СЕТ СН'!$F$14+СВЦЭМ!$D$10+'СЕТ СН'!$F$5-'СЕТ СН'!$F$24</f>
        <v>5439.7365220699994</v>
      </c>
      <c r="F29" s="36">
        <f>SUMIFS(СВЦЭМ!$D$39:$D$758,СВЦЭМ!$A$39:$A$758,$A29,СВЦЭМ!$B$39:$B$758,F$11)+'СЕТ СН'!$F$14+СВЦЭМ!$D$10+'СЕТ СН'!$F$5-'СЕТ СН'!$F$24</f>
        <v>5436.4890843599997</v>
      </c>
      <c r="G29" s="36">
        <f>SUMIFS(СВЦЭМ!$D$39:$D$758,СВЦЭМ!$A$39:$A$758,$A29,СВЦЭМ!$B$39:$B$758,G$11)+'СЕТ СН'!$F$14+СВЦЭМ!$D$10+'СЕТ СН'!$F$5-'СЕТ СН'!$F$24</f>
        <v>5472.0398173199992</v>
      </c>
      <c r="H29" s="36">
        <f>SUMIFS(СВЦЭМ!$D$39:$D$758,СВЦЭМ!$A$39:$A$758,$A29,СВЦЭМ!$B$39:$B$758,H$11)+'СЕТ СН'!$F$14+СВЦЭМ!$D$10+'СЕТ СН'!$F$5-'СЕТ СН'!$F$24</f>
        <v>5559.8330753099999</v>
      </c>
      <c r="I29" s="36">
        <f>SUMIFS(СВЦЭМ!$D$39:$D$758,СВЦЭМ!$A$39:$A$758,$A29,СВЦЭМ!$B$39:$B$758,I$11)+'СЕТ СН'!$F$14+СВЦЭМ!$D$10+'СЕТ СН'!$F$5-'СЕТ СН'!$F$24</f>
        <v>5383.0137330199996</v>
      </c>
      <c r="J29" s="36">
        <f>SUMIFS(СВЦЭМ!$D$39:$D$758,СВЦЭМ!$A$39:$A$758,$A29,СВЦЭМ!$B$39:$B$758,J$11)+'СЕТ СН'!$F$14+СВЦЭМ!$D$10+'СЕТ СН'!$F$5-'СЕТ СН'!$F$24</f>
        <v>5269.9128483999993</v>
      </c>
      <c r="K29" s="36">
        <f>SUMIFS(СВЦЭМ!$D$39:$D$758,СВЦЭМ!$A$39:$A$758,$A29,СВЦЭМ!$B$39:$B$758,K$11)+'СЕТ СН'!$F$14+СВЦЭМ!$D$10+'СЕТ СН'!$F$5-'СЕТ СН'!$F$24</f>
        <v>5205.2761614800002</v>
      </c>
      <c r="L29" s="36">
        <f>SUMIFS(СВЦЭМ!$D$39:$D$758,СВЦЭМ!$A$39:$A$758,$A29,СВЦЭМ!$B$39:$B$758,L$11)+'СЕТ СН'!$F$14+СВЦЭМ!$D$10+'СЕТ СН'!$F$5-'СЕТ СН'!$F$24</f>
        <v>5057.02184227</v>
      </c>
      <c r="M29" s="36">
        <f>SUMIFS(СВЦЭМ!$D$39:$D$758,СВЦЭМ!$A$39:$A$758,$A29,СВЦЭМ!$B$39:$B$758,M$11)+'СЕТ СН'!$F$14+СВЦЭМ!$D$10+'СЕТ СН'!$F$5-'СЕТ СН'!$F$24</f>
        <v>5071.8222800699996</v>
      </c>
      <c r="N29" s="36">
        <f>SUMIFS(СВЦЭМ!$D$39:$D$758,СВЦЭМ!$A$39:$A$758,$A29,СВЦЭМ!$B$39:$B$758,N$11)+'СЕТ СН'!$F$14+СВЦЭМ!$D$10+'СЕТ СН'!$F$5-'СЕТ СН'!$F$24</f>
        <v>5053.1675624999998</v>
      </c>
      <c r="O29" s="36">
        <f>SUMIFS(СВЦЭМ!$D$39:$D$758,СВЦЭМ!$A$39:$A$758,$A29,СВЦЭМ!$B$39:$B$758,O$11)+'СЕТ СН'!$F$14+СВЦЭМ!$D$10+'СЕТ СН'!$F$5-'СЕТ СН'!$F$24</f>
        <v>5071.0309894599995</v>
      </c>
      <c r="P29" s="36">
        <f>SUMIFS(СВЦЭМ!$D$39:$D$758,СВЦЭМ!$A$39:$A$758,$A29,СВЦЭМ!$B$39:$B$758,P$11)+'СЕТ СН'!$F$14+СВЦЭМ!$D$10+'СЕТ СН'!$F$5-'СЕТ СН'!$F$24</f>
        <v>5123.56914719</v>
      </c>
      <c r="Q29" s="36">
        <f>SUMIFS(СВЦЭМ!$D$39:$D$758,СВЦЭМ!$A$39:$A$758,$A29,СВЦЭМ!$B$39:$B$758,Q$11)+'СЕТ СН'!$F$14+СВЦЭМ!$D$10+'СЕТ СН'!$F$5-'СЕТ СН'!$F$24</f>
        <v>5133.8775669199995</v>
      </c>
      <c r="R29" s="36">
        <f>SUMIFS(СВЦЭМ!$D$39:$D$758,СВЦЭМ!$A$39:$A$758,$A29,СВЦЭМ!$B$39:$B$758,R$11)+'СЕТ СН'!$F$14+СВЦЭМ!$D$10+'СЕТ СН'!$F$5-'СЕТ СН'!$F$24</f>
        <v>5173.2985989600002</v>
      </c>
      <c r="S29" s="36">
        <f>SUMIFS(СВЦЭМ!$D$39:$D$758,СВЦЭМ!$A$39:$A$758,$A29,СВЦЭМ!$B$39:$B$758,S$11)+'СЕТ СН'!$F$14+СВЦЭМ!$D$10+'СЕТ СН'!$F$5-'СЕТ СН'!$F$24</f>
        <v>5128.6517927099994</v>
      </c>
      <c r="T29" s="36">
        <f>SUMIFS(СВЦЭМ!$D$39:$D$758,СВЦЭМ!$A$39:$A$758,$A29,СВЦЭМ!$B$39:$B$758,T$11)+'СЕТ СН'!$F$14+СВЦЭМ!$D$10+'СЕТ СН'!$F$5-'СЕТ СН'!$F$24</f>
        <v>5104.6008676599995</v>
      </c>
      <c r="U29" s="36">
        <f>SUMIFS(СВЦЭМ!$D$39:$D$758,СВЦЭМ!$A$39:$A$758,$A29,СВЦЭМ!$B$39:$B$758,U$11)+'СЕТ СН'!$F$14+СВЦЭМ!$D$10+'СЕТ СН'!$F$5-'СЕТ СН'!$F$24</f>
        <v>5069.0986072899996</v>
      </c>
      <c r="V29" s="36">
        <f>SUMIFS(СВЦЭМ!$D$39:$D$758,СВЦЭМ!$A$39:$A$758,$A29,СВЦЭМ!$B$39:$B$758,V$11)+'СЕТ СН'!$F$14+СВЦЭМ!$D$10+'СЕТ СН'!$F$5-'СЕТ СН'!$F$24</f>
        <v>5135.0518283700003</v>
      </c>
      <c r="W29" s="36">
        <f>SUMIFS(СВЦЭМ!$D$39:$D$758,СВЦЭМ!$A$39:$A$758,$A29,СВЦЭМ!$B$39:$B$758,W$11)+'СЕТ СН'!$F$14+СВЦЭМ!$D$10+'СЕТ СН'!$F$5-'СЕТ СН'!$F$24</f>
        <v>5157.0923847100003</v>
      </c>
      <c r="X29" s="36">
        <f>SUMIFS(СВЦЭМ!$D$39:$D$758,СВЦЭМ!$A$39:$A$758,$A29,СВЦЭМ!$B$39:$B$758,X$11)+'СЕТ СН'!$F$14+СВЦЭМ!$D$10+'СЕТ СН'!$F$5-'СЕТ СН'!$F$24</f>
        <v>5260.28734171</v>
      </c>
      <c r="Y29" s="36">
        <f>SUMIFS(СВЦЭМ!$D$39:$D$758,СВЦЭМ!$A$39:$A$758,$A29,СВЦЭМ!$B$39:$B$758,Y$11)+'СЕТ СН'!$F$14+СВЦЭМ!$D$10+'СЕТ СН'!$F$5-'СЕТ СН'!$F$24</f>
        <v>5351.3508482999996</v>
      </c>
    </row>
    <row r="30" spans="1:25" ht="15.75" x14ac:dyDescent="0.2">
      <c r="A30" s="35">
        <f t="shared" si="0"/>
        <v>45554</v>
      </c>
      <c r="B30" s="36">
        <f>SUMIFS(СВЦЭМ!$D$39:$D$758,СВЦЭМ!$A$39:$A$758,$A30,СВЦЭМ!$B$39:$B$758,B$11)+'СЕТ СН'!$F$14+СВЦЭМ!$D$10+'СЕТ СН'!$F$5-'СЕТ СН'!$F$24</f>
        <v>5486.42331887</v>
      </c>
      <c r="C30" s="36">
        <f>SUMIFS(СВЦЭМ!$D$39:$D$758,СВЦЭМ!$A$39:$A$758,$A30,СВЦЭМ!$B$39:$B$758,C$11)+'СЕТ СН'!$F$14+СВЦЭМ!$D$10+'СЕТ СН'!$F$5-'СЕТ СН'!$F$24</f>
        <v>5490.4032839599995</v>
      </c>
      <c r="D30" s="36">
        <f>SUMIFS(СВЦЭМ!$D$39:$D$758,СВЦЭМ!$A$39:$A$758,$A30,СВЦЭМ!$B$39:$B$758,D$11)+'СЕТ СН'!$F$14+СВЦЭМ!$D$10+'СЕТ СН'!$F$5-'СЕТ СН'!$F$24</f>
        <v>5461.6473659299991</v>
      </c>
      <c r="E30" s="36">
        <f>SUMIFS(СВЦЭМ!$D$39:$D$758,СВЦЭМ!$A$39:$A$758,$A30,СВЦЭМ!$B$39:$B$758,E$11)+'СЕТ СН'!$F$14+СВЦЭМ!$D$10+'СЕТ СН'!$F$5-'СЕТ СН'!$F$24</f>
        <v>5456.7839683799994</v>
      </c>
      <c r="F30" s="36">
        <f>SUMIFS(СВЦЭМ!$D$39:$D$758,СВЦЭМ!$A$39:$A$758,$A30,СВЦЭМ!$B$39:$B$758,F$11)+'СЕТ СН'!$F$14+СВЦЭМ!$D$10+'СЕТ СН'!$F$5-'СЕТ СН'!$F$24</f>
        <v>5455.3216049699995</v>
      </c>
      <c r="G30" s="36">
        <f>SUMIFS(СВЦЭМ!$D$39:$D$758,СВЦЭМ!$A$39:$A$758,$A30,СВЦЭМ!$B$39:$B$758,G$11)+'СЕТ СН'!$F$14+СВЦЭМ!$D$10+'СЕТ СН'!$F$5-'СЕТ СН'!$F$24</f>
        <v>5477.3833295099994</v>
      </c>
      <c r="H30" s="36">
        <f>SUMIFS(СВЦЭМ!$D$39:$D$758,СВЦЭМ!$A$39:$A$758,$A30,СВЦЭМ!$B$39:$B$758,H$11)+'СЕТ СН'!$F$14+СВЦЭМ!$D$10+'СЕТ СН'!$F$5-'СЕТ СН'!$F$24</f>
        <v>5485.4374219000001</v>
      </c>
      <c r="I30" s="36">
        <f>SUMIFS(СВЦЭМ!$D$39:$D$758,СВЦЭМ!$A$39:$A$758,$A30,СВЦЭМ!$B$39:$B$758,I$11)+'СЕТ СН'!$F$14+СВЦЭМ!$D$10+'СЕТ СН'!$F$5-'СЕТ СН'!$F$24</f>
        <v>5313.4735597599993</v>
      </c>
      <c r="J30" s="36">
        <f>SUMIFS(СВЦЭМ!$D$39:$D$758,СВЦЭМ!$A$39:$A$758,$A30,СВЦЭМ!$B$39:$B$758,J$11)+'СЕТ СН'!$F$14+СВЦЭМ!$D$10+'СЕТ СН'!$F$5-'СЕТ СН'!$F$24</f>
        <v>5166.6772725999999</v>
      </c>
      <c r="K30" s="36">
        <f>SUMIFS(СВЦЭМ!$D$39:$D$758,СВЦЭМ!$A$39:$A$758,$A30,СВЦЭМ!$B$39:$B$758,K$11)+'СЕТ СН'!$F$14+СВЦЭМ!$D$10+'СЕТ СН'!$F$5-'СЕТ СН'!$F$24</f>
        <v>5120.7294280699998</v>
      </c>
      <c r="L30" s="36">
        <f>SUMIFS(СВЦЭМ!$D$39:$D$758,СВЦЭМ!$A$39:$A$758,$A30,СВЦЭМ!$B$39:$B$758,L$11)+'СЕТ СН'!$F$14+СВЦЭМ!$D$10+'СЕТ СН'!$F$5-'СЕТ СН'!$F$24</f>
        <v>5077.1950080999995</v>
      </c>
      <c r="M30" s="36">
        <f>SUMIFS(СВЦЭМ!$D$39:$D$758,СВЦЭМ!$A$39:$A$758,$A30,СВЦЭМ!$B$39:$B$758,M$11)+'СЕТ СН'!$F$14+СВЦЭМ!$D$10+'СЕТ СН'!$F$5-'СЕТ СН'!$F$24</f>
        <v>5103.3057656000001</v>
      </c>
      <c r="N30" s="36">
        <f>SUMIFS(СВЦЭМ!$D$39:$D$758,СВЦЭМ!$A$39:$A$758,$A30,СВЦЭМ!$B$39:$B$758,N$11)+'СЕТ СН'!$F$14+СВЦЭМ!$D$10+'СЕТ СН'!$F$5-'СЕТ СН'!$F$24</f>
        <v>5102.6096202700001</v>
      </c>
      <c r="O30" s="36">
        <f>SUMIFS(СВЦЭМ!$D$39:$D$758,СВЦЭМ!$A$39:$A$758,$A30,СВЦЭМ!$B$39:$B$758,O$11)+'СЕТ СН'!$F$14+СВЦЭМ!$D$10+'СЕТ СН'!$F$5-'СЕТ СН'!$F$24</f>
        <v>5126.6109412299993</v>
      </c>
      <c r="P30" s="36">
        <f>SUMIFS(СВЦЭМ!$D$39:$D$758,СВЦЭМ!$A$39:$A$758,$A30,СВЦЭМ!$B$39:$B$758,P$11)+'СЕТ СН'!$F$14+СВЦЭМ!$D$10+'СЕТ СН'!$F$5-'СЕТ СН'!$F$24</f>
        <v>5144.3183034499998</v>
      </c>
      <c r="Q30" s="36">
        <f>SUMIFS(СВЦЭМ!$D$39:$D$758,СВЦЭМ!$A$39:$A$758,$A30,СВЦЭМ!$B$39:$B$758,Q$11)+'СЕТ СН'!$F$14+СВЦЭМ!$D$10+'СЕТ СН'!$F$5-'СЕТ СН'!$F$24</f>
        <v>5127.4750979599994</v>
      </c>
      <c r="R30" s="36">
        <f>SUMIFS(СВЦЭМ!$D$39:$D$758,СВЦЭМ!$A$39:$A$758,$A30,СВЦЭМ!$B$39:$B$758,R$11)+'СЕТ СН'!$F$14+СВЦЭМ!$D$10+'СЕТ СН'!$F$5-'СЕТ СН'!$F$24</f>
        <v>5138.7498622900002</v>
      </c>
      <c r="S30" s="36">
        <f>SUMIFS(СВЦЭМ!$D$39:$D$758,СВЦЭМ!$A$39:$A$758,$A30,СВЦЭМ!$B$39:$B$758,S$11)+'СЕТ СН'!$F$14+СВЦЭМ!$D$10+'СЕТ СН'!$F$5-'СЕТ СН'!$F$24</f>
        <v>5156.1383962899999</v>
      </c>
      <c r="T30" s="36">
        <f>SUMIFS(СВЦЭМ!$D$39:$D$758,СВЦЭМ!$A$39:$A$758,$A30,СВЦЭМ!$B$39:$B$758,T$11)+'СЕТ СН'!$F$14+СВЦЭМ!$D$10+'СЕТ СН'!$F$5-'СЕТ СН'!$F$24</f>
        <v>5156.3982400599998</v>
      </c>
      <c r="U30" s="36">
        <f>SUMIFS(СВЦЭМ!$D$39:$D$758,СВЦЭМ!$A$39:$A$758,$A30,СВЦЭМ!$B$39:$B$758,U$11)+'СЕТ СН'!$F$14+СВЦЭМ!$D$10+'СЕТ СН'!$F$5-'СЕТ СН'!$F$24</f>
        <v>5144.7739734400002</v>
      </c>
      <c r="V30" s="36">
        <f>SUMIFS(СВЦЭМ!$D$39:$D$758,СВЦЭМ!$A$39:$A$758,$A30,СВЦЭМ!$B$39:$B$758,V$11)+'СЕТ СН'!$F$14+СВЦЭМ!$D$10+'СЕТ СН'!$F$5-'СЕТ СН'!$F$24</f>
        <v>5138.8996226299996</v>
      </c>
      <c r="W30" s="36">
        <f>SUMIFS(СВЦЭМ!$D$39:$D$758,СВЦЭМ!$A$39:$A$758,$A30,СВЦЭМ!$B$39:$B$758,W$11)+'СЕТ СН'!$F$14+СВЦЭМ!$D$10+'СЕТ СН'!$F$5-'СЕТ СН'!$F$24</f>
        <v>5146.2087596900001</v>
      </c>
      <c r="X30" s="36">
        <f>SUMIFS(СВЦЭМ!$D$39:$D$758,СВЦЭМ!$A$39:$A$758,$A30,СВЦЭМ!$B$39:$B$758,X$11)+'СЕТ СН'!$F$14+СВЦЭМ!$D$10+'СЕТ СН'!$F$5-'СЕТ СН'!$F$24</f>
        <v>5233.2967327799997</v>
      </c>
      <c r="Y30" s="36">
        <f>SUMIFS(СВЦЭМ!$D$39:$D$758,СВЦЭМ!$A$39:$A$758,$A30,СВЦЭМ!$B$39:$B$758,Y$11)+'СЕТ СН'!$F$14+СВЦЭМ!$D$10+'СЕТ СН'!$F$5-'СЕТ СН'!$F$24</f>
        <v>5333.7217796699997</v>
      </c>
    </row>
    <row r="31" spans="1:25" ht="15.75" x14ac:dyDescent="0.2">
      <c r="A31" s="35">
        <f t="shared" si="0"/>
        <v>45555</v>
      </c>
      <c r="B31" s="36">
        <f>SUMIFS(СВЦЭМ!$D$39:$D$758,СВЦЭМ!$A$39:$A$758,$A31,СВЦЭМ!$B$39:$B$758,B$11)+'СЕТ СН'!$F$14+СВЦЭМ!$D$10+'СЕТ СН'!$F$5-'СЕТ СН'!$F$24</f>
        <v>5453.7462903799997</v>
      </c>
      <c r="C31" s="36">
        <f>SUMIFS(СВЦЭМ!$D$39:$D$758,СВЦЭМ!$A$39:$A$758,$A31,СВЦЭМ!$B$39:$B$758,C$11)+'СЕТ СН'!$F$14+СВЦЭМ!$D$10+'СЕТ СН'!$F$5-'СЕТ СН'!$F$24</f>
        <v>5496.2293733799997</v>
      </c>
      <c r="D31" s="36">
        <f>SUMIFS(СВЦЭМ!$D$39:$D$758,СВЦЭМ!$A$39:$A$758,$A31,СВЦЭМ!$B$39:$B$758,D$11)+'СЕТ СН'!$F$14+СВЦЭМ!$D$10+'СЕТ СН'!$F$5-'СЕТ СН'!$F$24</f>
        <v>5471.3815883799998</v>
      </c>
      <c r="E31" s="36">
        <f>SUMIFS(СВЦЭМ!$D$39:$D$758,СВЦЭМ!$A$39:$A$758,$A31,СВЦЭМ!$B$39:$B$758,E$11)+'СЕТ СН'!$F$14+СВЦЭМ!$D$10+'СЕТ СН'!$F$5-'СЕТ СН'!$F$24</f>
        <v>5447.8185962799998</v>
      </c>
      <c r="F31" s="36">
        <f>SUMIFS(СВЦЭМ!$D$39:$D$758,СВЦЭМ!$A$39:$A$758,$A31,СВЦЭМ!$B$39:$B$758,F$11)+'СЕТ СН'!$F$14+СВЦЭМ!$D$10+'СЕТ СН'!$F$5-'СЕТ СН'!$F$24</f>
        <v>5443.4352328699997</v>
      </c>
      <c r="G31" s="36">
        <f>SUMIFS(СВЦЭМ!$D$39:$D$758,СВЦЭМ!$A$39:$A$758,$A31,СВЦЭМ!$B$39:$B$758,G$11)+'СЕТ СН'!$F$14+СВЦЭМ!$D$10+'СЕТ СН'!$F$5-'СЕТ СН'!$F$24</f>
        <v>5488.3399862999995</v>
      </c>
      <c r="H31" s="36">
        <f>SUMIFS(СВЦЭМ!$D$39:$D$758,СВЦЭМ!$A$39:$A$758,$A31,СВЦЭМ!$B$39:$B$758,H$11)+'СЕТ СН'!$F$14+СВЦЭМ!$D$10+'СЕТ СН'!$F$5-'СЕТ СН'!$F$24</f>
        <v>5568.0310582900001</v>
      </c>
      <c r="I31" s="36">
        <f>SUMIFS(СВЦЭМ!$D$39:$D$758,СВЦЭМ!$A$39:$A$758,$A31,СВЦЭМ!$B$39:$B$758,I$11)+'СЕТ СН'!$F$14+СВЦЭМ!$D$10+'СЕТ СН'!$F$5-'СЕТ СН'!$F$24</f>
        <v>5473.2665833899991</v>
      </c>
      <c r="J31" s="36">
        <f>SUMIFS(СВЦЭМ!$D$39:$D$758,СВЦЭМ!$A$39:$A$758,$A31,СВЦЭМ!$B$39:$B$758,J$11)+'СЕТ СН'!$F$14+СВЦЭМ!$D$10+'СЕТ СН'!$F$5-'СЕТ СН'!$F$24</f>
        <v>5351.8307905099991</v>
      </c>
      <c r="K31" s="36">
        <f>SUMIFS(СВЦЭМ!$D$39:$D$758,СВЦЭМ!$A$39:$A$758,$A31,СВЦЭМ!$B$39:$B$758,K$11)+'СЕТ СН'!$F$14+СВЦЭМ!$D$10+'СЕТ СН'!$F$5-'СЕТ СН'!$F$24</f>
        <v>5290.8337225499999</v>
      </c>
      <c r="L31" s="36">
        <f>SUMIFS(СВЦЭМ!$D$39:$D$758,СВЦЭМ!$A$39:$A$758,$A31,СВЦЭМ!$B$39:$B$758,L$11)+'СЕТ СН'!$F$14+СВЦЭМ!$D$10+'СЕТ СН'!$F$5-'СЕТ СН'!$F$24</f>
        <v>5252.0507565999997</v>
      </c>
      <c r="M31" s="36">
        <f>SUMIFS(СВЦЭМ!$D$39:$D$758,СВЦЭМ!$A$39:$A$758,$A31,СВЦЭМ!$B$39:$B$758,M$11)+'СЕТ СН'!$F$14+СВЦЭМ!$D$10+'СЕТ СН'!$F$5-'СЕТ СН'!$F$24</f>
        <v>5217.8963713499998</v>
      </c>
      <c r="N31" s="36">
        <f>SUMIFS(СВЦЭМ!$D$39:$D$758,СВЦЭМ!$A$39:$A$758,$A31,СВЦЭМ!$B$39:$B$758,N$11)+'СЕТ СН'!$F$14+СВЦЭМ!$D$10+'СЕТ СН'!$F$5-'СЕТ СН'!$F$24</f>
        <v>5195.8294787199993</v>
      </c>
      <c r="O31" s="36">
        <f>SUMIFS(СВЦЭМ!$D$39:$D$758,СВЦЭМ!$A$39:$A$758,$A31,СВЦЭМ!$B$39:$B$758,O$11)+'СЕТ СН'!$F$14+СВЦЭМ!$D$10+'СЕТ СН'!$F$5-'СЕТ СН'!$F$24</f>
        <v>5162.2446115499997</v>
      </c>
      <c r="P31" s="36">
        <f>SUMIFS(СВЦЭМ!$D$39:$D$758,СВЦЭМ!$A$39:$A$758,$A31,СВЦЭМ!$B$39:$B$758,P$11)+'СЕТ СН'!$F$14+СВЦЭМ!$D$10+'СЕТ СН'!$F$5-'СЕТ СН'!$F$24</f>
        <v>5159.7566498699998</v>
      </c>
      <c r="Q31" s="36">
        <f>SUMIFS(СВЦЭМ!$D$39:$D$758,СВЦЭМ!$A$39:$A$758,$A31,СВЦЭМ!$B$39:$B$758,Q$11)+'СЕТ СН'!$F$14+СВЦЭМ!$D$10+'СЕТ СН'!$F$5-'СЕТ СН'!$F$24</f>
        <v>5181.13918827</v>
      </c>
      <c r="R31" s="36">
        <f>SUMIFS(СВЦЭМ!$D$39:$D$758,СВЦЭМ!$A$39:$A$758,$A31,СВЦЭМ!$B$39:$B$758,R$11)+'СЕТ СН'!$F$14+СВЦЭМ!$D$10+'СЕТ СН'!$F$5-'СЕТ СН'!$F$24</f>
        <v>5182.8199021800001</v>
      </c>
      <c r="S31" s="36">
        <f>SUMIFS(СВЦЭМ!$D$39:$D$758,СВЦЭМ!$A$39:$A$758,$A31,СВЦЭМ!$B$39:$B$758,S$11)+'СЕТ СН'!$F$14+СВЦЭМ!$D$10+'СЕТ СН'!$F$5-'СЕТ СН'!$F$24</f>
        <v>5150.9381540199993</v>
      </c>
      <c r="T31" s="36">
        <f>SUMIFS(СВЦЭМ!$D$39:$D$758,СВЦЭМ!$A$39:$A$758,$A31,СВЦЭМ!$B$39:$B$758,T$11)+'СЕТ СН'!$F$14+СВЦЭМ!$D$10+'СЕТ СН'!$F$5-'СЕТ СН'!$F$24</f>
        <v>5150.7727366599993</v>
      </c>
      <c r="U31" s="36">
        <f>SUMIFS(СВЦЭМ!$D$39:$D$758,СВЦЭМ!$A$39:$A$758,$A31,СВЦЭМ!$B$39:$B$758,U$11)+'СЕТ СН'!$F$14+СВЦЭМ!$D$10+'СЕТ СН'!$F$5-'СЕТ СН'!$F$24</f>
        <v>5119.1484507099995</v>
      </c>
      <c r="V31" s="36">
        <f>SUMIFS(СВЦЭМ!$D$39:$D$758,СВЦЭМ!$A$39:$A$758,$A31,СВЦЭМ!$B$39:$B$758,V$11)+'СЕТ СН'!$F$14+СВЦЭМ!$D$10+'СЕТ СН'!$F$5-'СЕТ СН'!$F$24</f>
        <v>5131.3180189799996</v>
      </c>
      <c r="W31" s="36">
        <f>SUMIFS(СВЦЭМ!$D$39:$D$758,СВЦЭМ!$A$39:$A$758,$A31,СВЦЭМ!$B$39:$B$758,W$11)+'СЕТ СН'!$F$14+СВЦЭМ!$D$10+'СЕТ СН'!$F$5-'СЕТ СН'!$F$24</f>
        <v>5127.8160672899994</v>
      </c>
      <c r="X31" s="36">
        <f>SUMIFS(СВЦЭМ!$D$39:$D$758,СВЦЭМ!$A$39:$A$758,$A31,СВЦЭМ!$B$39:$B$758,X$11)+'СЕТ СН'!$F$14+СВЦЭМ!$D$10+'СЕТ СН'!$F$5-'СЕТ СН'!$F$24</f>
        <v>5167.1899001299998</v>
      </c>
      <c r="Y31" s="36">
        <f>SUMIFS(СВЦЭМ!$D$39:$D$758,СВЦЭМ!$A$39:$A$758,$A31,СВЦЭМ!$B$39:$B$758,Y$11)+'СЕТ СН'!$F$14+СВЦЭМ!$D$10+'СЕТ СН'!$F$5-'СЕТ СН'!$F$24</f>
        <v>5275.60882055</v>
      </c>
    </row>
    <row r="32" spans="1:25" ht="15.75" x14ac:dyDescent="0.2">
      <c r="A32" s="35">
        <f t="shared" si="0"/>
        <v>45556</v>
      </c>
      <c r="B32" s="36">
        <f>SUMIFS(СВЦЭМ!$D$39:$D$758,СВЦЭМ!$A$39:$A$758,$A32,СВЦЭМ!$B$39:$B$758,B$11)+'СЕТ СН'!$F$14+СВЦЭМ!$D$10+'СЕТ СН'!$F$5-'СЕТ СН'!$F$24</f>
        <v>5365.4018236299999</v>
      </c>
      <c r="C32" s="36">
        <f>SUMIFS(СВЦЭМ!$D$39:$D$758,СВЦЭМ!$A$39:$A$758,$A32,СВЦЭМ!$B$39:$B$758,C$11)+'СЕТ СН'!$F$14+СВЦЭМ!$D$10+'СЕТ СН'!$F$5-'СЕТ СН'!$F$24</f>
        <v>5506.0195881899999</v>
      </c>
      <c r="D32" s="36">
        <f>SUMIFS(СВЦЭМ!$D$39:$D$758,СВЦЭМ!$A$39:$A$758,$A32,СВЦЭМ!$B$39:$B$758,D$11)+'СЕТ СН'!$F$14+СВЦЭМ!$D$10+'СЕТ СН'!$F$5-'СЕТ СН'!$F$24</f>
        <v>5615.1011156599998</v>
      </c>
      <c r="E32" s="36">
        <f>SUMIFS(СВЦЭМ!$D$39:$D$758,СВЦЭМ!$A$39:$A$758,$A32,СВЦЭМ!$B$39:$B$758,E$11)+'СЕТ СН'!$F$14+СВЦЭМ!$D$10+'СЕТ СН'!$F$5-'СЕТ СН'!$F$24</f>
        <v>5666.0460222099991</v>
      </c>
      <c r="F32" s="36">
        <f>SUMIFS(СВЦЭМ!$D$39:$D$758,СВЦЭМ!$A$39:$A$758,$A32,СВЦЭМ!$B$39:$B$758,F$11)+'СЕТ СН'!$F$14+СВЦЭМ!$D$10+'СЕТ СН'!$F$5-'СЕТ СН'!$F$24</f>
        <v>5677.8729856199998</v>
      </c>
      <c r="G32" s="36">
        <f>SUMIFS(СВЦЭМ!$D$39:$D$758,СВЦЭМ!$A$39:$A$758,$A32,СВЦЭМ!$B$39:$B$758,G$11)+'СЕТ СН'!$F$14+СВЦЭМ!$D$10+'СЕТ СН'!$F$5-'СЕТ СН'!$F$24</f>
        <v>5649.5135933299989</v>
      </c>
      <c r="H32" s="36">
        <f>SUMIFS(СВЦЭМ!$D$39:$D$758,СВЦЭМ!$A$39:$A$758,$A32,СВЦЭМ!$B$39:$B$758,H$11)+'СЕТ СН'!$F$14+СВЦЭМ!$D$10+'СЕТ СН'!$F$5-'СЕТ СН'!$F$24</f>
        <v>5579.007184619999</v>
      </c>
      <c r="I32" s="36">
        <f>SUMIFS(СВЦЭМ!$D$39:$D$758,СВЦЭМ!$A$39:$A$758,$A32,СВЦЭМ!$B$39:$B$758,I$11)+'СЕТ СН'!$F$14+СВЦЭМ!$D$10+'СЕТ СН'!$F$5-'СЕТ СН'!$F$24</f>
        <v>5479.0625808299992</v>
      </c>
      <c r="J32" s="36">
        <f>SUMIFS(СВЦЭМ!$D$39:$D$758,СВЦЭМ!$A$39:$A$758,$A32,СВЦЭМ!$B$39:$B$758,J$11)+'СЕТ СН'!$F$14+СВЦЭМ!$D$10+'СЕТ СН'!$F$5-'СЕТ СН'!$F$24</f>
        <v>5331.6346596399999</v>
      </c>
      <c r="K32" s="36">
        <f>SUMIFS(СВЦЭМ!$D$39:$D$758,СВЦЭМ!$A$39:$A$758,$A32,СВЦЭМ!$B$39:$B$758,K$11)+'СЕТ СН'!$F$14+СВЦЭМ!$D$10+'СЕТ СН'!$F$5-'СЕТ СН'!$F$24</f>
        <v>5213.47094234</v>
      </c>
      <c r="L32" s="36">
        <f>SUMIFS(СВЦЭМ!$D$39:$D$758,СВЦЭМ!$A$39:$A$758,$A32,СВЦЭМ!$B$39:$B$758,L$11)+'СЕТ СН'!$F$14+СВЦЭМ!$D$10+'СЕТ СН'!$F$5-'СЕТ СН'!$F$24</f>
        <v>5154.1135293899997</v>
      </c>
      <c r="M32" s="36">
        <f>SUMIFS(СВЦЭМ!$D$39:$D$758,СВЦЭМ!$A$39:$A$758,$A32,СВЦЭМ!$B$39:$B$758,M$11)+'СЕТ СН'!$F$14+СВЦЭМ!$D$10+'СЕТ СН'!$F$5-'СЕТ СН'!$F$24</f>
        <v>5163.9584467999994</v>
      </c>
      <c r="N32" s="36">
        <f>SUMIFS(СВЦЭМ!$D$39:$D$758,СВЦЭМ!$A$39:$A$758,$A32,СВЦЭМ!$B$39:$B$758,N$11)+'СЕТ СН'!$F$14+СВЦЭМ!$D$10+'СЕТ СН'!$F$5-'СЕТ СН'!$F$24</f>
        <v>5173.8280961700002</v>
      </c>
      <c r="O32" s="36">
        <f>SUMIFS(СВЦЭМ!$D$39:$D$758,СВЦЭМ!$A$39:$A$758,$A32,СВЦЭМ!$B$39:$B$758,O$11)+'СЕТ СН'!$F$14+СВЦЭМ!$D$10+'СЕТ СН'!$F$5-'СЕТ СН'!$F$24</f>
        <v>5203.6609040599997</v>
      </c>
      <c r="P32" s="36">
        <f>SUMIFS(СВЦЭМ!$D$39:$D$758,СВЦЭМ!$A$39:$A$758,$A32,СВЦЭМ!$B$39:$B$758,P$11)+'СЕТ СН'!$F$14+СВЦЭМ!$D$10+'СЕТ СН'!$F$5-'СЕТ СН'!$F$24</f>
        <v>5233.4774828999998</v>
      </c>
      <c r="Q32" s="36">
        <f>SUMIFS(СВЦЭМ!$D$39:$D$758,СВЦЭМ!$A$39:$A$758,$A32,СВЦЭМ!$B$39:$B$758,Q$11)+'СЕТ СН'!$F$14+СВЦЭМ!$D$10+'СЕТ СН'!$F$5-'СЕТ СН'!$F$24</f>
        <v>5240.0936546399998</v>
      </c>
      <c r="R32" s="36">
        <f>SUMIFS(СВЦЭМ!$D$39:$D$758,СВЦЭМ!$A$39:$A$758,$A32,СВЦЭМ!$B$39:$B$758,R$11)+'СЕТ СН'!$F$14+СВЦЭМ!$D$10+'СЕТ СН'!$F$5-'СЕТ СН'!$F$24</f>
        <v>5233.5497551799999</v>
      </c>
      <c r="S32" s="36">
        <f>SUMIFS(СВЦЭМ!$D$39:$D$758,СВЦЭМ!$A$39:$A$758,$A32,СВЦЭМ!$B$39:$B$758,S$11)+'СЕТ СН'!$F$14+СВЦЭМ!$D$10+'СЕТ СН'!$F$5-'СЕТ СН'!$F$24</f>
        <v>5187.1526899999999</v>
      </c>
      <c r="T32" s="36">
        <f>SUMIFS(СВЦЭМ!$D$39:$D$758,СВЦЭМ!$A$39:$A$758,$A32,СВЦЭМ!$B$39:$B$758,T$11)+'СЕТ СН'!$F$14+СВЦЭМ!$D$10+'СЕТ СН'!$F$5-'СЕТ СН'!$F$24</f>
        <v>5157.2714934699998</v>
      </c>
      <c r="U32" s="36">
        <f>SUMIFS(СВЦЭМ!$D$39:$D$758,СВЦЭМ!$A$39:$A$758,$A32,СВЦЭМ!$B$39:$B$758,U$11)+'СЕТ СН'!$F$14+СВЦЭМ!$D$10+'СЕТ СН'!$F$5-'СЕТ СН'!$F$24</f>
        <v>5144.1006442899998</v>
      </c>
      <c r="V32" s="36">
        <f>SUMIFS(СВЦЭМ!$D$39:$D$758,СВЦЭМ!$A$39:$A$758,$A32,СВЦЭМ!$B$39:$B$758,V$11)+'СЕТ СН'!$F$14+СВЦЭМ!$D$10+'СЕТ СН'!$F$5-'СЕТ СН'!$F$24</f>
        <v>5223.3818789099996</v>
      </c>
      <c r="W32" s="36">
        <f>SUMIFS(СВЦЭМ!$D$39:$D$758,СВЦЭМ!$A$39:$A$758,$A32,СВЦЭМ!$B$39:$B$758,W$11)+'СЕТ СН'!$F$14+СВЦЭМ!$D$10+'СЕТ СН'!$F$5-'СЕТ СН'!$F$24</f>
        <v>5249.5687501499997</v>
      </c>
      <c r="X32" s="36">
        <f>SUMIFS(СВЦЭМ!$D$39:$D$758,СВЦЭМ!$A$39:$A$758,$A32,СВЦЭМ!$B$39:$B$758,X$11)+'СЕТ СН'!$F$14+СВЦЭМ!$D$10+'СЕТ СН'!$F$5-'СЕТ СН'!$F$24</f>
        <v>5342.9822641299997</v>
      </c>
      <c r="Y32" s="36">
        <f>SUMIFS(СВЦЭМ!$D$39:$D$758,СВЦЭМ!$A$39:$A$758,$A32,СВЦЭМ!$B$39:$B$758,Y$11)+'СЕТ СН'!$F$14+СВЦЭМ!$D$10+'СЕТ СН'!$F$5-'СЕТ СН'!$F$24</f>
        <v>5455.3649964099995</v>
      </c>
    </row>
    <row r="33" spans="1:27" ht="15.75" x14ac:dyDescent="0.2">
      <c r="A33" s="35">
        <f t="shared" si="0"/>
        <v>45557</v>
      </c>
      <c r="B33" s="36">
        <f>SUMIFS(СВЦЭМ!$D$39:$D$758,СВЦЭМ!$A$39:$A$758,$A33,СВЦЭМ!$B$39:$B$758,B$11)+'СЕТ СН'!$F$14+СВЦЭМ!$D$10+'СЕТ СН'!$F$5-'СЕТ СН'!$F$24</f>
        <v>5432.7051990999989</v>
      </c>
      <c r="C33" s="36">
        <f>SUMIFS(СВЦЭМ!$D$39:$D$758,СВЦЭМ!$A$39:$A$758,$A33,СВЦЭМ!$B$39:$B$758,C$11)+'СЕТ СН'!$F$14+СВЦЭМ!$D$10+'СЕТ СН'!$F$5-'СЕТ СН'!$F$24</f>
        <v>5538.4079134399999</v>
      </c>
      <c r="D33" s="36">
        <f>SUMIFS(СВЦЭМ!$D$39:$D$758,СВЦЭМ!$A$39:$A$758,$A33,СВЦЭМ!$B$39:$B$758,D$11)+'СЕТ СН'!$F$14+СВЦЭМ!$D$10+'СЕТ СН'!$F$5-'СЕТ СН'!$F$24</f>
        <v>5616.2049192599998</v>
      </c>
      <c r="E33" s="36">
        <f>SUMIFS(СВЦЭМ!$D$39:$D$758,СВЦЭМ!$A$39:$A$758,$A33,СВЦЭМ!$B$39:$B$758,E$11)+'СЕТ СН'!$F$14+СВЦЭМ!$D$10+'СЕТ СН'!$F$5-'СЕТ СН'!$F$24</f>
        <v>5624.5239404099993</v>
      </c>
      <c r="F33" s="36">
        <f>SUMIFS(СВЦЭМ!$D$39:$D$758,СВЦЭМ!$A$39:$A$758,$A33,СВЦЭМ!$B$39:$B$758,F$11)+'СЕТ СН'!$F$14+СВЦЭМ!$D$10+'СЕТ СН'!$F$5-'СЕТ СН'!$F$24</f>
        <v>5625.7517757599999</v>
      </c>
      <c r="G33" s="36">
        <f>SUMIFS(СВЦЭМ!$D$39:$D$758,СВЦЭМ!$A$39:$A$758,$A33,СВЦЭМ!$B$39:$B$758,G$11)+'СЕТ СН'!$F$14+СВЦЭМ!$D$10+'СЕТ СН'!$F$5-'СЕТ СН'!$F$24</f>
        <v>5600.6465352999994</v>
      </c>
      <c r="H33" s="36">
        <f>SUMIFS(СВЦЭМ!$D$39:$D$758,СВЦЭМ!$A$39:$A$758,$A33,СВЦЭМ!$B$39:$B$758,H$11)+'СЕТ СН'!$F$14+СВЦЭМ!$D$10+'СЕТ СН'!$F$5-'СЕТ СН'!$F$24</f>
        <v>5547.9126182799992</v>
      </c>
      <c r="I33" s="36">
        <f>SUMIFS(СВЦЭМ!$D$39:$D$758,СВЦЭМ!$A$39:$A$758,$A33,СВЦЭМ!$B$39:$B$758,I$11)+'СЕТ СН'!$F$14+СВЦЭМ!$D$10+'СЕТ СН'!$F$5-'СЕТ СН'!$F$24</f>
        <v>5475.3754877599995</v>
      </c>
      <c r="J33" s="36">
        <f>SUMIFS(СВЦЭМ!$D$39:$D$758,СВЦЭМ!$A$39:$A$758,$A33,СВЦЭМ!$B$39:$B$758,J$11)+'СЕТ СН'!$F$14+СВЦЭМ!$D$10+'СЕТ СН'!$F$5-'СЕТ СН'!$F$24</f>
        <v>5327.162005799999</v>
      </c>
      <c r="K33" s="36">
        <f>SUMIFS(СВЦЭМ!$D$39:$D$758,СВЦЭМ!$A$39:$A$758,$A33,СВЦЭМ!$B$39:$B$758,K$11)+'СЕТ СН'!$F$14+СВЦЭМ!$D$10+'СЕТ СН'!$F$5-'СЕТ СН'!$F$24</f>
        <v>5208.5307371599993</v>
      </c>
      <c r="L33" s="36">
        <f>SUMIFS(СВЦЭМ!$D$39:$D$758,СВЦЭМ!$A$39:$A$758,$A33,СВЦЭМ!$B$39:$B$758,L$11)+'СЕТ СН'!$F$14+СВЦЭМ!$D$10+'СЕТ СН'!$F$5-'СЕТ СН'!$F$24</f>
        <v>5128.3384360599994</v>
      </c>
      <c r="M33" s="36">
        <f>SUMIFS(СВЦЭМ!$D$39:$D$758,СВЦЭМ!$A$39:$A$758,$A33,СВЦЭМ!$B$39:$B$758,M$11)+'СЕТ СН'!$F$14+СВЦЭМ!$D$10+'СЕТ СН'!$F$5-'СЕТ СН'!$F$24</f>
        <v>5166.9581241400001</v>
      </c>
      <c r="N33" s="36">
        <f>SUMIFS(СВЦЭМ!$D$39:$D$758,СВЦЭМ!$A$39:$A$758,$A33,СВЦЭМ!$B$39:$B$758,N$11)+'СЕТ СН'!$F$14+СВЦЭМ!$D$10+'СЕТ СН'!$F$5-'СЕТ СН'!$F$24</f>
        <v>5176.9988957299993</v>
      </c>
      <c r="O33" s="36">
        <f>SUMIFS(СВЦЭМ!$D$39:$D$758,СВЦЭМ!$A$39:$A$758,$A33,СВЦЭМ!$B$39:$B$758,O$11)+'СЕТ СН'!$F$14+СВЦЭМ!$D$10+'СЕТ СН'!$F$5-'СЕТ СН'!$F$24</f>
        <v>5208.2304066799998</v>
      </c>
      <c r="P33" s="36">
        <f>SUMIFS(СВЦЭМ!$D$39:$D$758,СВЦЭМ!$A$39:$A$758,$A33,СВЦЭМ!$B$39:$B$758,P$11)+'СЕТ СН'!$F$14+СВЦЭМ!$D$10+'СЕТ СН'!$F$5-'СЕТ СН'!$F$24</f>
        <v>5214.7161634399999</v>
      </c>
      <c r="Q33" s="36">
        <f>SUMIFS(СВЦЭМ!$D$39:$D$758,СВЦЭМ!$A$39:$A$758,$A33,СВЦЭМ!$B$39:$B$758,Q$11)+'СЕТ СН'!$F$14+СВЦЭМ!$D$10+'СЕТ СН'!$F$5-'СЕТ СН'!$F$24</f>
        <v>5238.2865126899997</v>
      </c>
      <c r="R33" s="36">
        <f>SUMIFS(СВЦЭМ!$D$39:$D$758,СВЦЭМ!$A$39:$A$758,$A33,СВЦЭМ!$B$39:$B$758,R$11)+'СЕТ СН'!$F$14+СВЦЭМ!$D$10+'СЕТ СН'!$F$5-'СЕТ СН'!$F$24</f>
        <v>5263.1999450799995</v>
      </c>
      <c r="S33" s="36">
        <f>SUMIFS(СВЦЭМ!$D$39:$D$758,СВЦЭМ!$A$39:$A$758,$A33,СВЦЭМ!$B$39:$B$758,S$11)+'СЕТ СН'!$F$14+СВЦЭМ!$D$10+'СЕТ СН'!$F$5-'СЕТ СН'!$F$24</f>
        <v>5226.9790106299997</v>
      </c>
      <c r="T33" s="36">
        <f>SUMIFS(СВЦЭМ!$D$39:$D$758,СВЦЭМ!$A$39:$A$758,$A33,СВЦЭМ!$B$39:$B$758,T$11)+'СЕТ СН'!$F$14+СВЦЭМ!$D$10+'СЕТ СН'!$F$5-'СЕТ СН'!$F$24</f>
        <v>5166.83969953</v>
      </c>
      <c r="U33" s="36">
        <f>SUMIFS(СВЦЭМ!$D$39:$D$758,СВЦЭМ!$A$39:$A$758,$A33,СВЦЭМ!$B$39:$B$758,U$11)+'СЕТ СН'!$F$14+СВЦЭМ!$D$10+'СЕТ СН'!$F$5-'СЕТ СН'!$F$24</f>
        <v>5130.5042086899994</v>
      </c>
      <c r="V33" s="36">
        <f>SUMIFS(СВЦЭМ!$D$39:$D$758,СВЦЭМ!$A$39:$A$758,$A33,СВЦЭМ!$B$39:$B$758,V$11)+'СЕТ СН'!$F$14+СВЦЭМ!$D$10+'СЕТ СН'!$F$5-'СЕТ СН'!$F$24</f>
        <v>5113.0489279499998</v>
      </c>
      <c r="W33" s="36">
        <f>SUMIFS(СВЦЭМ!$D$39:$D$758,СВЦЭМ!$A$39:$A$758,$A33,СВЦЭМ!$B$39:$B$758,W$11)+'СЕТ СН'!$F$14+СВЦЭМ!$D$10+'СЕТ СН'!$F$5-'СЕТ СН'!$F$24</f>
        <v>5124.00286022</v>
      </c>
      <c r="X33" s="36">
        <f>SUMIFS(СВЦЭМ!$D$39:$D$758,СВЦЭМ!$A$39:$A$758,$A33,СВЦЭМ!$B$39:$B$758,X$11)+'СЕТ СН'!$F$14+СВЦЭМ!$D$10+'СЕТ СН'!$F$5-'СЕТ СН'!$F$24</f>
        <v>5227.2415318599997</v>
      </c>
      <c r="Y33" s="36">
        <f>SUMIFS(СВЦЭМ!$D$39:$D$758,СВЦЭМ!$A$39:$A$758,$A33,СВЦЭМ!$B$39:$B$758,Y$11)+'СЕТ СН'!$F$14+СВЦЭМ!$D$10+'СЕТ СН'!$F$5-'СЕТ СН'!$F$24</f>
        <v>5354.0048791099998</v>
      </c>
    </row>
    <row r="34" spans="1:27" ht="15.75" x14ac:dyDescent="0.2">
      <c r="A34" s="35">
        <f t="shared" si="0"/>
        <v>45558</v>
      </c>
      <c r="B34" s="36">
        <f>SUMIFS(СВЦЭМ!$D$39:$D$758,СВЦЭМ!$A$39:$A$758,$A34,СВЦЭМ!$B$39:$B$758,B$11)+'СЕТ СН'!$F$14+СВЦЭМ!$D$10+'СЕТ СН'!$F$5-'СЕТ СН'!$F$24</f>
        <v>5521.47164238</v>
      </c>
      <c r="C34" s="36">
        <f>SUMIFS(СВЦЭМ!$D$39:$D$758,СВЦЭМ!$A$39:$A$758,$A34,СВЦЭМ!$B$39:$B$758,C$11)+'СЕТ СН'!$F$14+СВЦЭМ!$D$10+'СЕТ СН'!$F$5-'СЕТ СН'!$F$24</f>
        <v>5645.3418797300001</v>
      </c>
      <c r="D34" s="36">
        <f>SUMIFS(СВЦЭМ!$D$39:$D$758,СВЦЭМ!$A$39:$A$758,$A34,СВЦЭМ!$B$39:$B$758,D$11)+'СЕТ СН'!$F$14+СВЦЭМ!$D$10+'СЕТ СН'!$F$5-'СЕТ СН'!$F$24</f>
        <v>5629.8937733099992</v>
      </c>
      <c r="E34" s="36">
        <f>SUMIFS(СВЦЭМ!$D$39:$D$758,СВЦЭМ!$A$39:$A$758,$A34,СВЦЭМ!$B$39:$B$758,E$11)+'СЕТ СН'!$F$14+СВЦЭМ!$D$10+'СЕТ СН'!$F$5-'СЕТ СН'!$F$24</f>
        <v>5626.7624792499992</v>
      </c>
      <c r="F34" s="36">
        <f>SUMIFS(СВЦЭМ!$D$39:$D$758,СВЦЭМ!$A$39:$A$758,$A34,СВЦЭМ!$B$39:$B$758,F$11)+'СЕТ СН'!$F$14+СВЦЭМ!$D$10+'СЕТ СН'!$F$5-'СЕТ СН'!$F$24</f>
        <v>5626.2263540099993</v>
      </c>
      <c r="G34" s="36">
        <f>SUMIFS(СВЦЭМ!$D$39:$D$758,СВЦЭМ!$A$39:$A$758,$A34,СВЦЭМ!$B$39:$B$758,G$11)+'СЕТ СН'!$F$14+СВЦЭМ!$D$10+'СЕТ СН'!$F$5-'СЕТ СН'!$F$24</f>
        <v>5646.7312948899998</v>
      </c>
      <c r="H34" s="36">
        <f>SUMIFS(СВЦЭМ!$D$39:$D$758,СВЦЭМ!$A$39:$A$758,$A34,СВЦЭМ!$B$39:$B$758,H$11)+'СЕТ СН'!$F$14+СВЦЭМ!$D$10+'СЕТ СН'!$F$5-'СЕТ СН'!$F$24</f>
        <v>5485.2701531699995</v>
      </c>
      <c r="I34" s="36">
        <f>SUMIFS(СВЦЭМ!$D$39:$D$758,СВЦЭМ!$A$39:$A$758,$A34,СВЦЭМ!$B$39:$B$758,I$11)+'СЕТ СН'!$F$14+СВЦЭМ!$D$10+'СЕТ СН'!$F$5-'СЕТ СН'!$F$24</f>
        <v>5372.3599849499997</v>
      </c>
      <c r="J34" s="36">
        <f>SUMIFS(СВЦЭМ!$D$39:$D$758,СВЦЭМ!$A$39:$A$758,$A34,СВЦЭМ!$B$39:$B$758,J$11)+'СЕТ СН'!$F$14+СВЦЭМ!$D$10+'СЕТ СН'!$F$5-'СЕТ СН'!$F$24</f>
        <v>5331.6206010799997</v>
      </c>
      <c r="K34" s="36">
        <f>SUMIFS(СВЦЭМ!$D$39:$D$758,СВЦЭМ!$A$39:$A$758,$A34,СВЦЭМ!$B$39:$B$758,K$11)+'СЕТ СН'!$F$14+СВЦЭМ!$D$10+'СЕТ СН'!$F$5-'СЕТ СН'!$F$24</f>
        <v>5279.7427026099995</v>
      </c>
      <c r="L34" s="36">
        <f>SUMIFS(СВЦЭМ!$D$39:$D$758,СВЦЭМ!$A$39:$A$758,$A34,СВЦЭМ!$B$39:$B$758,L$11)+'СЕТ СН'!$F$14+СВЦЭМ!$D$10+'СЕТ СН'!$F$5-'СЕТ СН'!$F$24</f>
        <v>5270.372756069999</v>
      </c>
      <c r="M34" s="36">
        <f>SUMIFS(СВЦЭМ!$D$39:$D$758,СВЦЭМ!$A$39:$A$758,$A34,СВЦЭМ!$B$39:$B$758,M$11)+'СЕТ СН'!$F$14+СВЦЭМ!$D$10+'СЕТ СН'!$F$5-'СЕТ СН'!$F$24</f>
        <v>5296.4645147899992</v>
      </c>
      <c r="N34" s="36">
        <f>SUMIFS(СВЦЭМ!$D$39:$D$758,СВЦЭМ!$A$39:$A$758,$A34,СВЦЭМ!$B$39:$B$758,N$11)+'СЕТ СН'!$F$14+СВЦЭМ!$D$10+'СЕТ СН'!$F$5-'СЕТ СН'!$F$24</f>
        <v>5291.6058222899992</v>
      </c>
      <c r="O34" s="36">
        <f>SUMIFS(СВЦЭМ!$D$39:$D$758,СВЦЭМ!$A$39:$A$758,$A34,СВЦЭМ!$B$39:$B$758,O$11)+'СЕТ СН'!$F$14+СВЦЭМ!$D$10+'СЕТ СН'!$F$5-'СЕТ СН'!$F$24</f>
        <v>5279.5142437599998</v>
      </c>
      <c r="P34" s="36">
        <f>SUMIFS(СВЦЭМ!$D$39:$D$758,СВЦЭМ!$A$39:$A$758,$A34,СВЦЭМ!$B$39:$B$758,P$11)+'СЕТ СН'!$F$14+СВЦЭМ!$D$10+'СЕТ СН'!$F$5-'СЕТ СН'!$F$24</f>
        <v>5303.2146878499998</v>
      </c>
      <c r="Q34" s="36">
        <f>SUMIFS(СВЦЭМ!$D$39:$D$758,СВЦЭМ!$A$39:$A$758,$A34,СВЦЭМ!$B$39:$B$758,Q$11)+'СЕТ СН'!$F$14+СВЦЭМ!$D$10+'СЕТ СН'!$F$5-'СЕТ СН'!$F$24</f>
        <v>5333.6377704899996</v>
      </c>
      <c r="R34" s="36">
        <f>SUMIFS(СВЦЭМ!$D$39:$D$758,СВЦЭМ!$A$39:$A$758,$A34,СВЦЭМ!$B$39:$B$758,R$11)+'СЕТ СН'!$F$14+СВЦЭМ!$D$10+'СЕТ СН'!$F$5-'СЕТ СН'!$F$24</f>
        <v>5363.3156174199994</v>
      </c>
      <c r="S34" s="36">
        <f>SUMIFS(СВЦЭМ!$D$39:$D$758,СВЦЭМ!$A$39:$A$758,$A34,СВЦЭМ!$B$39:$B$758,S$11)+'СЕТ СН'!$F$14+СВЦЭМ!$D$10+'СЕТ СН'!$F$5-'СЕТ СН'!$F$24</f>
        <v>5351.4418285100001</v>
      </c>
      <c r="T34" s="36">
        <f>SUMIFS(СВЦЭМ!$D$39:$D$758,СВЦЭМ!$A$39:$A$758,$A34,СВЦЭМ!$B$39:$B$758,T$11)+'СЕТ СН'!$F$14+СВЦЭМ!$D$10+'СЕТ СН'!$F$5-'СЕТ СН'!$F$24</f>
        <v>5279.3833945199995</v>
      </c>
      <c r="U34" s="36">
        <f>SUMIFS(СВЦЭМ!$D$39:$D$758,СВЦЭМ!$A$39:$A$758,$A34,СВЦЭМ!$B$39:$B$758,U$11)+'СЕТ СН'!$F$14+СВЦЭМ!$D$10+'СЕТ СН'!$F$5-'СЕТ СН'!$F$24</f>
        <v>5235.17620713</v>
      </c>
      <c r="V34" s="36">
        <f>SUMIFS(СВЦЭМ!$D$39:$D$758,СВЦЭМ!$A$39:$A$758,$A34,СВЦЭМ!$B$39:$B$758,V$11)+'СЕТ СН'!$F$14+СВЦЭМ!$D$10+'СЕТ СН'!$F$5-'СЕТ СН'!$F$24</f>
        <v>5235.1526866499999</v>
      </c>
      <c r="W34" s="36">
        <f>SUMIFS(СВЦЭМ!$D$39:$D$758,СВЦЭМ!$A$39:$A$758,$A34,СВЦЭМ!$B$39:$B$758,W$11)+'СЕТ СН'!$F$14+СВЦЭМ!$D$10+'СЕТ СН'!$F$5-'СЕТ СН'!$F$24</f>
        <v>5278.6212361899998</v>
      </c>
      <c r="X34" s="36">
        <f>SUMIFS(СВЦЭМ!$D$39:$D$758,СВЦЭМ!$A$39:$A$758,$A34,СВЦЭМ!$B$39:$B$758,X$11)+'СЕТ СН'!$F$14+СВЦЭМ!$D$10+'СЕТ СН'!$F$5-'СЕТ СН'!$F$24</f>
        <v>5316.2251596400001</v>
      </c>
      <c r="Y34" s="36">
        <f>SUMIFS(СВЦЭМ!$D$39:$D$758,СВЦЭМ!$A$39:$A$758,$A34,СВЦЭМ!$B$39:$B$758,Y$11)+'СЕТ СН'!$F$14+СВЦЭМ!$D$10+'СЕТ СН'!$F$5-'СЕТ СН'!$F$24</f>
        <v>5369.4276248799997</v>
      </c>
    </row>
    <row r="35" spans="1:27" ht="15.75" x14ac:dyDescent="0.2">
      <c r="A35" s="35">
        <f t="shared" si="0"/>
        <v>45559</v>
      </c>
      <c r="B35" s="36">
        <f>SUMIFS(СВЦЭМ!$D$39:$D$758,СВЦЭМ!$A$39:$A$758,$A35,СВЦЭМ!$B$39:$B$758,B$11)+'СЕТ СН'!$F$14+СВЦЭМ!$D$10+'СЕТ СН'!$F$5-'СЕТ СН'!$F$24</f>
        <v>5475.5791615099997</v>
      </c>
      <c r="C35" s="36">
        <f>SUMIFS(СВЦЭМ!$D$39:$D$758,СВЦЭМ!$A$39:$A$758,$A35,СВЦЭМ!$B$39:$B$758,C$11)+'СЕТ СН'!$F$14+СВЦЭМ!$D$10+'СЕТ СН'!$F$5-'СЕТ СН'!$F$24</f>
        <v>5522.4696025100002</v>
      </c>
      <c r="D35" s="36">
        <f>SUMIFS(СВЦЭМ!$D$39:$D$758,СВЦЭМ!$A$39:$A$758,$A35,СВЦЭМ!$B$39:$B$758,D$11)+'СЕТ СН'!$F$14+СВЦЭМ!$D$10+'СЕТ СН'!$F$5-'СЕТ СН'!$F$24</f>
        <v>5583.004372379999</v>
      </c>
      <c r="E35" s="36">
        <f>SUMIFS(СВЦЭМ!$D$39:$D$758,СВЦЭМ!$A$39:$A$758,$A35,СВЦЭМ!$B$39:$B$758,E$11)+'СЕТ СН'!$F$14+СВЦЭМ!$D$10+'СЕТ СН'!$F$5-'СЕТ СН'!$F$24</f>
        <v>5615.5145065599991</v>
      </c>
      <c r="F35" s="36">
        <f>SUMIFS(СВЦЭМ!$D$39:$D$758,СВЦЭМ!$A$39:$A$758,$A35,СВЦЭМ!$B$39:$B$758,F$11)+'СЕТ СН'!$F$14+СВЦЭМ!$D$10+'СЕТ СН'!$F$5-'СЕТ СН'!$F$24</f>
        <v>5608.6079747299991</v>
      </c>
      <c r="G35" s="36">
        <f>SUMIFS(СВЦЭМ!$D$39:$D$758,СВЦЭМ!$A$39:$A$758,$A35,СВЦЭМ!$B$39:$B$758,G$11)+'СЕТ СН'!$F$14+СВЦЭМ!$D$10+'СЕТ СН'!$F$5-'СЕТ СН'!$F$24</f>
        <v>5577.98761414</v>
      </c>
      <c r="H35" s="36">
        <f>SUMIFS(СВЦЭМ!$D$39:$D$758,СВЦЭМ!$A$39:$A$758,$A35,СВЦЭМ!$B$39:$B$758,H$11)+'СЕТ СН'!$F$14+СВЦЭМ!$D$10+'СЕТ СН'!$F$5-'СЕТ СН'!$F$24</f>
        <v>5471.1670145299995</v>
      </c>
      <c r="I35" s="36">
        <f>SUMIFS(СВЦЭМ!$D$39:$D$758,СВЦЭМ!$A$39:$A$758,$A35,СВЦЭМ!$B$39:$B$758,I$11)+'СЕТ СН'!$F$14+СВЦЭМ!$D$10+'СЕТ СН'!$F$5-'СЕТ СН'!$F$24</f>
        <v>5303.5938353299998</v>
      </c>
      <c r="J35" s="36">
        <f>SUMIFS(СВЦЭМ!$D$39:$D$758,СВЦЭМ!$A$39:$A$758,$A35,СВЦЭМ!$B$39:$B$758,J$11)+'СЕТ СН'!$F$14+СВЦЭМ!$D$10+'СЕТ СН'!$F$5-'СЕТ СН'!$F$24</f>
        <v>5233.3693214199993</v>
      </c>
      <c r="K35" s="36">
        <f>SUMIFS(СВЦЭМ!$D$39:$D$758,СВЦЭМ!$A$39:$A$758,$A35,СВЦЭМ!$B$39:$B$758,K$11)+'СЕТ СН'!$F$14+СВЦЭМ!$D$10+'СЕТ СН'!$F$5-'СЕТ СН'!$F$24</f>
        <v>5195.1620693099994</v>
      </c>
      <c r="L35" s="36">
        <f>SUMIFS(СВЦЭМ!$D$39:$D$758,СВЦЭМ!$A$39:$A$758,$A35,СВЦЭМ!$B$39:$B$758,L$11)+'СЕТ СН'!$F$14+СВЦЭМ!$D$10+'СЕТ СН'!$F$5-'СЕТ СН'!$F$24</f>
        <v>5233.5997684100003</v>
      </c>
      <c r="M35" s="36">
        <f>SUMIFS(СВЦЭМ!$D$39:$D$758,СВЦЭМ!$A$39:$A$758,$A35,СВЦЭМ!$B$39:$B$758,M$11)+'СЕТ СН'!$F$14+СВЦЭМ!$D$10+'СЕТ СН'!$F$5-'СЕТ СН'!$F$24</f>
        <v>5256.2596386899995</v>
      </c>
      <c r="N35" s="36">
        <f>SUMIFS(СВЦЭМ!$D$39:$D$758,СВЦЭМ!$A$39:$A$758,$A35,СВЦЭМ!$B$39:$B$758,N$11)+'СЕТ СН'!$F$14+СВЦЭМ!$D$10+'СЕТ СН'!$F$5-'СЕТ СН'!$F$24</f>
        <v>5282.9041410499995</v>
      </c>
      <c r="O35" s="36">
        <f>SUMIFS(СВЦЭМ!$D$39:$D$758,СВЦЭМ!$A$39:$A$758,$A35,СВЦЭМ!$B$39:$B$758,O$11)+'СЕТ СН'!$F$14+СВЦЭМ!$D$10+'СЕТ СН'!$F$5-'СЕТ СН'!$F$24</f>
        <v>5277.0890318099991</v>
      </c>
      <c r="P35" s="36">
        <f>SUMIFS(СВЦЭМ!$D$39:$D$758,СВЦЭМ!$A$39:$A$758,$A35,СВЦЭМ!$B$39:$B$758,P$11)+'СЕТ СН'!$F$14+СВЦЭМ!$D$10+'СЕТ СН'!$F$5-'СЕТ СН'!$F$24</f>
        <v>5280.8957239799993</v>
      </c>
      <c r="Q35" s="36">
        <f>SUMIFS(СВЦЭМ!$D$39:$D$758,СВЦЭМ!$A$39:$A$758,$A35,СВЦЭМ!$B$39:$B$758,Q$11)+'СЕТ СН'!$F$14+СВЦЭМ!$D$10+'СЕТ СН'!$F$5-'СЕТ СН'!$F$24</f>
        <v>5327.443017919999</v>
      </c>
      <c r="R35" s="36">
        <f>SUMIFS(СВЦЭМ!$D$39:$D$758,СВЦЭМ!$A$39:$A$758,$A35,СВЦЭМ!$B$39:$B$758,R$11)+'СЕТ СН'!$F$14+СВЦЭМ!$D$10+'СЕТ СН'!$F$5-'СЕТ СН'!$F$24</f>
        <v>5317.2128774099992</v>
      </c>
      <c r="S35" s="36">
        <f>SUMIFS(СВЦЭМ!$D$39:$D$758,СВЦЭМ!$A$39:$A$758,$A35,СВЦЭМ!$B$39:$B$758,S$11)+'СЕТ СН'!$F$14+СВЦЭМ!$D$10+'СЕТ СН'!$F$5-'СЕТ СН'!$F$24</f>
        <v>5274.3708781200003</v>
      </c>
      <c r="T35" s="36">
        <f>SUMIFS(СВЦЭМ!$D$39:$D$758,СВЦЭМ!$A$39:$A$758,$A35,СВЦЭМ!$B$39:$B$758,T$11)+'СЕТ СН'!$F$14+СВЦЭМ!$D$10+'СЕТ СН'!$F$5-'СЕТ СН'!$F$24</f>
        <v>5209.8084850400001</v>
      </c>
      <c r="U35" s="36">
        <f>SUMIFS(СВЦЭМ!$D$39:$D$758,СВЦЭМ!$A$39:$A$758,$A35,СВЦЭМ!$B$39:$B$758,U$11)+'СЕТ СН'!$F$14+СВЦЭМ!$D$10+'СЕТ СН'!$F$5-'СЕТ СН'!$F$24</f>
        <v>5189.3620172399997</v>
      </c>
      <c r="V35" s="36">
        <f>SUMIFS(СВЦЭМ!$D$39:$D$758,СВЦЭМ!$A$39:$A$758,$A35,СВЦЭМ!$B$39:$B$758,V$11)+'СЕТ СН'!$F$14+СВЦЭМ!$D$10+'СЕТ СН'!$F$5-'СЕТ СН'!$F$24</f>
        <v>5172.4398661899995</v>
      </c>
      <c r="W35" s="36">
        <f>SUMIFS(СВЦЭМ!$D$39:$D$758,СВЦЭМ!$A$39:$A$758,$A35,СВЦЭМ!$B$39:$B$758,W$11)+'СЕТ СН'!$F$14+СВЦЭМ!$D$10+'СЕТ СН'!$F$5-'СЕТ СН'!$F$24</f>
        <v>5157.1162581400004</v>
      </c>
      <c r="X35" s="36">
        <f>SUMIFS(СВЦЭМ!$D$39:$D$758,СВЦЭМ!$A$39:$A$758,$A35,СВЦЭМ!$B$39:$B$758,X$11)+'СЕТ СН'!$F$14+СВЦЭМ!$D$10+'СЕТ СН'!$F$5-'СЕТ СН'!$F$24</f>
        <v>5217.5298873800002</v>
      </c>
      <c r="Y35" s="36">
        <f>SUMIFS(СВЦЭМ!$D$39:$D$758,СВЦЭМ!$A$39:$A$758,$A35,СВЦЭМ!$B$39:$B$758,Y$11)+'СЕТ СН'!$F$14+СВЦЭМ!$D$10+'СЕТ СН'!$F$5-'СЕТ СН'!$F$24</f>
        <v>5302.9903254000001</v>
      </c>
    </row>
    <row r="36" spans="1:27" ht="15.75" x14ac:dyDescent="0.2">
      <c r="A36" s="35">
        <f t="shared" si="0"/>
        <v>45560</v>
      </c>
      <c r="B36" s="36">
        <f>SUMIFS(СВЦЭМ!$D$39:$D$758,СВЦЭМ!$A$39:$A$758,$A36,СВЦЭМ!$B$39:$B$758,B$11)+'СЕТ СН'!$F$14+СВЦЭМ!$D$10+'СЕТ СН'!$F$5-'СЕТ СН'!$F$24</f>
        <v>5366.14491198</v>
      </c>
      <c r="C36" s="36">
        <f>SUMIFS(СВЦЭМ!$D$39:$D$758,СВЦЭМ!$A$39:$A$758,$A36,СВЦЭМ!$B$39:$B$758,C$11)+'СЕТ СН'!$F$14+СВЦЭМ!$D$10+'СЕТ СН'!$F$5-'СЕТ СН'!$F$24</f>
        <v>5437.271209999999</v>
      </c>
      <c r="D36" s="36">
        <f>SUMIFS(СВЦЭМ!$D$39:$D$758,СВЦЭМ!$A$39:$A$758,$A36,СВЦЭМ!$B$39:$B$758,D$11)+'СЕТ СН'!$F$14+СВЦЭМ!$D$10+'СЕТ СН'!$F$5-'СЕТ СН'!$F$24</f>
        <v>5558.5487133299994</v>
      </c>
      <c r="E36" s="36">
        <f>SUMIFS(СВЦЭМ!$D$39:$D$758,СВЦЭМ!$A$39:$A$758,$A36,СВЦЭМ!$B$39:$B$758,E$11)+'СЕТ СН'!$F$14+СВЦЭМ!$D$10+'СЕТ СН'!$F$5-'СЕТ СН'!$F$24</f>
        <v>5593.43017134</v>
      </c>
      <c r="F36" s="36">
        <f>SUMIFS(СВЦЭМ!$D$39:$D$758,СВЦЭМ!$A$39:$A$758,$A36,СВЦЭМ!$B$39:$B$758,F$11)+'СЕТ СН'!$F$14+СВЦЭМ!$D$10+'СЕТ СН'!$F$5-'СЕТ СН'!$F$24</f>
        <v>5588.8512437600002</v>
      </c>
      <c r="G36" s="36">
        <f>SUMIFS(СВЦЭМ!$D$39:$D$758,СВЦЭМ!$A$39:$A$758,$A36,СВЦЭМ!$B$39:$B$758,G$11)+'СЕТ СН'!$F$14+СВЦЭМ!$D$10+'СЕТ СН'!$F$5-'СЕТ СН'!$F$24</f>
        <v>5530.8142922199995</v>
      </c>
      <c r="H36" s="36">
        <f>SUMIFS(СВЦЭМ!$D$39:$D$758,СВЦЭМ!$A$39:$A$758,$A36,СВЦЭМ!$B$39:$B$758,H$11)+'СЕТ СН'!$F$14+СВЦЭМ!$D$10+'СЕТ СН'!$F$5-'СЕТ СН'!$F$24</f>
        <v>5448.2040577600001</v>
      </c>
      <c r="I36" s="36">
        <f>SUMIFS(СВЦЭМ!$D$39:$D$758,СВЦЭМ!$A$39:$A$758,$A36,СВЦЭМ!$B$39:$B$758,I$11)+'СЕТ СН'!$F$14+СВЦЭМ!$D$10+'СЕТ СН'!$F$5-'СЕТ СН'!$F$24</f>
        <v>5307.9019692599995</v>
      </c>
      <c r="J36" s="36">
        <f>SUMIFS(СВЦЭМ!$D$39:$D$758,СВЦЭМ!$A$39:$A$758,$A36,СВЦЭМ!$B$39:$B$758,J$11)+'СЕТ СН'!$F$14+СВЦЭМ!$D$10+'СЕТ СН'!$F$5-'СЕТ СН'!$F$24</f>
        <v>5276.0641385499994</v>
      </c>
      <c r="K36" s="36">
        <f>SUMIFS(СВЦЭМ!$D$39:$D$758,СВЦЭМ!$A$39:$A$758,$A36,СВЦЭМ!$B$39:$B$758,K$11)+'СЕТ СН'!$F$14+СВЦЭМ!$D$10+'СЕТ СН'!$F$5-'СЕТ СН'!$F$24</f>
        <v>5226.4807178699994</v>
      </c>
      <c r="L36" s="36">
        <f>SUMIFS(СВЦЭМ!$D$39:$D$758,СВЦЭМ!$A$39:$A$758,$A36,СВЦЭМ!$B$39:$B$758,L$11)+'СЕТ СН'!$F$14+СВЦЭМ!$D$10+'СЕТ СН'!$F$5-'СЕТ СН'!$F$24</f>
        <v>5217.1827306099995</v>
      </c>
      <c r="M36" s="36">
        <f>SUMIFS(СВЦЭМ!$D$39:$D$758,СВЦЭМ!$A$39:$A$758,$A36,СВЦЭМ!$B$39:$B$758,M$11)+'СЕТ СН'!$F$14+СВЦЭМ!$D$10+'СЕТ СН'!$F$5-'СЕТ СН'!$F$24</f>
        <v>5243.2496863199995</v>
      </c>
      <c r="N36" s="36">
        <f>SUMIFS(СВЦЭМ!$D$39:$D$758,СВЦЭМ!$A$39:$A$758,$A36,СВЦЭМ!$B$39:$B$758,N$11)+'СЕТ СН'!$F$14+СВЦЭМ!$D$10+'СЕТ СН'!$F$5-'СЕТ СН'!$F$24</f>
        <v>5270.0393073300002</v>
      </c>
      <c r="O36" s="36">
        <f>SUMIFS(СВЦЭМ!$D$39:$D$758,СВЦЭМ!$A$39:$A$758,$A36,СВЦЭМ!$B$39:$B$758,O$11)+'СЕТ СН'!$F$14+СВЦЭМ!$D$10+'СЕТ СН'!$F$5-'СЕТ СН'!$F$24</f>
        <v>5287.6231024699991</v>
      </c>
      <c r="P36" s="36">
        <f>SUMIFS(СВЦЭМ!$D$39:$D$758,СВЦЭМ!$A$39:$A$758,$A36,СВЦЭМ!$B$39:$B$758,P$11)+'СЕТ СН'!$F$14+СВЦЭМ!$D$10+'СЕТ СН'!$F$5-'СЕТ СН'!$F$24</f>
        <v>5296.5121814999993</v>
      </c>
      <c r="Q36" s="36">
        <f>SUMIFS(СВЦЭМ!$D$39:$D$758,СВЦЭМ!$A$39:$A$758,$A36,СВЦЭМ!$B$39:$B$758,Q$11)+'СЕТ СН'!$F$14+СВЦЭМ!$D$10+'СЕТ СН'!$F$5-'СЕТ СН'!$F$24</f>
        <v>5307.1531032699995</v>
      </c>
      <c r="R36" s="36">
        <f>SUMIFS(СВЦЭМ!$D$39:$D$758,СВЦЭМ!$A$39:$A$758,$A36,СВЦЭМ!$B$39:$B$758,R$11)+'СЕТ СН'!$F$14+СВЦЭМ!$D$10+'СЕТ СН'!$F$5-'СЕТ СН'!$F$24</f>
        <v>5317.4403914099994</v>
      </c>
      <c r="S36" s="36">
        <f>SUMIFS(СВЦЭМ!$D$39:$D$758,СВЦЭМ!$A$39:$A$758,$A36,СВЦЭМ!$B$39:$B$758,S$11)+'СЕТ СН'!$F$14+СВЦЭМ!$D$10+'СЕТ СН'!$F$5-'СЕТ СН'!$F$24</f>
        <v>5289.4824437499992</v>
      </c>
      <c r="T36" s="36">
        <f>SUMIFS(СВЦЭМ!$D$39:$D$758,СВЦЭМ!$A$39:$A$758,$A36,СВЦЭМ!$B$39:$B$758,T$11)+'СЕТ СН'!$F$14+СВЦЭМ!$D$10+'СЕТ СН'!$F$5-'СЕТ СН'!$F$24</f>
        <v>5229.3102843699999</v>
      </c>
      <c r="U36" s="36">
        <f>SUMIFS(СВЦЭМ!$D$39:$D$758,СВЦЭМ!$A$39:$A$758,$A36,СВЦЭМ!$B$39:$B$758,U$11)+'СЕТ СН'!$F$14+СВЦЭМ!$D$10+'СЕТ СН'!$F$5-'СЕТ СН'!$F$24</f>
        <v>5158.3453096200001</v>
      </c>
      <c r="V36" s="36">
        <f>SUMIFS(СВЦЭМ!$D$39:$D$758,СВЦЭМ!$A$39:$A$758,$A36,СВЦЭМ!$B$39:$B$758,V$11)+'СЕТ СН'!$F$14+СВЦЭМ!$D$10+'СЕТ СН'!$F$5-'СЕТ СН'!$F$24</f>
        <v>5140.2518963699995</v>
      </c>
      <c r="W36" s="36">
        <f>SUMIFS(СВЦЭМ!$D$39:$D$758,СВЦЭМ!$A$39:$A$758,$A36,СВЦЭМ!$B$39:$B$758,W$11)+'СЕТ СН'!$F$14+СВЦЭМ!$D$10+'СЕТ СН'!$F$5-'СЕТ СН'!$F$24</f>
        <v>5169.0047433500004</v>
      </c>
      <c r="X36" s="36">
        <f>SUMIFS(СВЦЭМ!$D$39:$D$758,СВЦЭМ!$A$39:$A$758,$A36,СВЦЭМ!$B$39:$B$758,X$11)+'СЕТ СН'!$F$14+СВЦЭМ!$D$10+'СЕТ СН'!$F$5-'СЕТ СН'!$F$24</f>
        <v>5241.9195892099997</v>
      </c>
      <c r="Y36" s="36">
        <f>SUMIFS(СВЦЭМ!$D$39:$D$758,СВЦЭМ!$A$39:$A$758,$A36,СВЦЭМ!$B$39:$B$758,Y$11)+'СЕТ СН'!$F$14+СВЦЭМ!$D$10+'СЕТ СН'!$F$5-'СЕТ СН'!$F$24</f>
        <v>5340.1727053899995</v>
      </c>
    </row>
    <row r="37" spans="1:27" ht="15.75" x14ac:dyDescent="0.2">
      <c r="A37" s="35">
        <f t="shared" si="0"/>
        <v>45561</v>
      </c>
      <c r="B37" s="36">
        <f>SUMIFS(СВЦЭМ!$D$39:$D$758,СВЦЭМ!$A$39:$A$758,$A37,СВЦЭМ!$B$39:$B$758,B$11)+'СЕТ СН'!$F$14+СВЦЭМ!$D$10+'СЕТ СН'!$F$5-'СЕТ СН'!$F$24</f>
        <v>5489.5019792799994</v>
      </c>
      <c r="C37" s="36">
        <f>SUMIFS(СВЦЭМ!$D$39:$D$758,СВЦЭМ!$A$39:$A$758,$A37,СВЦЭМ!$B$39:$B$758,C$11)+'СЕТ СН'!$F$14+СВЦЭМ!$D$10+'СЕТ СН'!$F$5-'СЕТ СН'!$F$24</f>
        <v>5572.5386561199994</v>
      </c>
      <c r="D37" s="36">
        <f>SUMIFS(СВЦЭМ!$D$39:$D$758,СВЦЭМ!$A$39:$A$758,$A37,СВЦЭМ!$B$39:$B$758,D$11)+'СЕТ СН'!$F$14+СВЦЭМ!$D$10+'СЕТ СН'!$F$5-'СЕТ СН'!$F$24</f>
        <v>5618.1125374699996</v>
      </c>
      <c r="E37" s="36">
        <f>SUMIFS(СВЦЭМ!$D$39:$D$758,СВЦЭМ!$A$39:$A$758,$A37,СВЦЭМ!$B$39:$B$758,E$11)+'СЕТ СН'!$F$14+СВЦЭМ!$D$10+'СЕТ СН'!$F$5-'СЕТ СН'!$F$24</f>
        <v>5630.2064616199996</v>
      </c>
      <c r="F37" s="36">
        <f>SUMIFS(СВЦЭМ!$D$39:$D$758,СВЦЭМ!$A$39:$A$758,$A37,СВЦЭМ!$B$39:$B$758,F$11)+'СЕТ СН'!$F$14+СВЦЭМ!$D$10+'СЕТ СН'!$F$5-'СЕТ СН'!$F$24</f>
        <v>5626.5743196599997</v>
      </c>
      <c r="G37" s="36">
        <f>SUMIFS(СВЦЭМ!$D$39:$D$758,СВЦЭМ!$A$39:$A$758,$A37,СВЦЭМ!$B$39:$B$758,G$11)+'СЕТ СН'!$F$14+СВЦЭМ!$D$10+'СЕТ СН'!$F$5-'СЕТ СН'!$F$24</f>
        <v>5592.0268301799997</v>
      </c>
      <c r="H37" s="36">
        <f>SUMIFS(СВЦЭМ!$D$39:$D$758,СВЦЭМ!$A$39:$A$758,$A37,СВЦЭМ!$B$39:$B$758,H$11)+'СЕТ СН'!$F$14+СВЦЭМ!$D$10+'СЕТ СН'!$F$5-'СЕТ СН'!$F$24</f>
        <v>5518.3861664699998</v>
      </c>
      <c r="I37" s="36">
        <f>SUMIFS(СВЦЭМ!$D$39:$D$758,СВЦЭМ!$A$39:$A$758,$A37,СВЦЭМ!$B$39:$B$758,I$11)+'СЕТ СН'!$F$14+СВЦЭМ!$D$10+'СЕТ СН'!$F$5-'СЕТ СН'!$F$24</f>
        <v>5389.0556911799995</v>
      </c>
      <c r="J37" s="36">
        <f>SUMIFS(СВЦЭМ!$D$39:$D$758,СВЦЭМ!$A$39:$A$758,$A37,СВЦЭМ!$B$39:$B$758,J$11)+'СЕТ СН'!$F$14+СВЦЭМ!$D$10+'СЕТ СН'!$F$5-'СЕТ СН'!$F$24</f>
        <v>5329.8835075799998</v>
      </c>
      <c r="K37" s="36">
        <f>SUMIFS(СВЦЭМ!$D$39:$D$758,СВЦЭМ!$A$39:$A$758,$A37,СВЦЭМ!$B$39:$B$758,K$11)+'СЕТ СН'!$F$14+СВЦЭМ!$D$10+'СЕТ СН'!$F$5-'СЕТ СН'!$F$24</f>
        <v>5279.901501549999</v>
      </c>
      <c r="L37" s="36">
        <f>SUMIFS(СВЦЭМ!$D$39:$D$758,СВЦЭМ!$A$39:$A$758,$A37,СВЦЭМ!$B$39:$B$758,L$11)+'СЕТ СН'!$F$14+СВЦЭМ!$D$10+'СЕТ СН'!$F$5-'СЕТ СН'!$F$24</f>
        <v>5292.9506954099998</v>
      </c>
      <c r="M37" s="36">
        <f>SUMIFS(СВЦЭМ!$D$39:$D$758,СВЦЭМ!$A$39:$A$758,$A37,СВЦЭМ!$B$39:$B$758,M$11)+'СЕТ СН'!$F$14+СВЦЭМ!$D$10+'СЕТ СН'!$F$5-'СЕТ СН'!$F$24</f>
        <v>5334.2109624999994</v>
      </c>
      <c r="N37" s="36">
        <f>SUMIFS(СВЦЭМ!$D$39:$D$758,СВЦЭМ!$A$39:$A$758,$A37,СВЦЭМ!$B$39:$B$758,N$11)+'СЕТ СН'!$F$14+СВЦЭМ!$D$10+'СЕТ СН'!$F$5-'СЕТ СН'!$F$24</f>
        <v>5356.7794241599995</v>
      </c>
      <c r="O37" s="36">
        <f>SUMIFS(СВЦЭМ!$D$39:$D$758,СВЦЭМ!$A$39:$A$758,$A37,СВЦЭМ!$B$39:$B$758,O$11)+'СЕТ СН'!$F$14+СВЦЭМ!$D$10+'СЕТ СН'!$F$5-'СЕТ СН'!$F$24</f>
        <v>5374.3156627499993</v>
      </c>
      <c r="P37" s="36">
        <f>SUMIFS(СВЦЭМ!$D$39:$D$758,СВЦЭМ!$A$39:$A$758,$A37,СВЦЭМ!$B$39:$B$758,P$11)+'СЕТ СН'!$F$14+СВЦЭМ!$D$10+'СЕТ СН'!$F$5-'СЕТ СН'!$F$24</f>
        <v>5398.41257004</v>
      </c>
      <c r="Q37" s="36">
        <f>SUMIFS(СВЦЭМ!$D$39:$D$758,СВЦЭМ!$A$39:$A$758,$A37,СВЦЭМ!$B$39:$B$758,Q$11)+'СЕТ СН'!$F$14+СВЦЭМ!$D$10+'СЕТ СН'!$F$5-'СЕТ СН'!$F$24</f>
        <v>5424.2677995699996</v>
      </c>
      <c r="R37" s="36">
        <f>SUMIFS(СВЦЭМ!$D$39:$D$758,СВЦЭМ!$A$39:$A$758,$A37,СВЦЭМ!$B$39:$B$758,R$11)+'СЕТ СН'!$F$14+СВЦЭМ!$D$10+'СЕТ СН'!$F$5-'СЕТ СН'!$F$24</f>
        <v>5394.0737560899997</v>
      </c>
      <c r="S37" s="36">
        <f>SUMIFS(СВЦЭМ!$D$39:$D$758,СВЦЭМ!$A$39:$A$758,$A37,СВЦЭМ!$B$39:$B$758,S$11)+'СЕТ СН'!$F$14+СВЦЭМ!$D$10+'СЕТ СН'!$F$5-'СЕТ СН'!$F$24</f>
        <v>5353.1523949900002</v>
      </c>
      <c r="T37" s="36">
        <f>SUMIFS(СВЦЭМ!$D$39:$D$758,СВЦЭМ!$A$39:$A$758,$A37,СВЦЭМ!$B$39:$B$758,T$11)+'СЕТ СН'!$F$14+СВЦЭМ!$D$10+'СЕТ СН'!$F$5-'СЕТ СН'!$F$24</f>
        <v>5322.5519877099996</v>
      </c>
      <c r="U37" s="36">
        <f>SUMIFS(СВЦЭМ!$D$39:$D$758,СВЦЭМ!$A$39:$A$758,$A37,СВЦЭМ!$B$39:$B$758,U$11)+'СЕТ СН'!$F$14+СВЦЭМ!$D$10+'СЕТ СН'!$F$5-'СЕТ СН'!$F$24</f>
        <v>5203.1544221200002</v>
      </c>
      <c r="V37" s="36">
        <f>SUMIFS(СВЦЭМ!$D$39:$D$758,СВЦЭМ!$A$39:$A$758,$A37,СВЦЭМ!$B$39:$B$758,V$11)+'СЕТ СН'!$F$14+СВЦЭМ!$D$10+'СЕТ СН'!$F$5-'СЕТ СН'!$F$24</f>
        <v>5203.6578501599997</v>
      </c>
      <c r="W37" s="36">
        <f>SUMIFS(СВЦЭМ!$D$39:$D$758,СВЦЭМ!$A$39:$A$758,$A37,СВЦЭМ!$B$39:$B$758,W$11)+'СЕТ СН'!$F$14+СВЦЭМ!$D$10+'СЕТ СН'!$F$5-'СЕТ СН'!$F$24</f>
        <v>5236.9631822499996</v>
      </c>
      <c r="X37" s="36">
        <f>SUMIFS(СВЦЭМ!$D$39:$D$758,СВЦЭМ!$A$39:$A$758,$A37,СВЦЭМ!$B$39:$B$758,X$11)+'СЕТ СН'!$F$14+СВЦЭМ!$D$10+'СЕТ СН'!$F$5-'СЕТ СН'!$F$24</f>
        <v>5361.8969670899996</v>
      </c>
      <c r="Y37" s="36">
        <f>SUMIFS(СВЦЭМ!$D$39:$D$758,СВЦЭМ!$A$39:$A$758,$A37,СВЦЭМ!$B$39:$B$758,Y$11)+'СЕТ СН'!$F$14+СВЦЭМ!$D$10+'СЕТ СН'!$F$5-'СЕТ СН'!$F$24</f>
        <v>5501.8787283699994</v>
      </c>
    </row>
    <row r="38" spans="1:27" ht="15.75" x14ac:dyDescent="0.2">
      <c r="A38" s="35">
        <f t="shared" si="0"/>
        <v>45562</v>
      </c>
      <c r="B38" s="36">
        <f>SUMIFS(СВЦЭМ!$D$39:$D$758,СВЦЭМ!$A$39:$A$758,$A38,СВЦЭМ!$B$39:$B$758,B$11)+'СЕТ СН'!$F$14+СВЦЭМ!$D$10+'СЕТ СН'!$F$5-'СЕТ СН'!$F$24</f>
        <v>5356.5795973799995</v>
      </c>
      <c r="C38" s="36">
        <f>SUMIFS(СВЦЭМ!$D$39:$D$758,СВЦЭМ!$A$39:$A$758,$A38,СВЦЭМ!$B$39:$B$758,C$11)+'СЕТ СН'!$F$14+СВЦЭМ!$D$10+'СЕТ СН'!$F$5-'СЕТ СН'!$F$24</f>
        <v>5278.2578866299991</v>
      </c>
      <c r="D38" s="36">
        <f>SUMIFS(СВЦЭМ!$D$39:$D$758,СВЦЭМ!$A$39:$A$758,$A38,СВЦЭМ!$B$39:$B$758,D$11)+'СЕТ СН'!$F$14+СВЦЭМ!$D$10+'СЕТ СН'!$F$5-'СЕТ СН'!$F$24</f>
        <v>5255.0901133199995</v>
      </c>
      <c r="E38" s="36">
        <f>SUMIFS(СВЦЭМ!$D$39:$D$758,СВЦЭМ!$A$39:$A$758,$A38,СВЦЭМ!$B$39:$B$758,E$11)+'СЕТ СН'!$F$14+СВЦЭМ!$D$10+'СЕТ СН'!$F$5-'СЕТ СН'!$F$24</f>
        <v>5269.4724460699999</v>
      </c>
      <c r="F38" s="36">
        <f>SUMIFS(СВЦЭМ!$D$39:$D$758,СВЦЭМ!$A$39:$A$758,$A38,СВЦЭМ!$B$39:$B$758,F$11)+'СЕТ СН'!$F$14+СВЦЭМ!$D$10+'СЕТ СН'!$F$5-'СЕТ СН'!$F$24</f>
        <v>5277.5879127399994</v>
      </c>
      <c r="G38" s="36">
        <f>SUMIFS(СВЦЭМ!$D$39:$D$758,СВЦЭМ!$A$39:$A$758,$A38,СВЦЭМ!$B$39:$B$758,G$11)+'СЕТ СН'!$F$14+СВЦЭМ!$D$10+'СЕТ СН'!$F$5-'СЕТ СН'!$F$24</f>
        <v>5263.0306800999997</v>
      </c>
      <c r="H38" s="36">
        <f>SUMIFS(СВЦЭМ!$D$39:$D$758,СВЦЭМ!$A$39:$A$758,$A38,СВЦЭМ!$B$39:$B$758,H$11)+'СЕТ СН'!$F$14+СВЦЭМ!$D$10+'СЕТ СН'!$F$5-'СЕТ СН'!$F$24</f>
        <v>5151.0839933199995</v>
      </c>
      <c r="I38" s="36">
        <f>SUMIFS(СВЦЭМ!$D$39:$D$758,СВЦЭМ!$A$39:$A$758,$A38,СВЦЭМ!$B$39:$B$758,I$11)+'СЕТ СН'!$F$14+СВЦЭМ!$D$10+'СЕТ СН'!$F$5-'СЕТ СН'!$F$24</f>
        <v>5205.6466329599998</v>
      </c>
      <c r="J38" s="36">
        <f>SUMIFS(СВЦЭМ!$D$39:$D$758,СВЦЭМ!$A$39:$A$758,$A38,СВЦЭМ!$B$39:$B$758,J$11)+'СЕТ СН'!$F$14+СВЦЭМ!$D$10+'СЕТ СН'!$F$5-'СЕТ СН'!$F$24</f>
        <v>5223.98436657</v>
      </c>
      <c r="K38" s="36">
        <f>SUMIFS(СВЦЭМ!$D$39:$D$758,СВЦЭМ!$A$39:$A$758,$A38,СВЦЭМ!$B$39:$B$758,K$11)+'СЕТ СН'!$F$14+СВЦЭМ!$D$10+'СЕТ СН'!$F$5-'СЕТ СН'!$F$24</f>
        <v>5181.1619991099997</v>
      </c>
      <c r="L38" s="36">
        <f>SUMIFS(СВЦЭМ!$D$39:$D$758,СВЦЭМ!$A$39:$A$758,$A38,СВЦЭМ!$B$39:$B$758,L$11)+'СЕТ СН'!$F$14+СВЦЭМ!$D$10+'СЕТ СН'!$F$5-'СЕТ СН'!$F$24</f>
        <v>5179.1922263300003</v>
      </c>
      <c r="M38" s="36">
        <f>SUMIFS(СВЦЭМ!$D$39:$D$758,СВЦЭМ!$A$39:$A$758,$A38,СВЦЭМ!$B$39:$B$758,M$11)+'СЕТ СН'!$F$14+СВЦЭМ!$D$10+'СЕТ СН'!$F$5-'СЕТ СН'!$F$24</f>
        <v>5180.9056675699994</v>
      </c>
      <c r="N38" s="36">
        <f>SUMIFS(СВЦЭМ!$D$39:$D$758,СВЦЭМ!$A$39:$A$758,$A38,СВЦЭМ!$B$39:$B$758,N$11)+'СЕТ СН'!$F$14+СВЦЭМ!$D$10+'СЕТ СН'!$F$5-'СЕТ СН'!$F$24</f>
        <v>5217.3712835699998</v>
      </c>
      <c r="O38" s="36">
        <f>SUMIFS(СВЦЭМ!$D$39:$D$758,СВЦЭМ!$A$39:$A$758,$A38,СВЦЭМ!$B$39:$B$758,O$11)+'СЕТ СН'!$F$14+СВЦЭМ!$D$10+'СЕТ СН'!$F$5-'СЕТ СН'!$F$24</f>
        <v>5233.9167191899996</v>
      </c>
      <c r="P38" s="36">
        <f>SUMIFS(СВЦЭМ!$D$39:$D$758,СВЦЭМ!$A$39:$A$758,$A38,СВЦЭМ!$B$39:$B$758,P$11)+'СЕТ СН'!$F$14+СВЦЭМ!$D$10+'СЕТ СН'!$F$5-'СЕТ СН'!$F$24</f>
        <v>5232.1464441299995</v>
      </c>
      <c r="Q38" s="36">
        <f>SUMIFS(СВЦЭМ!$D$39:$D$758,СВЦЭМ!$A$39:$A$758,$A38,СВЦЭМ!$B$39:$B$758,Q$11)+'СЕТ СН'!$F$14+СВЦЭМ!$D$10+'СЕТ СН'!$F$5-'СЕТ СН'!$F$24</f>
        <v>5236.1705411599996</v>
      </c>
      <c r="R38" s="36">
        <f>SUMIFS(СВЦЭМ!$D$39:$D$758,СВЦЭМ!$A$39:$A$758,$A38,СВЦЭМ!$B$39:$B$758,R$11)+'СЕТ СН'!$F$14+СВЦЭМ!$D$10+'СЕТ СН'!$F$5-'СЕТ СН'!$F$24</f>
        <v>5235.9472772899999</v>
      </c>
      <c r="S38" s="36">
        <f>SUMIFS(СВЦЭМ!$D$39:$D$758,СВЦЭМ!$A$39:$A$758,$A38,СВЦЭМ!$B$39:$B$758,S$11)+'СЕТ СН'!$F$14+СВЦЭМ!$D$10+'СЕТ СН'!$F$5-'СЕТ СН'!$F$24</f>
        <v>5218.2149594499997</v>
      </c>
      <c r="T38" s="36">
        <f>SUMIFS(СВЦЭМ!$D$39:$D$758,СВЦЭМ!$A$39:$A$758,$A38,СВЦЭМ!$B$39:$B$758,T$11)+'СЕТ СН'!$F$14+СВЦЭМ!$D$10+'СЕТ СН'!$F$5-'СЕТ СН'!$F$24</f>
        <v>5042.7019197600002</v>
      </c>
      <c r="U38" s="36">
        <f>SUMIFS(СВЦЭМ!$D$39:$D$758,СВЦЭМ!$A$39:$A$758,$A38,СВЦЭМ!$B$39:$B$758,U$11)+'СЕТ СН'!$F$14+СВЦЭМ!$D$10+'СЕТ СН'!$F$5-'СЕТ СН'!$F$24</f>
        <v>5178.7475994799997</v>
      </c>
      <c r="V38" s="36">
        <f>SUMIFS(СВЦЭМ!$D$39:$D$758,СВЦЭМ!$A$39:$A$758,$A38,СВЦЭМ!$B$39:$B$758,V$11)+'СЕТ СН'!$F$14+СВЦЭМ!$D$10+'СЕТ СН'!$F$5-'СЕТ СН'!$F$24</f>
        <v>5103.99510715</v>
      </c>
      <c r="W38" s="36">
        <f>SUMIFS(СВЦЭМ!$D$39:$D$758,СВЦЭМ!$A$39:$A$758,$A38,СВЦЭМ!$B$39:$B$758,W$11)+'СЕТ СН'!$F$14+СВЦЭМ!$D$10+'СЕТ СН'!$F$5-'СЕТ СН'!$F$24</f>
        <v>5174.7835706200003</v>
      </c>
      <c r="X38" s="36">
        <f>SUMIFS(СВЦЭМ!$D$39:$D$758,СВЦЭМ!$A$39:$A$758,$A38,СВЦЭМ!$B$39:$B$758,X$11)+'СЕТ СН'!$F$14+СВЦЭМ!$D$10+'СЕТ СН'!$F$5-'СЕТ СН'!$F$24</f>
        <v>5190.0082492799993</v>
      </c>
      <c r="Y38" s="36">
        <f>SUMIFS(СВЦЭМ!$D$39:$D$758,СВЦЭМ!$A$39:$A$758,$A38,СВЦЭМ!$B$39:$B$758,Y$11)+'СЕТ СН'!$F$14+СВЦЭМ!$D$10+'СЕТ СН'!$F$5-'СЕТ СН'!$F$24</f>
        <v>5240.0900389600001</v>
      </c>
    </row>
    <row r="39" spans="1:27" ht="15.75" x14ac:dyDescent="0.2">
      <c r="A39" s="35">
        <f t="shared" si="0"/>
        <v>45563</v>
      </c>
      <c r="B39" s="36">
        <f>SUMIFS(СВЦЭМ!$D$39:$D$758,СВЦЭМ!$A$39:$A$758,$A39,СВЦЭМ!$B$39:$B$758,B$11)+'СЕТ СН'!$F$14+СВЦЭМ!$D$10+'СЕТ СН'!$F$5-'СЕТ СН'!$F$24</f>
        <v>5328.0126826399992</v>
      </c>
      <c r="C39" s="36">
        <f>SUMIFS(СВЦЭМ!$D$39:$D$758,СВЦЭМ!$A$39:$A$758,$A39,СВЦЭМ!$B$39:$B$758,C$11)+'СЕТ СН'!$F$14+СВЦЭМ!$D$10+'СЕТ СН'!$F$5-'СЕТ СН'!$F$24</f>
        <v>5403.3487117799996</v>
      </c>
      <c r="D39" s="36">
        <f>SUMIFS(СВЦЭМ!$D$39:$D$758,СВЦЭМ!$A$39:$A$758,$A39,СВЦЭМ!$B$39:$B$758,D$11)+'СЕТ СН'!$F$14+СВЦЭМ!$D$10+'СЕТ СН'!$F$5-'СЕТ СН'!$F$24</f>
        <v>5458.2605447799997</v>
      </c>
      <c r="E39" s="36">
        <f>SUMIFS(СВЦЭМ!$D$39:$D$758,СВЦЭМ!$A$39:$A$758,$A39,СВЦЭМ!$B$39:$B$758,E$11)+'СЕТ СН'!$F$14+СВЦЭМ!$D$10+'СЕТ СН'!$F$5-'СЕТ СН'!$F$24</f>
        <v>5472.1663366899993</v>
      </c>
      <c r="F39" s="36">
        <f>SUMIFS(СВЦЭМ!$D$39:$D$758,СВЦЭМ!$A$39:$A$758,$A39,СВЦЭМ!$B$39:$B$758,F$11)+'СЕТ СН'!$F$14+СВЦЭМ!$D$10+'СЕТ СН'!$F$5-'СЕТ СН'!$F$24</f>
        <v>5473.4297115600002</v>
      </c>
      <c r="G39" s="36">
        <f>SUMIFS(СВЦЭМ!$D$39:$D$758,СВЦЭМ!$A$39:$A$758,$A39,СВЦЭМ!$B$39:$B$758,G$11)+'СЕТ СН'!$F$14+СВЦЭМ!$D$10+'СЕТ СН'!$F$5-'СЕТ СН'!$F$24</f>
        <v>5442.9194625499995</v>
      </c>
      <c r="H39" s="36">
        <f>SUMIFS(СВЦЭМ!$D$39:$D$758,СВЦЭМ!$A$39:$A$758,$A39,СВЦЭМ!$B$39:$B$758,H$11)+'СЕТ СН'!$F$14+СВЦЭМ!$D$10+'СЕТ СН'!$F$5-'СЕТ СН'!$F$24</f>
        <v>5419.6687613499998</v>
      </c>
      <c r="I39" s="36">
        <f>SUMIFS(СВЦЭМ!$D$39:$D$758,СВЦЭМ!$A$39:$A$758,$A39,СВЦЭМ!$B$39:$B$758,I$11)+'СЕТ СН'!$F$14+СВЦЭМ!$D$10+'СЕТ СН'!$F$5-'СЕТ СН'!$F$24</f>
        <v>5348.3385637399997</v>
      </c>
      <c r="J39" s="36">
        <f>SUMIFS(СВЦЭМ!$D$39:$D$758,СВЦЭМ!$A$39:$A$758,$A39,СВЦЭМ!$B$39:$B$758,J$11)+'СЕТ СН'!$F$14+СВЦЭМ!$D$10+'СЕТ СН'!$F$5-'СЕТ СН'!$F$24</f>
        <v>5272.2646203900003</v>
      </c>
      <c r="K39" s="36">
        <f>SUMIFS(СВЦЭМ!$D$39:$D$758,СВЦЭМ!$A$39:$A$758,$A39,СВЦЭМ!$B$39:$B$758,K$11)+'СЕТ СН'!$F$14+СВЦЭМ!$D$10+'СЕТ СН'!$F$5-'СЕТ СН'!$F$24</f>
        <v>5196.4526313799997</v>
      </c>
      <c r="L39" s="36">
        <f>SUMIFS(СВЦЭМ!$D$39:$D$758,СВЦЭМ!$A$39:$A$758,$A39,СВЦЭМ!$B$39:$B$758,L$11)+'СЕТ СН'!$F$14+СВЦЭМ!$D$10+'СЕТ СН'!$F$5-'СЕТ СН'!$F$24</f>
        <v>5187.50694785</v>
      </c>
      <c r="M39" s="36">
        <f>SUMIFS(СВЦЭМ!$D$39:$D$758,СВЦЭМ!$A$39:$A$758,$A39,СВЦЭМ!$B$39:$B$758,M$11)+'СЕТ СН'!$F$14+СВЦЭМ!$D$10+'СЕТ СН'!$F$5-'СЕТ СН'!$F$24</f>
        <v>5212.9182944200002</v>
      </c>
      <c r="N39" s="36">
        <f>SUMIFS(СВЦЭМ!$D$39:$D$758,СВЦЭМ!$A$39:$A$758,$A39,СВЦЭМ!$B$39:$B$758,N$11)+'СЕТ СН'!$F$14+СВЦЭМ!$D$10+'СЕТ СН'!$F$5-'СЕТ СН'!$F$24</f>
        <v>5224.5496174199998</v>
      </c>
      <c r="O39" s="36">
        <f>SUMIFS(СВЦЭМ!$D$39:$D$758,СВЦЭМ!$A$39:$A$758,$A39,СВЦЭМ!$B$39:$B$758,O$11)+'СЕТ СН'!$F$14+СВЦЭМ!$D$10+'СЕТ СН'!$F$5-'СЕТ СН'!$F$24</f>
        <v>5267.1022552300001</v>
      </c>
      <c r="P39" s="36">
        <f>SUMIFS(СВЦЭМ!$D$39:$D$758,СВЦЭМ!$A$39:$A$758,$A39,СВЦЭМ!$B$39:$B$758,P$11)+'СЕТ СН'!$F$14+СВЦЭМ!$D$10+'СЕТ СН'!$F$5-'СЕТ СН'!$F$24</f>
        <v>5294.5061528699998</v>
      </c>
      <c r="Q39" s="36">
        <f>SUMIFS(СВЦЭМ!$D$39:$D$758,СВЦЭМ!$A$39:$A$758,$A39,СВЦЭМ!$B$39:$B$758,Q$11)+'СЕТ СН'!$F$14+СВЦЭМ!$D$10+'СЕТ СН'!$F$5-'СЕТ СН'!$F$24</f>
        <v>5296.6352854299994</v>
      </c>
      <c r="R39" s="36">
        <f>SUMIFS(СВЦЭМ!$D$39:$D$758,СВЦЭМ!$A$39:$A$758,$A39,СВЦЭМ!$B$39:$B$758,R$11)+'СЕТ СН'!$F$14+СВЦЭМ!$D$10+'СЕТ СН'!$F$5-'СЕТ СН'!$F$24</f>
        <v>5305.6137492499993</v>
      </c>
      <c r="S39" s="36">
        <f>SUMIFS(СВЦЭМ!$D$39:$D$758,СВЦЭМ!$A$39:$A$758,$A39,СВЦЭМ!$B$39:$B$758,S$11)+'СЕТ СН'!$F$14+СВЦЭМ!$D$10+'СЕТ СН'!$F$5-'СЕТ СН'!$F$24</f>
        <v>5282.9001164599995</v>
      </c>
      <c r="T39" s="36">
        <f>SUMIFS(СВЦЭМ!$D$39:$D$758,СВЦЭМ!$A$39:$A$758,$A39,СВЦЭМ!$B$39:$B$758,T$11)+'СЕТ СН'!$F$14+СВЦЭМ!$D$10+'СЕТ СН'!$F$5-'СЕТ СН'!$F$24</f>
        <v>5182.5247174599999</v>
      </c>
      <c r="U39" s="36">
        <f>SUMIFS(СВЦЭМ!$D$39:$D$758,СВЦЭМ!$A$39:$A$758,$A39,СВЦЭМ!$B$39:$B$758,U$11)+'СЕТ СН'!$F$14+СВЦЭМ!$D$10+'СЕТ СН'!$F$5-'СЕТ СН'!$F$24</f>
        <v>5111.8934658500002</v>
      </c>
      <c r="V39" s="36">
        <f>SUMIFS(СВЦЭМ!$D$39:$D$758,СВЦЭМ!$A$39:$A$758,$A39,СВЦЭМ!$B$39:$B$758,V$11)+'СЕТ СН'!$F$14+СВЦЭМ!$D$10+'СЕТ СН'!$F$5-'СЕТ СН'!$F$24</f>
        <v>5084.2306476200001</v>
      </c>
      <c r="W39" s="36">
        <f>SUMIFS(СВЦЭМ!$D$39:$D$758,СВЦЭМ!$A$39:$A$758,$A39,СВЦЭМ!$B$39:$B$758,W$11)+'СЕТ СН'!$F$14+СВЦЭМ!$D$10+'СЕТ СН'!$F$5-'СЕТ СН'!$F$24</f>
        <v>5101.7606568299998</v>
      </c>
      <c r="X39" s="36">
        <f>SUMIFS(СВЦЭМ!$D$39:$D$758,СВЦЭМ!$A$39:$A$758,$A39,СВЦЭМ!$B$39:$B$758,X$11)+'СЕТ СН'!$F$14+СВЦЭМ!$D$10+'СЕТ СН'!$F$5-'СЕТ СН'!$F$24</f>
        <v>5178.9381624799998</v>
      </c>
      <c r="Y39" s="36">
        <f>SUMIFS(СВЦЭМ!$D$39:$D$758,СВЦЭМ!$A$39:$A$758,$A39,СВЦЭМ!$B$39:$B$758,Y$11)+'СЕТ СН'!$F$14+СВЦЭМ!$D$10+'СЕТ СН'!$F$5-'СЕТ СН'!$F$24</f>
        <v>5262.3116752400001</v>
      </c>
    </row>
    <row r="40" spans="1:27" ht="15.75" x14ac:dyDescent="0.2">
      <c r="A40" s="35">
        <f t="shared" si="0"/>
        <v>45564</v>
      </c>
      <c r="B40" s="36">
        <f>SUMIFS(СВЦЭМ!$D$39:$D$758,СВЦЭМ!$A$39:$A$758,$A40,СВЦЭМ!$B$39:$B$758,B$11)+'СЕТ СН'!$F$14+СВЦЭМ!$D$10+'СЕТ СН'!$F$5-'СЕТ СН'!$F$24</f>
        <v>5313.274738099999</v>
      </c>
      <c r="C40" s="36">
        <f>SUMIFS(СВЦЭМ!$D$39:$D$758,СВЦЭМ!$A$39:$A$758,$A40,СВЦЭМ!$B$39:$B$758,C$11)+'СЕТ СН'!$F$14+СВЦЭМ!$D$10+'СЕТ СН'!$F$5-'СЕТ СН'!$F$24</f>
        <v>5387.6280728599995</v>
      </c>
      <c r="D40" s="36">
        <f>SUMIFS(СВЦЭМ!$D$39:$D$758,СВЦЭМ!$A$39:$A$758,$A40,СВЦЭМ!$B$39:$B$758,D$11)+'СЕТ СН'!$F$14+СВЦЭМ!$D$10+'СЕТ СН'!$F$5-'СЕТ СН'!$F$24</f>
        <v>5476.5797242699991</v>
      </c>
      <c r="E40" s="36">
        <f>SUMIFS(СВЦЭМ!$D$39:$D$758,СВЦЭМ!$A$39:$A$758,$A40,СВЦЭМ!$B$39:$B$758,E$11)+'СЕТ СН'!$F$14+СВЦЭМ!$D$10+'СЕТ СН'!$F$5-'СЕТ СН'!$F$24</f>
        <v>5495.535719739999</v>
      </c>
      <c r="F40" s="36">
        <f>SUMIFS(СВЦЭМ!$D$39:$D$758,СВЦЭМ!$A$39:$A$758,$A40,СВЦЭМ!$B$39:$B$758,F$11)+'СЕТ СН'!$F$14+СВЦЭМ!$D$10+'СЕТ СН'!$F$5-'СЕТ СН'!$F$24</f>
        <v>5488.9926908999996</v>
      </c>
      <c r="G40" s="36">
        <f>SUMIFS(СВЦЭМ!$D$39:$D$758,СВЦЭМ!$A$39:$A$758,$A40,СВЦЭМ!$B$39:$B$758,G$11)+'СЕТ СН'!$F$14+СВЦЭМ!$D$10+'СЕТ СН'!$F$5-'СЕТ СН'!$F$24</f>
        <v>5474.16206891</v>
      </c>
      <c r="H40" s="36">
        <f>SUMIFS(СВЦЭМ!$D$39:$D$758,СВЦЭМ!$A$39:$A$758,$A40,СВЦЭМ!$B$39:$B$758,H$11)+'СЕТ СН'!$F$14+СВЦЭМ!$D$10+'СЕТ СН'!$F$5-'СЕТ СН'!$F$24</f>
        <v>5467.6107898399996</v>
      </c>
      <c r="I40" s="36">
        <f>SUMIFS(СВЦЭМ!$D$39:$D$758,СВЦЭМ!$A$39:$A$758,$A40,СВЦЭМ!$B$39:$B$758,I$11)+'СЕТ СН'!$F$14+СВЦЭМ!$D$10+'СЕТ СН'!$F$5-'СЕТ СН'!$F$24</f>
        <v>5421.9746204699995</v>
      </c>
      <c r="J40" s="36">
        <f>SUMIFS(СВЦЭМ!$D$39:$D$758,СВЦЭМ!$A$39:$A$758,$A40,СВЦЭМ!$B$39:$B$758,J$11)+'СЕТ СН'!$F$14+СВЦЭМ!$D$10+'СЕТ СН'!$F$5-'СЕТ СН'!$F$24</f>
        <v>5299.4736632599997</v>
      </c>
      <c r="K40" s="36">
        <f>SUMIFS(СВЦЭМ!$D$39:$D$758,СВЦЭМ!$A$39:$A$758,$A40,СВЦЭМ!$B$39:$B$758,K$11)+'СЕТ СН'!$F$14+СВЦЭМ!$D$10+'СЕТ СН'!$F$5-'СЕТ СН'!$F$24</f>
        <v>5188.5499720799999</v>
      </c>
      <c r="L40" s="36">
        <f>SUMIFS(СВЦЭМ!$D$39:$D$758,СВЦЭМ!$A$39:$A$758,$A40,СВЦЭМ!$B$39:$B$758,L$11)+'СЕТ СН'!$F$14+СВЦЭМ!$D$10+'СЕТ СН'!$F$5-'СЕТ СН'!$F$24</f>
        <v>5170.6644125099992</v>
      </c>
      <c r="M40" s="36">
        <f>SUMIFS(СВЦЭМ!$D$39:$D$758,СВЦЭМ!$A$39:$A$758,$A40,СВЦЭМ!$B$39:$B$758,M$11)+'СЕТ СН'!$F$14+СВЦЭМ!$D$10+'СЕТ СН'!$F$5-'СЕТ СН'!$F$24</f>
        <v>5184.2590881099995</v>
      </c>
      <c r="N40" s="36">
        <f>SUMIFS(СВЦЭМ!$D$39:$D$758,СВЦЭМ!$A$39:$A$758,$A40,СВЦЭМ!$B$39:$B$758,N$11)+'СЕТ СН'!$F$14+СВЦЭМ!$D$10+'СЕТ СН'!$F$5-'СЕТ СН'!$F$24</f>
        <v>5214.3572273199998</v>
      </c>
      <c r="O40" s="36">
        <f>SUMIFS(СВЦЭМ!$D$39:$D$758,СВЦЭМ!$A$39:$A$758,$A40,СВЦЭМ!$B$39:$B$758,O$11)+'СЕТ СН'!$F$14+СВЦЭМ!$D$10+'СЕТ СН'!$F$5-'СЕТ СН'!$F$24</f>
        <v>5238.98862964</v>
      </c>
      <c r="P40" s="36">
        <f>SUMIFS(СВЦЭМ!$D$39:$D$758,СВЦЭМ!$A$39:$A$758,$A40,СВЦЭМ!$B$39:$B$758,P$11)+'СЕТ СН'!$F$14+СВЦЭМ!$D$10+'СЕТ СН'!$F$5-'СЕТ СН'!$F$24</f>
        <v>5256.7105873800001</v>
      </c>
      <c r="Q40" s="36">
        <f>SUMIFS(СВЦЭМ!$D$39:$D$758,СВЦЭМ!$A$39:$A$758,$A40,СВЦЭМ!$B$39:$B$758,Q$11)+'СЕТ СН'!$F$14+СВЦЭМ!$D$10+'СЕТ СН'!$F$5-'СЕТ СН'!$F$24</f>
        <v>5285.8706295199991</v>
      </c>
      <c r="R40" s="36">
        <f>SUMIFS(СВЦЭМ!$D$39:$D$758,СВЦЭМ!$A$39:$A$758,$A40,СВЦЭМ!$B$39:$B$758,R$11)+'СЕТ СН'!$F$14+СВЦЭМ!$D$10+'СЕТ СН'!$F$5-'СЕТ СН'!$F$24</f>
        <v>5274.3399239800001</v>
      </c>
      <c r="S40" s="36">
        <f>SUMIFS(СВЦЭМ!$D$39:$D$758,СВЦЭМ!$A$39:$A$758,$A40,СВЦЭМ!$B$39:$B$758,S$11)+'СЕТ СН'!$F$14+СВЦЭМ!$D$10+'СЕТ СН'!$F$5-'СЕТ СН'!$F$24</f>
        <v>5237.4478580499999</v>
      </c>
      <c r="T40" s="36">
        <f>SUMIFS(СВЦЭМ!$D$39:$D$758,СВЦЭМ!$A$39:$A$758,$A40,СВЦЭМ!$B$39:$B$758,T$11)+'СЕТ СН'!$F$14+СВЦЭМ!$D$10+'СЕТ СН'!$F$5-'СЕТ СН'!$F$24</f>
        <v>5185.2974808099998</v>
      </c>
      <c r="U40" s="36">
        <f>SUMIFS(СВЦЭМ!$D$39:$D$758,СВЦЭМ!$A$39:$A$758,$A40,СВЦЭМ!$B$39:$B$758,U$11)+'СЕТ СН'!$F$14+СВЦЭМ!$D$10+'СЕТ СН'!$F$5-'СЕТ СН'!$F$24</f>
        <v>5119.34039011</v>
      </c>
      <c r="V40" s="36">
        <f>SUMIFS(СВЦЭМ!$D$39:$D$758,СВЦЭМ!$A$39:$A$758,$A40,СВЦЭМ!$B$39:$B$758,V$11)+'СЕТ СН'!$F$14+СВЦЭМ!$D$10+'СЕТ СН'!$F$5-'СЕТ СН'!$F$24</f>
        <v>5089.1678984800001</v>
      </c>
      <c r="W40" s="36">
        <f>SUMIFS(СВЦЭМ!$D$39:$D$758,СВЦЭМ!$A$39:$A$758,$A40,СВЦЭМ!$B$39:$B$758,W$11)+'СЕТ СН'!$F$14+СВЦЭМ!$D$10+'СЕТ СН'!$F$5-'СЕТ СН'!$F$24</f>
        <v>5121.2241428500001</v>
      </c>
      <c r="X40" s="36">
        <f>SUMIFS(СВЦЭМ!$D$39:$D$758,СВЦЭМ!$A$39:$A$758,$A40,СВЦЭМ!$B$39:$B$758,X$11)+'СЕТ СН'!$F$14+СВЦЭМ!$D$10+'СЕТ СН'!$F$5-'СЕТ СН'!$F$24</f>
        <v>5183.2605781799994</v>
      </c>
      <c r="Y40" s="36">
        <f>SUMIFS(СВЦЭМ!$D$39:$D$758,СВЦЭМ!$A$39:$A$758,$A40,СВЦЭМ!$B$39:$B$758,Y$11)+'СЕТ СН'!$F$14+СВЦЭМ!$D$10+'СЕТ СН'!$F$5-'СЕТ СН'!$F$24</f>
        <v>5304.8233746499991</v>
      </c>
    </row>
    <row r="41" spans="1:27" ht="15.75" x14ac:dyDescent="0.2">
      <c r="A41" s="35">
        <f t="shared" si="0"/>
        <v>45565</v>
      </c>
      <c r="B41" s="36">
        <f>SUMIFS(СВЦЭМ!$D$39:$D$758,СВЦЭМ!$A$39:$A$758,$A41,СВЦЭМ!$B$39:$B$758,B$11)+'СЕТ СН'!$F$14+СВЦЭМ!$D$10+'СЕТ СН'!$F$5-'СЕТ СН'!$F$24</f>
        <v>5293.1344339299994</v>
      </c>
      <c r="C41" s="36">
        <f>SUMIFS(СВЦЭМ!$D$39:$D$758,СВЦЭМ!$A$39:$A$758,$A41,СВЦЭМ!$B$39:$B$758,C$11)+'СЕТ СН'!$F$14+СВЦЭМ!$D$10+'СЕТ СН'!$F$5-'СЕТ СН'!$F$24</f>
        <v>5400.6996856499991</v>
      </c>
      <c r="D41" s="36">
        <f>SUMIFS(СВЦЭМ!$D$39:$D$758,СВЦЭМ!$A$39:$A$758,$A41,СВЦЭМ!$B$39:$B$758,D$11)+'СЕТ СН'!$F$14+СВЦЭМ!$D$10+'СЕТ СН'!$F$5-'СЕТ СН'!$F$24</f>
        <v>5472.1154688099996</v>
      </c>
      <c r="E41" s="36">
        <f>SUMIFS(СВЦЭМ!$D$39:$D$758,СВЦЭМ!$A$39:$A$758,$A41,СВЦЭМ!$B$39:$B$758,E$11)+'СЕТ СН'!$F$14+СВЦЭМ!$D$10+'СЕТ СН'!$F$5-'СЕТ СН'!$F$24</f>
        <v>5482.7570105799996</v>
      </c>
      <c r="F41" s="36">
        <f>SUMIFS(СВЦЭМ!$D$39:$D$758,СВЦЭМ!$A$39:$A$758,$A41,СВЦЭМ!$B$39:$B$758,F$11)+'СЕТ СН'!$F$14+СВЦЭМ!$D$10+'СЕТ СН'!$F$5-'СЕТ СН'!$F$24</f>
        <v>5500.3972628499996</v>
      </c>
      <c r="G41" s="36">
        <f>SUMIFS(СВЦЭМ!$D$39:$D$758,СВЦЭМ!$A$39:$A$758,$A41,СВЦЭМ!$B$39:$B$758,G$11)+'СЕТ СН'!$F$14+СВЦЭМ!$D$10+'СЕТ СН'!$F$5-'СЕТ СН'!$F$24</f>
        <v>5462.45207639</v>
      </c>
      <c r="H41" s="36">
        <f>SUMIFS(СВЦЭМ!$D$39:$D$758,СВЦЭМ!$A$39:$A$758,$A41,СВЦЭМ!$B$39:$B$758,H$11)+'СЕТ СН'!$F$14+СВЦЭМ!$D$10+'СЕТ СН'!$F$5-'СЕТ СН'!$F$24</f>
        <v>5416.2180523999996</v>
      </c>
      <c r="I41" s="36">
        <f>SUMIFS(СВЦЭМ!$D$39:$D$758,СВЦЭМ!$A$39:$A$758,$A41,СВЦЭМ!$B$39:$B$758,I$11)+'СЕТ СН'!$F$14+СВЦЭМ!$D$10+'СЕТ СН'!$F$5-'СЕТ СН'!$F$24</f>
        <v>5326.8141489699992</v>
      </c>
      <c r="J41" s="36">
        <f>SUMIFS(СВЦЭМ!$D$39:$D$758,СВЦЭМ!$A$39:$A$758,$A41,СВЦЭМ!$B$39:$B$758,J$11)+'СЕТ СН'!$F$14+СВЦЭМ!$D$10+'СЕТ СН'!$F$5-'СЕТ СН'!$F$24</f>
        <v>5251.3347738899993</v>
      </c>
      <c r="K41" s="36">
        <f>SUMIFS(СВЦЭМ!$D$39:$D$758,СВЦЭМ!$A$39:$A$758,$A41,СВЦЭМ!$B$39:$B$758,K$11)+'СЕТ СН'!$F$14+СВЦЭМ!$D$10+'СЕТ СН'!$F$5-'СЕТ СН'!$F$24</f>
        <v>5168.9094221400001</v>
      </c>
      <c r="L41" s="36">
        <f>SUMIFS(СВЦЭМ!$D$39:$D$758,СВЦЭМ!$A$39:$A$758,$A41,СВЦЭМ!$B$39:$B$758,L$11)+'СЕТ СН'!$F$14+СВЦЭМ!$D$10+'СЕТ СН'!$F$5-'СЕТ СН'!$F$24</f>
        <v>5132.5464884200001</v>
      </c>
      <c r="M41" s="36">
        <f>SUMIFS(СВЦЭМ!$D$39:$D$758,СВЦЭМ!$A$39:$A$758,$A41,СВЦЭМ!$B$39:$B$758,M$11)+'СЕТ СН'!$F$14+СВЦЭМ!$D$10+'СЕТ СН'!$F$5-'СЕТ СН'!$F$24</f>
        <v>5156.2659589199993</v>
      </c>
      <c r="N41" s="36">
        <f>SUMIFS(СВЦЭМ!$D$39:$D$758,СВЦЭМ!$A$39:$A$758,$A41,СВЦЭМ!$B$39:$B$758,N$11)+'СЕТ СН'!$F$14+СВЦЭМ!$D$10+'СЕТ СН'!$F$5-'СЕТ СН'!$F$24</f>
        <v>5184.7419664299996</v>
      </c>
      <c r="O41" s="36">
        <f>SUMIFS(СВЦЭМ!$D$39:$D$758,СВЦЭМ!$A$39:$A$758,$A41,СВЦЭМ!$B$39:$B$758,O$11)+'СЕТ СН'!$F$14+СВЦЭМ!$D$10+'СЕТ СН'!$F$5-'СЕТ СН'!$F$24</f>
        <v>5194.8972155599995</v>
      </c>
      <c r="P41" s="36">
        <f>SUMIFS(СВЦЭМ!$D$39:$D$758,СВЦЭМ!$A$39:$A$758,$A41,СВЦЭМ!$B$39:$B$758,P$11)+'СЕТ СН'!$F$14+СВЦЭМ!$D$10+'СЕТ СН'!$F$5-'СЕТ СН'!$F$24</f>
        <v>5210.8835431699999</v>
      </c>
      <c r="Q41" s="36">
        <f>SUMIFS(СВЦЭМ!$D$39:$D$758,СВЦЭМ!$A$39:$A$758,$A41,СВЦЭМ!$B$39:$B$758,Q$11)+'СЕТ СН'!$F$14+СВЦЭМ!$D$10+'СЕТ СН'!$F$5-'СЕТ СН'!$F$24</f>
        <v>5231.2165751599996</v>
      </c>
      <c r="R41" s="36">
        <f>SUMIFS(СВЦЭМ!$D$39:$D$758,СВЦЭМ!$A$39:$A$758,$A41,СВЦЭМ!$B$39:$B$758,R$11)+'СЕТ СН'!$F$14+СВЦЭМ!$D$10+'СЕТ СН'!$F$5-'СЕТ СН'!$F$24</f>
        <v>5231.27484258</v>
      </c>
      <c r="S41" s="36">
        <f>SUMIFS(СВЦЭМ!$D$39:$D$758,СВЦЭМ!$A$39:$A$758,$A41,СВЦЭМ!$B$39:$B$758,S$11)+'СЕТ СН'!$F$14+СВЦЭМ!$D$10+'СЕТ СН'!$F$5-'СЕТ СН'!$F$24</f>
        <v>5215.80870099</v>
      </c>
      <c r="T41" s="36">
        <f>SUMIFS(СВЦЭМ!$D$39:$D$758,СВЦЭМ!$A$39:$A$758,$A41,СВЦЭМ!$B$39:$B$758,T$11)+'СЕТ СН'!$F$14+СВЦЭМ!$D$10+'СЕТ СН'!$F$5-'СЕТ СН'!$F$24</f>
        <v>5158.9086646799997</v>
      </c>
      <c r="U41" s="36">
        <f>SUMIFS(СВЦЭМ!$D$39:$D$758,СВЦЭМ!$A$39:$A$758,$A41,СВЦЭМ!$B$39:$B$758,U$11)+'СЕТ СН'!$F$14+СВЦЭМ!$D$10+'СЕТ СН'!$F$5-'СЕТ СН'!$F$24</f>
        <v>5103.0198713199998</v>
      </c>
      <c r="V41" s="36">
        <f>SUMIFS(СВЦЭМ!$D$39:$D$758,СВЦЭМ!$A$39:$A$758,$A41,СВЦЭМ!$B$39:$B$758,V$11)+'СЕТ СН'!$F$14+СВЦЭМ!$D$10+'СЕТ СН'!$F$5-'СЕТ СН'!$F$24</f>
        <v>5101.9954257399995</v>
      </c>
      <c r="W41" s="36">
        <f>SUMIFS(СВЦЭМ!$D$39:$D$758,СВЦЭМ!$A$39:$A$758,$A41,СВЦЭМ!$B$39:$B$758,W$11)+'СЕТ СН'!$F$14+СВЦЭМ!$D$10+'СЕТ СН'!$F$5-'СЕТ СН'!$F$24</f>
        <v>5130.2577986099996</v>
      </c>
      <c r="X41" s="36">
        <f>SUMIFS(СВЦЭМ!$D$39:$D$758,СВЦЭМ!$A$39:$A$758,$A41,СВЦЭМ!$B$39:$B$758,X$11)+'СЕТ СН'!$F$14+СВЦЭМ!$D$10+'СЕТ СН'!$F$5-'СЕТ СН'!$F$24</f>
        <v>5219.1498679999995</v>
      </c>
      <c r="Y41" s="36">
        <f>SUMIFS(СВЦЭМ!$D$39:$D$758,СВЦЭМ!$A$39:$A$758,$A41,СВЦЭМ!$B$39:$B$758,Y$11)+'СЕТ СН'!$F$14+СВЦЭМ!$D$10+'СЕТ СН'!$F$5-'СЕТ СН'!$F$24</f>
        <v>5218.25060295</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8"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7" ht="12.75" customHeight="1" x14ac:dyDescent="0.2">
      <c r="A46" s="139"/>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7" ht="12.75" customHeight="1" x14ac:dyDescent="0.2">
      <c r="A47" s="14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01.09.2024</v>
      </c>
      <c r="B48" s="36">
        <f>SUMIFS(СВЦЭМ!$D$39:$D$758,СВЦЭМ!$A$39:$A$758,$A48,СВЦЭМ!$B$39:$B$758,B$47)+'СЕТ СН'!$G$14+СВЦЭМ!$D$10+'СЕТ СН'!$G$5-'СЕТ СН'!$G$24</f>
        <v>6038.7370860800002</v>
      </c>
      <c r="C48" s="36">
        <f>SUMIFS(СВЦЭМ!$D$39:$D$758,СВЦЭМ!$A$39:$A$758,$A48,СВЦЭМ!$B$39:$B$758,C$47)+'СЕТ СН'!$G$14+СВЦЭМ!$D$10+'СЕТ СН'!$G$5-'СЕТ СН'!$G$24</f>
        <v>6105.0406682299999</v>
      </c>
      <c r="D48" s="36">
        <f>SUMIFS(СВЦЭМ!$D$39:$D$758,СВЦЭМ!$A$39:$A$758,$A48,СВЦЭМ!$B$39:$B$758,D$47)+'СЕТ СН'!$G$14+СВЦЭМ!$D$10+'СЕТ СН'!$G$5-'СЕТ СН'!$G$24</f>
        <v>6185.58479386</v>
      </c>
      <c r="E48" s="36">
        <f>SUMIFS(СВЦЭМ!$D$39:$D$758,СВЦЭМ!$A$39:$A$758,$A48,СВЦЭМ!$B$39:$B$758,E$47)+'СЕТ СН'!$G$14+СВЦЭМ!$D$10+'СЕТ СН'!$G$5-'СЕТ СН'!$G$24</f>
        <v>6193.9348304799996</v>
      </c>
      <c r="F48" s="36">
        <f>SUMIFS(СВЦЭМ!$D$39:$D$758,СВЦЭМ!$A$39:$A$758,$A48,СВЦЭМ!$B$39:$B$758,F$47)+'СЕТ СН'!$G$14+СВЦЭМ!$D$10+'СЕТ СН'!$G$5-'СЕТ СН'!$G$24</f>
        <v>6192.5679856499992</v>
      </c>
      <c r="G48" s="36">
        <f>SUMIFS(СВЦЭМ!$D$39:$D$758,СВЦЭМ!$A$39:$A$758,$A48,СВЦЭМ!$B$39:$B$758,G$47)+'СЕТ СН'!$G$14+СВЦЭМ!$D$10+'СЕТ СН'!$G$5-'СЕТ СН'!$G$24</f>
        <v>6160.1297319200003</v>
      </c>
      <c r="H48" s="36">
        <f>SUMIFS(СВЦЭМ!$D$39:$D$758,СВЦЭМ!$A$39:$A$758,$A48,СВЦЭМ!$B$39:$B$758,H$47)+'СЕТ СН'!$G$14+СВЦЭМ!$D$10+'СЕТ СН'!$G$5-'СЕТ СН'!$G$24</f>
        <v>6170.4467741099998</v>
      </c>
      <c r="I48" s="36">
        <f>SUMIFS(СВЦЭМ!$D$39:$D$758,СВЦЭМ!$A$39:$A$758,$A48,СВЦЭМ!$B$39:$B$758,I$47)+'СЕТ СН'!$G$14+СВЦЭМ!$D$10+'СЕТ СН'!$G$5-'СЕТ СН'!$G$24</f>
        <v>6099.3254774799998</v>
      </c>
      <c r="J48" s="36">
        <f>SUMIFS(СВЦЭМ!$D$39:$D$758,СВЦЭМ!$A$39:$A$758,$A48,СВЦЭМ!$B$39:$B$758,J$47)+'СЕТ СН'!$G$14+СВЦЭМ!$D$10+'СЕТ СН'!$G$5-'СЕТ СН'!$G$24</f>
        <v>5956.0027061199999</v>
      </c>
      <c r="K48" s="36">
        <f>SUMIFS(СВЦЭМ!$D$39:$D$758,СВЦЭМ!$A$39:$A$758,$A48,СВЦЭМ!$B$39:$B$758,K$47)+'СЕТ СН'!$G$14+СВЦЭМ!$D$10+'СЕТ СН'!$G$5-'СЕТ СН'!$G$24</f>
        <v>5826.0311401400004</v>
      </c>
      <c r="L48" s="36">
        <f>SUMIFS(СВЦЭМ!$D$39:$D$758,СВЦЭМ!$A$39:$A$758,$A48,СВЦЭМ!$B$39:$B$758,L$47)+'СЕТ СН'!$G$14+СВЦЭМ!$D$10+'СЕТ СН'!$G$5-'СЕТ СН'!$G$24</f>
        <v>5746.8182354199998</v>
      </c>
      <c r="M48" s="36">
        <f>SUMIFS(СВЦЭМ!$D$39:$D$758,СВЦЭМ!$A$39:$A$758,$A48,СВЦЭМ!$B$39:$B$758,M$47)+'СЕТ СН'!$G$14+СВЦЭМ!$D$10+'СЕТ СН'!$G$5-'СЕТ СН'!$G$24</f>
        <v>5716.6685769800006</v>
      </c>
      <c r="N48" s="36">
        <f>SUMIFS(СВЦЭМ!$D$39:$D$758,СВЦЭМ!$A$39:$A$758,$A48,СВЦЭМ!$B$39:$B$758,N$47)+'СЕТ СН'!$G$14+СВЦЭМ!$D$10+'СЕТ СН'!$G$5-'СЕТ СН'!$G$24</f>
        <v>5721.8205648399999</v>
      </c>
      <c r="O48" s="36">
        <f>SUMIFS(СВЦЭМ!$D$39:$D$758,СВЦЭМ!$A$39:$A$758,$A48,СВЦЭМ!$B$39:$B$758,O$47)+'СЕТ СН'!$G$14+СВЦЭМ!$D$10+'СЕТ СН'!$G$5-'СЕТ СН'!$G$24</f>
        <v>5720.5553946199998</v>
      </c>
      <c r="P48" s="36">
        <f>SUMIFS(СВЦЭМ!$D$39:$D$758,СВЦЭМ!$A$39:$A$758,$A48,СВЦЭМ!$B$39:$B$758,P$47)+'СЕТ СН'!$G$14+СВЦЭМ!$D$10+'СЕТ СН'!$G$5-'СЕТ СН'!$G$24</f>
        <v>5717.6918353999999</v>
      </c>
      <c r="Q48" s="36">
        <f>SUMIFS(СВЦЭМ!$D$39:$D$758,СВЦЭМ!$A$39:$A$758,$A48,СВЦЭМ!$B$39:$B$758,Q$47)+'СЕТ СН'!$G$14+СВЦЭМ!$D$10+'СЕТ СН'!$G$5-'СЕТ СН'!$G$24</f>
        <v>5733.1813941399996</v>
      </c>
      <c r="R48" s="36">
        <f>SUMIFS(СВЦЭМ!$D$39:$D$758,СВЦЭМ!$A$39:$A$758,$A48,СВЦЭМ!$B$39:$B$758,R$47)+'СЕТ СН'!$G$14+СВЦЭМ!$D$10+'СЕТ СН'!$G$5-'СЕТ СН'!$G$24</f>
        <v>5731.0390022299998</v>
      </c>
      <c r="S48" s="36">
        <f>SUMIFS(СВЦЭМ!$D$39:$D$758,СВЦЭМ!$A$39:$A$758,$A48,СВЦЭМ!$B$39:$B$758,S$47)+'СЕТ СН'!$G$14+СВЦЭМ!$D$10+'СЕТ СН'!$G$5-'СЕТ СН'!$G$24</f>
        <v>5711.7483773499998</v>
      </c>
      <c r="T48" s="36">
        <f>SUMIFS(СВЦЭМ!$D$39:$D$758,СВЦЭМ!$A$39:$A$758,$A48,СВЦЭМ!$B$39:$B$758,T$47)+'СЕТ СН'!$G$14+СВЦЭМ!$D$10+'СЕТ СН'!$G$5-'СЕТ СН'!$G$24</f>
        <v>5695.6727860199999</v>
      </c>
      <c r="U48" s="36">
        <f>SUMIFS(СВЦЭМ!$D$39:$D$758,СВЦЭМ!$A$39:$A$758,$A48,СВЦЭМ!$B$39:$B$758,U$47)+'СЕТ СН'!$G$14+СВЦЭМ!$D$10+'СЕТ СН'!$G$5-'СЕТ СН'!$G$24</f>
        <v>5693.0258595400001</v>
      </c>
      <c r="V48" s="36">
        <f>SUMIFS(СВЦЭМ!$D$39:$D$758,СВЦЭМ!$A$39:$A$758,$A48,СВЦЭМ!$B$39:$B$758,V$47)+'СЕТ СН'!$G$14+СВЦЭМ!$D$10+'СЕТ СН'!$G$5-'СЕТ СН'!$G$24</f>
        <v>5670.9348721900005</v>
      </c>
      <c r="W48" s="36">
        <f>SUMIFS(СВЦЭМ!$D$39:$D$758,СВЦЭМ!$A$39:$A$758,$A48,СВЦЭМ!$B$39:$B$758,W$47)+'СЕТ СН'!$G$14+СВЦЭМ!$D$10+'СЕТ СН'!$G$5-'СЕТ СН'!$G$24</f>
        <v>5676.4365712600002</v>
      </c>
      <c r="X48" s="36">
        <f>SUMIFS(СВЦЭМ!$D$39:$D$758,СВЦЭМ!$A$39:$A$758,$A48,СВЦЭМ!$B$39:$B$758,X$47)+'СЕТ СН'!$G$14+СВЦЭМ!$D$10+'СЕТ СН'!$G$5-'СЕТ СН'!$G$24</f>
        <v>5756.5628586000003</v>
      </c>
      <c r="Y48" s="36">
        <f>SUMIFS(СВЦЭМ!$D$39:$D$758,СВЦЭМ!$A$39:$A$758,$A48,СВЦЭМ!$B$39:$B$758,Y$47)+'СЕТ СН'!$G$14+СВЦЭМ!$D$10+'СЕТ СН'!$G$5-'СЕТ СН'!$G$24</f>
        <v>5893.3097210199994</v>
      </c>
      <c r="AA48" s="45"/>
    </row>
    <row r="49" spans="1:25" ht="15.75" x14ac:dyDescent="0.2">
      <c r="A49" s="35">
        <f>A48+1</f>
        <v>45537</v>
      </c>
      <c r="B49" s="36">
        <f>SUMIFS(СВЦЭМ!$D$39:$D$758,СВЦЭМ!$A$39:$A$758,$A49,СВЦЭМ!$B$39:$B$758,B$47)+'СЕТ СН'!$G$14+СВЦЭМ!$D$10+'СЕТ СН'!$G$5-'СЕТ СН'!$G$24</f>
        <v>5979.5821952899996</v>
      </c>
      <c r="C49" s="36">
        <f>SUMIFS(СВЦЭМ!$D$39:$D$758,СВЦЭМ!$A$39:$A$758,$A49,СВЦЭМ!$B$39:$B$758,C$47)+'СЕТ СН'!$G$14+СВЦЭМ!$D$10+'СЕТ СН'!$G$5-'СЕТ СН'!$G$24</f>
        <v>6073.40807133</v>
      </c>
      <c r="D49" s="36">
        <f>SUMIFS(СВЦЭМ!$D$39:$D$758,СВЦЭМ!$A$39:$A$758,$A49,СВЦЭМ!$B$39:$B$758,D$47)+'СЕТ СН'!$G$14+СВЦЭМ!$D$10+'СЕТ СН'!$G$5-'СЕТ СН'!$G$24</f>
        <v>6118.89923662</v>
      </c>
      <c r="E49" s="36">
        <f>SUMIFS(СВЦЭМ!$D$39:$D$758,СВЦЭМ!$A$39:$A$758,$A49,СВЦЭМ!$B$39:$B$758,E$47)+'СЕТ СН'!$G$14+СВЦЭМ!$D$10+'СЕТ СН'!$G$5-'СЕТ СН'!$G$24</f>
        <v>6128.4130239200003</v>
      </c>
      <c r="F49" s="36">
        <f>SUMIFS(СВЦЭМ!$D$39:$D$758,СВЦЭМ!$A$39:$A$758,$A49,СВЦЭМ!$B$39:$B$758,F$47)+'СЕТ СН'!$G$14+СВЦЭМ!$D$10+'СЕТ СН'!$G$5-'СЕТ СН'!$G$24</f>
        <v>6153.0644764299996</v>
      </c>
      <c r="G49" s="36">
        <f>SUMIFS(СВЦЭМ!$D$39:$D$758,СВЦЭМ!$A$39:$A$758,$A49,СВЦЭМ!$B$39:$B$758,G$47)+'СЕТ СН'!$G$14+СВЦЭМ!$D$10+'СЕТ СН'!$G$5-'СЕТ СН'!$G$24</f>
        <v>6105.0555397400003</v>
      </c>
      <c r="H49" s="36">
        <f>SUMIFS(СВЦЭМ!$D$39:$D$758,СВЦЭМ!$A$39:$A$758,$A49,СВЦЭМ!$B$39:$B$758,H$47)+'СЕТ СН'!$G$14+СВЦЭМ!$D$10+'СЕТ СН'!$G$5-'СЕТ СН'!$G$24</f>
        <v>6073.1507871199992</v>
      </c>
      <c r="I49" s="36">
        <f>SUMIFS(СВЦЭМ!$D$39:$D$758,СВЦЭМ!$A$39:$A$758,$A49,СВЦЭМ!$B$39:$B$758,I$47)+'СЕТ СН'!$G$14+СВЦЭМ!$D$10+'СЕТ СН'!$G$5-'СЕТ СН'!$G$24</f>
        <v>5957.0414130699992</v>
      </c>
      <c r="J49" s="36">
        <f>SUMIFS(СВЦЭМ!$D$39:$D$758,СВЦЭМ!$A$39:$A$758,$A49,СВЦЭМ!$B$39:$B$758,J$47)+'СЕТ СН'!$G$14+СВЦЭМ!$D$10+'СЕТ СН'!$G$5-'СЕТ СН'!$G$24</f>
        <v>5780.0983655500004</v>
      </c>
      <c r="K49" s="36">
        <f>SUMIFS(СВЦЭМ!$D$39:$D$758,СВЦЭМ!$A$39:$A$758,$A49,СВЦЭМ!$B$39:$B$758,K$47)+'СЕТ СН'!$G$14+СВЦЭМ!$D$10+'СЕТ СН'!$G$5-'СЕТ СН'!$G$24</f>
        <v>5673.0347175400002</v>
      </c>
      <c r="L49" s="36">
        <f>SUMIFS(СВЦЭМ!$D$39:$D$758,СВЦЭМ!$A$39:$A$758,$A49,СВЦЭМ!$B$39:$B$758,L$47)+'СЕТ СН'!$G$14+СВЦЭМ!$D$10+'СЕТ СН'!$G$5-'СЕТ СН'!$G$24</f>
        <v>5657.4983614600005</v>
      </c>
      <c r="M49" s="36">
        <f>SUMIFS(СВЦЭМ!$D$39:$D$758,СВЦЭМ!$A$39:$A$758,$A49,СВЦЭМ!$B$39:$B$758,M$47)+'СЕТ СН'!$G$14+СВЦЭМ!$D$10+'СЕТ СН'!$G$5-'СЕТ СН'!$G$24</f>
        <v>5645.5568739999999</v>
      </c>
      <c r="N49" s="36">
        <f>SUMIFS(СВЦЭМ!$D$39:$D$758,СВЦЭМ!$A$39:$A$758,$A49,СВЦЭМ!$B$39:$B$758,N$47)+'СЕТ СН'!$G$14+СВЦЭМ!$D$10+'СЕТ СН'!$G$5-'СЕТ СН'!$G$24</f>
        <v>5646.9011179500003</v>
      </c>
      <c r="O49" s="36">
        <f>SUMIFS(СВЦЭМ!$D$39:$D$758,СВЦЭМ!$A$39:$A$758,$A49,СВЦЭМ!$B$39:$B$758,O$47)+'СЕТ СН'!$G$14+СВЦЭМ!$D$10+'СЕТ СН'!$G$5-'СЕТ СН'!$G$24</f>
        <v>5651.8813938100002</v>
      </c>
      <c r="P49" s="36">
        <f>SUMIFS(СВЦЭМ!$D$39:$D$758,СВЦЭМ!$A$39:$A$758,$A49,СВЦЭМ!$B$39:$B$758,P$47)+'СЕТ СН'!$G$14+СВЦЭМ!$D$10+'СЕТ СН'!$G$5-'СЕТ СН'!$G$24</f>
        <v>5640.67953769</v>
      </c>
      <c r="Q49" s="36">
        <f>SUMIFS(СВЦЭМ!$D$39:$D$758,СВЦЭМ!$A$39:$A$758,$A49,СВЦЭМ!$B$39:$B$758,Q$47)+'СЕТ СН'!$G$14+СВЦЭМ!$D$10+'СЕТ СН'!$G$5-'СЕТ СН'!$G$24</f>
        <v>5642.3014630400003</v>
      </c>
      <c r="R49" s="36">
        <f>SUMIFS(СВЦЭМ!$D$39:$D$758,СВЦЭМ!$A$39:$A$758,$A49,СВЦЭМ!$B$39:$B$758,R$47)+'СЕТ СН'!$G$14+СВЦЭМ!$D$10+'СЕТ СН'!$G$5-'СЕТ СН'!$G$24</f>
        <v>5647.4726413799999</v>
      </c>
      <c r="S49" s="36">
        <f>SUMIFS(СВЦЭМ!$D$39:$D$758,СВЦЭМ!$A$39:$A$758,$A49,СВЦЭМ!$B$39:$B$758,S$47)+'СЕТ СН'!$G$14+СВЦЭМ!$D$10+'СЕТ СН'!$G$5-'СЕТ СН'!$G$24</f>
        <v>5640.4194124799997</v>
      </c>
      <c r="T49" s="36">
        <f>SUMIFS(СВЦЭМ!$D$39:$D$758,СВЦЭМ!$A$39:$A$758,$A49,СВЦЭМ!$B$39:$B$758,T$47)+'СЕТ СН'!$G$14+СВЦЭМ!$D$10+'СЕТ СН'!$G$5-'СЕТ СН'!$G$24</f>
        <v>5626.1783659100001</v>
      </c>
      <c r="U49" s="36">
        <f>SUMIFS(СВЦЭМ!$D$39:$D$758,СВЦЭМ!$A$39:$A$758,$A49,СВЦЭМ!$B$39:$B$758,U$47)+'СЕТ СН'!$G$14+СВЦЭМ!$D$10+'СЕТ СН'!$G$5-'СЕТ СН'!$G$24</f>
        <v>5630.8396779300001</v>
      </c>
      <c r="V49" s="36">
        <f>SUMIFS(СВЦЭМ!$D$39:$D$758,СВЦЭМ!$A$39:$A$758,$A49,СВЦЭМ!$B$39:$B$758,V$47)+'СЕТ СН'!$G$14+СВЦЭМ!$D$10+'СЕТ СН'!$G$5-'СЕТ СН'!$G$24</f>
        <v>5612.9010238999999</v>
      </c>
      <c r="W49" s="36">
        <f>SUMIFS(СВЦЭМ!$D$39:$D$758,СВЦЭМ!$A$39:$A$758,$A49,СВЦЭМ!$B$39:$B$758,W$47)+'СЕТ СН'!$G$14+СВЦЭМ!$D$10+'СЕТ СН'!$G$5-'СЕТ СН'!$G$24</f>
        <v>5634.7696567499997</v>
      </c>
      <c r="X49" s="36">
        <f>SUMIFS(СВЦЭМ!$D$39:$D$758,СВЦЭМ!$A$39:$A$758,$A49,СВЦЭМ!$B$39:$B$758,X$47)+'СЕТ СН'!$G$14+СВЦЭМ!$D$10+'СЕТ СН'!$G$5-'СЕТ СН'!$G$24</f>
        <v>5725.5495745799999</v>
      </c>
      <c r="Y49" s="36">
        <f>SUMIFS(СВЦЭМ!$D$39:$D$758,СВЦЭМ!$A$39:$A$758,$A49,СВЦЭМ!$B$39:$B$758,Y$47)+'СЕТ СН'!$G$14+СВЦЭМ!$D$10+'СЕТ СН'!$G$5-'СЕТ СН'!$G$24</f>
        <v>5820.22008164</v>
      </c>
    </row>
    <row r="50" spans="1:25" ht="15.75" x14ac:dyDescent="0.2">
      <c r="A50" s="35">
        <f t="shared" ref="A50:A77" si="1">A49+1</f>
        <v>45538</v>
      </c>
      <c r="B50" s="36">
        <f>SUMIFS(СВЦЭМ!$D$39:$D$758,СВЦЭМ!$A$39:$A$758,$A50,СВЦЭМ!$B$39:$B$758,B$47)+'СЕТ СН'!$G$14+СВЦЭМ!$D$10+'СЕТ СН'!$G$5-'СЕТ СН'!$G$24</f>
        <v>5951.7552616299999</v>
      </c>
      <c r="C50" s="36">
        <f>SUMIFS(СВЦЭМ!$D$39:$D$758,СВЦЭМ!$A$39:$A$758,$A50,СВЦЭМ!$B$39:$B$758,C$47)+'СЕТ СН'!$G$14+СВЦЭМ!$D$10+'СЕТ СН'!$G$5-'СЕТ СН'!$G$24</f>
        <v>6060.8186875199999</v>
      </c>
      <c r="D50" s="36">
        <f>SUMIFS(СВЦЭМ!$D$39:$D$758,СВЦЭМ!$A$39:$A$758,$A50,СВЦЭМ!$B$39:$B$758,D$47)+'СЕТ СН'!$G$14+СВЦЭМ!$D$10+'СЕТ СН'!$G$5-'СЕТ СН'!$G$24</f>
        <v>6158.9307075300003</v>
      </c>
      <c r="E50" s="36">
        <f>SUMIFS(СВЦЭМ!$D$39:$D$758,СВЦЭМ!$A$39:$A$758,$A50,СВЦЭМ!$B$39:$B$758,E$47)+'СЕТ СН'!$G$14+СВЦЭМ!$D$10+'СЕТ СН'!$G$5-'СЕТ СН'!$G$24</f>
        <v>6208.6567715399997</v>
      </c>
      <c r="F50" s="36">
        <f>SUMIFS(СВЦЭМ!$D$39:$D$758,СВЦЭМ!$A$39:$A$758,$A50,СВЦЭМ!$B$39:$B$758,F$47)+'СЕТ СН'!$G$14+СВЦЭМ!$D$10+'СЕТ СН'!$G$5-'СЕТ СН'!$G$24</f>
        <v>6218.3795152799994</v>
      </c>
      <c r="G50" s="36">
        <f>SUMIFS(СВЦЭМ!$D$39:$D$758,СВЦЭМ!$A$39:$A$758,$A50,СВЦЭМ!$B$39:$B$758,G$47)+'СЕТ СН'!$G$14+СВЦЭМ!$D$10+'СЕТ СН'!$G$5-'СЕТ СН'!$G$24</f>
        <v>6233.3744597799996</v>
      </c>
      <c r="H50" s="36">
        <f>SUMIFS(СВЦЭМ!$D$39:$D$758,СВЦЭМ!$A$39:$A$758,$A50,СВЦЭМ!$B$39:$B$758,H$47)+'СЕТ СН'!$G$14+СВЦЭМ!$D$10+'СЕТ СН'!$G$5-'СЕТ СН'!$G$24</f>
        <v>6223.1669217099998</v>
      </c>
      <c r="I50" s="36">
        <f>SUMIFS(СВЦЭМ!$D$39:$D$758,СВЦЭМ!$A$39:$A$758,$A50,СВЦЭМ!$B$39:$B$758,I$47)+'СЕТ СН'!$G$14+СВЦЭМ!$D$10+'СЕТ СН'!$G$5-'СЕТ СН'!$G$24</f>
        <v>6118.7789304599992</v>
      </c>
      <c r="J50" s="36">
        <f>SUMIFS(СВЦЭМ!$D$39:$D$758,СВЦЭМ!$A$39:$A$758,$A50,СВЦЭМ!$B$39:$B$758,J$47)+'СЕТ СН'!$G$14+СВЦЭМ!$D$10+'СЕТ СН'!$G$5-'СЕТ СН'!$G$24</f>
        <v>6010.7490945499994</v>
      </c>
      <c r="K50" s="36">
        <f>SUMIFS(СВЦЭМ!$D$39:$D$758,СВЦЭМ!$A$39:$A$758,$A50,СВЦЭМ!$B$39:$B$758,K$47)+'СЕТ СН'!$G$14+СВЦЭМ!$D$10+'СЕТ СН'!$G$5-'СЕТ СН'!$G$24</f>
        <v>5895.9776702300005</v>
      </c>
      <c r="L50" s="36">
        <f>SUMIFS(СВЦЭМ!$D$39:$D$758,СВЦЭМ!$A$39:$A$758,$A50,СВЦЭМ!$B$39:$B$758,L$47)+'СЕТ СН'!$G$14+СВЦЭМ!$D$10+'СЕТ СН'!$G$5-'СЕТ СН'!$G$24</f>
        <v>5860.8550354700001</v>
      </c>
      <c r="M50" s="36">
        <f>SUMIFS(СВЦЭМ!$D$39:$D$758,СВЦЭМ!$A$39:$A$758,$A50,СВЦЭМ!$B$39:$B$758,M$47)+'СЕТ СН'!$G$14+СВЦЭМ!$D$10+'СЕТ СН'!$G$5-'СЕТ СН'!$G$24</f>
        <v>5839.3002578200003</v>
      </c>
      <c r="N50" s="36">
        <f>SUMIFS(СВЦЭМ!$D$39:$D$758,СВЦЭМ!$A$39:$A$758,$A50,СВЦЭМ!$B$39:$B$758,N$47)+'СЕТ СН'!$G$14+СВЦЭМ!$D$10+'СЕТ СН'!$G$5-'СЕТ СН'!$G$24</f>
        <v>5812.23379742</v>
      </c>
      <c r="O50" s="36">
        <f>SUMIFS(СВЦЭМ!$D$39:$D$758,СВЦЭМ!$A$39:$A$758,$A50,СВЦЭМ!$B$39:$B$758,O$47)+'СЕТ СН'!$G$14+СВЦЭМ!$D$10+'СЕТ СН'!$G$5-'СЕТ СН'!$G$24</f>
        <v>5789.2016729900006</v>
      </c>
      <c r="P50" s="36">
        <f>SUMIFS(СВЦЭМ!$D$39:$D$758,СВЦЭМ!$A$39:$A$758,$A50,СВЦЭМ!$B$39:$B$758,P$47)+'СЕТ СН'!$G$14+СВЦЭМ!$D$10+'СЕТ СН'!$G$5-'СЕТ СН'!$G$24</f>
        <v>5787.9411127100002</v>
      </c>
      <c r="Q50" s="36">
        <f>SUMIFS(СВЦЭМ!$D$39:$D$758,СВЦЭМ!$A$39:$A$758,$A50,СВЦЭМ!$B$39:$B$758,Q$47)+'СЕТ СН'!$G$14+СВЦЭМ!$D$10+'СЕТ СН'!$G$5-'СЕТ СН'!$G$24</f>
        <v>5791.5228429500003</v>
      </c>
      <c r="R50" s="36">
        <f>SUMIFS(СВЦЭМ!$D$39:$D$758,СВЦЭМ!$A$39:$A$758,$A50,СВЦЭМ!$B$39:$B$758,R$47)+'СЕТ СН'!$G$14+СВЦЭМ!$D$10+'СЕТ СН'!$G$5-'СЕТ СН'!$G$24</f>
        <v>5809.12928061</v>
      </c>
      <c r="S50" s="36">
        <f>SUMIFS(СВЦЭМ!$D$39:$D$758,СВЦЭМ!$A$39:$A$758,$A50,СВЦЭМ!$B$39:$B$758,S$47)+'СЕТ СН'!$G$14+СВЦЭМ!$D$10+'СЕТ СН'!$G$5-'СЕТ СН'!$G$24</f>
        <v>5800.0362095099999</v>
      </c>
      <c r="T50" s="36">
        <f>SUMIFS(СВЦЭМ!$D$39:$D$758,СВЦЭМ!$A$39:$A$758,$A50,СВЦЭМ!$B$39:$B$758,T$47)+'СЕТ СН'!$G$14+СВЦЭМ!$D$10+'СЕТ СН'!$G$5-'СЕТ СН'!$G$24</f>
        <v>5796.10126924</v>
      </c>
      <c r="U50" s="36">
        <f>SUMIFS(СВЦЭМ!$D$39:$D$758,СВЦЭМ!$A$39:$A$758,$A50,СВЦЭМ!$B$39:$B$758,U$47)+'СЕТ СН'!$G$14+СВЦЭМ!$D$10+'СЕТ СН'!$G$5-'СЕТ СН'!$G$24</f>
        <v>5823.4791919999998</v>
      </c>
      <c r="V50" s="36">
        <f>SUMIFS(СВЦЭМ!$D$39:$D$758,СВЦЭМ!$A$39:$A$758,$A50,СВЦЭМ!$B$39:$B$758,V$47)+'СЕТ СН'!$G$14+СВЦЭМ!$D$10+'СЕТ СН'!$G$5-'СЕТ СН'!$G$24</f>
        <v>5835.8912545000003</v>
      </c>
      <c r="W50" s="36">
        <f>SUMIFS(СВЦЭМ!$D$39:$D$758,СВЦЭМ!$A$39:$A$758,$A50,СВЦЭМ!$B$39:$B$758,W$47)+'СЕТ СН'!$G$14+СВЦЭМ!$D$10+'СЕТ СН'!$G$5-'СЕТ СН'!$G$24</f>
        <v>5841.4777692400003</v>
      </c>
      <c r="X50" s="36">
        <f>SUMIFS(СВЦЭМ!$D$39:$D$758,СВЦЭМ!$A$39:$A$758,$A50,СВЦЭМ!$B$39:$B$758,X$47)+'СЕТ СН'!$G$14+СВЦЭМ!$D$10+'СЕТ СН'!$G$5-'СЕТ СН'!$G$24</f>
        <v>5943.5796733400002</v>
      </c>
      <c r="Y50" s="36">
        <f>SUMIFS(СВЦЭМ!$D$39:$D$758,СВЦЭМ!$A$39:$A$758,$A50,СВЦЭМ!$B$39:$B$758,Y$47)+'СЕТ СН'!$G$14+СВЦЭМ!$D$10+'СЕТ СН'!$G$5-'СЕТ СН'!$G$24</f>
        <v>6047.1085693900004</v>
      </c>
    </row>
    <row r="51" spans="1:25" ht="15.75" x14ac:dyDescent="0.2">
      <c r="A51" s="35">
        <f t="shared" si="1"/>
        <v>45539</v>
      </c>
      <c r="B51" s="36">
        <f>SUMIFS(СВЦЭМ!$D$39:$D$758,СВЦЭМ!$A$39:$A$758,$A51,СВЦЭМ!$B$39:$B$758,B$47)+'СЕТ СН'!$G$14+СВЦЭМ!$D$10+'СЕТ СН'!$G$5-'СЕТ СН'!$G$24</f>
        <v>5979.3288066299992</v>
      </c>
      <c r="C51" s="36">
        <f>SUMIFS(СВЦЭМ!$D$39:$D$758,СВЦЭМ!$A$39:$A$758,$A51,СВЦЭМ!$B$39:$B$758,C$47)+'СЕТ СН'!$G$14+СВЦЭМ!$D$10+'СЕТ СН'!$G$5-'СЕТ СН'!$G$24</f>
        <v>6149.9089186500005</v>
      </c>
      <c r="D51" s="36">
        <f>SUMIFS(СВЦЭМ!$D$39:$D$758,СВЦЭМ!$A$39:$A$758,$A51,СВЦЭМ!$B$39:$B$758,D$47)+'СЕТ СН'!$G$14+СВЦЭМ!$D$10+'СЕТ СН'!$G$5-'СЕТ СН'!$G$24</f>
        <v>6182.0815059899996</v>
      </c>
      <c r="E51" s="36">
        <f>SUMIFS(СВЦЭМ!$D$39:$D$758,СВЦЭМ!$A$39:$A$758,$A51,СВЦЭМ!$B$39:$B$758,E$47)+'СЕТ СН'!$G$14+СВЦЭМ!$D$10+'СЕТ СН'!$G$5-'СЕТ СН'!$G$24</f>
        <v>6160.9344738500004</v>
      </c>
      <c r="F51" s="36">
        <f>SUMIFS(СВЦЭМ!$D$39:$D$758,СВЦЭМ!$A$39:$A$758,$A51,СВЦЭМ!$B$39:$B$758,F$47)+'СЕТ СН'!$G$14+СВЦЭМ!$D$10+'СЕТ СН'!$G$5-'СЕТ СН'!$G$24</f>
        <v>6155.6561169899996</v>
      </c>
      <c r="G51" s="36">
        <f>SUMIFS(СВЦЭМ!$D$39:$D$758,СВЦЭМ!$A$39:$A$758,$A51,СВЦЭМ!$B$39:$B$758,G$47)+'СЕТ СН'!$G$14+СВЦЭМ!$D$10+'СЕТ СН'!$G$5-'СЕТ СН'!$G$24</f>
        <v>6177.4168842500003</v>
      </c>
      <c r="H51" s="36">
        <f>SUMIFS(СВЦЭМ!$D$39:$D$758,СВЦЭМ!$A$39:$A$758,$A51,СВЦЭМ!$B$39:$B$758,H$47)+'СЕТ СН'!$G$14+СВЦЭМ!$D$10+'СЕТ СН'!$G$5-'СЕТ СН'!$G$24</f>
        <v>6198.0399816699992</v>
      </c>
      <c r="I51" s="36">
        <f>SUMIFS(СВЦЭМ!$D$39:$D$758,СВЦЭМ!$A$39:$A$758,$A51,СВЦЭМ!$B$39:$B$758,I$47)+'СЕТ СН'!$G$14+СВЦЭМ!$D$10+'СЕТ СН'!$G$5-'СЕТ СН'!$G$24</f>
        <v>6028.4660088599994</v>
      </c>
      <c r="J51" s="36">
        <f>SUMIFS(СВЦЭМ!$D$39:$D$758,СВЦЭМ!$A$39:$A$758,$A51,СВЦЭМ!$B$39:$B$758,J$47)+'СЕТ СН'!$G$14+СВЦЭМ!$D$10+'СЕТ СН'!$G$5-'СЕТ СН'!$G$24</f>
        <v>5880.7083757500004</v>
      </c>
      <c r="K51" s="36">
        <f>SUMIFS(СВЦЭМ!$D$39:$D$758,СВЦЭМ!$A$39:$A$758,$A51,СВЦЭМ!$B$39:$B$758,K$47)+'СЕТ СН'!$G$14+СВЦЭМ!$D$10+'СЕТ СН'!$G$5-'СЕТ СН'!$G$24</f>
        <v>5769.5914849800001</v>
      </c>
      <c r="L51" s="36">
        <f>SUMIFS(СВЦЭМ!$D$39:$D$758,СВЦЭМ!$A$39:$A$758,$A51,СВЦЭМ!$B$39:$B$758,L$47)+'СЕТ СН'!$G$14+СВЦЭМ!$D$10+'СЕТ СН'!$G$5-'СЕТ СН'!$G$24</f>
        <v>5783.6941120299998</v>
      </c>
      <c r="M51" s="36">
        <f>SUMIFS(СВЦЭМ!$D$39:$D$758,СВЦЭМ!$A$39:$A$758,$A51,СВЦЭМ!$B$39:$B$758,M$47)+'СЕТ СН'!$G$14+СВЦЭМ!$D$10+'СЕТ СН'!$G$5-'СЕТ СН'!$G$24</f>
        <v>5788.6465086899998</v>
      </c>
      <c r="N51" s="36">
        <f>SUMIFS(СВЦЭМ!$D$39:$D$758,СВЦЭМ!$A$39:$A$758,$A51,СВЦЭМ!$B$39:$B$758,N$47)+'СЕТ СН'!$G$14+СВЦЭМ!$D$10+'СЕТ СН'!$G$5-'СЕТ СН'!$G$24</f>
        <v>5778.1500099599998</v>
      </c>
      <c r="O51" s="36">
        <f>SUMIFS(СВЦЭМ!$D$39:$D$758,СВЦЭМ!$A$39:$A$758,$A51,СВЦЭМ!$B$39:$B$758,O$47)+'СЕТ СН'!$G$14+СВЦЭМ!$D$10+'СЕТ СН'!$G$5-'СЕТ СН'!$G$24</f>
        <v>5753.1456511200004</v>
      </c>
      <c r="P51" s="36">
        <f>SUMIFS(СВЦЭМ!$D$39:$D$758,СВЦЭМ!$A$39:$A$758,$A51,СВЦЭМ!$B$39:$B$758,P$47)+'СЕТ СН'!$G$14+СВЦЭМ!$D$10+'СЕТ СН'!$G$5-'СЕТ СН'!$G$24</f>
        <v>5760.9515388199998</v>
      </c>
      <c r="Q51" s="36">
        <f>SUMIFS(СВЦЭМ!$D$39:$D$758,СВЦЭМ!$A$39:$A$758,$A51,СВЦЭМ!$B$39:$B$758,Q$47)+'СЕТ СН'!$G$14+СВЦЭМ!$D$10+'СЕТ СН'!$G$5-'СЕТ СН'!$G$24</f>
        <v>5764.6201376500003</v>
      </c>
      <c r="R51" s="36">
        <f>SUMIFS(СВЦЭМ!$D$39:$D$758,СВЦЭМ!$A$39:$A$758,$A51,СВЦЭМ!$B$39:$B$758,R$47)+'СЕТ СН'!$G$14+СВЦЭМ!$D$10+'СЕТ СН'!$G$5-'СЕТ СН'!$G$24</f>
        <v>5779.0563204800001</v>
      </c>
      <c r="S51" s="36">
        <f>SUMIFS(СВЦЭМ!$D$39:$D$758,СВЦЭМ!$A$39:$A$758,$A51,СВЦЭМ!$B$39:$B$758,S$47)+'СЕТ СН'!$G$14+СВЦЭМ!$D$10+'СЕТ СН'!$G$5-'СЕТ СН'!$G$24</f>
        <v>5753.4091769300003</v>
      </c>
      <c r="T51" s="36">
        <f>SUMIFS(СВЦЭМ!$D$39:$D$758,СВЦЭМ!$A$39:$A$758,$A51,СВЦЭМ!$B$39:$B$758,T$47)+'СЕТ СН'!$G$14+СВЦЭМ!$D$10+'СЕТ СН'!$G$5-'СЕТ СН'!$G$24</f>
        <v>5747.2058132500006</v>
      </c>
      <c r="U51" s="36">
        <f>SUMIFS(СВЦЭМ!$D$39:$D$758,СВЦЭМ!$A$39:$A$758,$A51,СВЦЭМ!$B$39:$B$758,U$47)+'СЕТ СН'!$G$14+СВЦЭМ!$D$10+'СЕТ СН'!$G$5-'СЕТ СН'!$G$24</f>
        <v>5748.3672911600006</v>
      </c>
      <c r="V51" s="36">
        <f>SUMIFS(СВЦЭМ!$D$39:$D$758,СВЦЭМ!$A$39:$A$758,$A51,СВЦЭМ!$B$39:$B$758,V$47)+'СЕТ СН'!$G$14+СВЦЭМ!$D$10+'СЕТ СН'!$G$5-'СЕТ СН'!$G$24</f>
        <v>5741.1619512400002</v>
      </c>
      <c r="W51" s="36">
        <f>SUMIFS(СВЦЭМ!$D$39:$D$758,СВЦЭМ!$A$39:$A$758,$A51,СВЦЭМ!$B$39:$B$758,W$47)+'СЕТ СН'!$G$14+СВЦЭМ!$D$10+'СЕТ СН'!$G$5-'СЕТ СН'!$G$24</f>
        <v>5740.6568506399999</v>
      </c>
      <c r="X51" s="36">
        <f>SUMIFS(СВЦЭМ!$D$39:$D$758,СВЦЭМ!$A$39:$A$758,$A51,СВЦЭМ!$B$39:$B$758,X$47)+'СЕТ СН'!$G$14+СВЦЭМ!$D$10+'СЕТ СН'!$G$5-'СЕТ СН'!$G$24</f>
        <v>5840.5298753799998</v>
      </c>
      <c r="Y51" s="36">
        <f>SUMIFS(СВЦЭМ!$D$39:$D$758,СВЦЭМ!$A$39:$A$758,$A51,СВЦЭМ!$B$39:$B$758,Y$47)+'СЕТ СН'!$G$14+СВЦЭМ!$D$10+'СЕТ СН'!$G$5-'СЕТ СН'!$G$24</f>
        <v>5944.3013023900003</v>
      </c>
    </row>
    <row r="52" spans="1:25" ht="15.75" x14ac:dyDescent="0.2">
      <c r="A52" s="35">
        <f t="shared" si="1"/>
        <v>45540</v>
      </c>
      <c r="B52" s="36">
        <f>SUMIFS(СВЦЭМ!$D$39:$D$758,СВЦЭМ!$A$39:$A$758,$A52,СВЦЭМ!$B$39:$B$758,B$47)+'СЕТ СН'!$G$14+СВЦЭМ!$D$10+'СЕТ СН'!$G$5-'СЕТ СН'!$G$24</f>
        <v>6022.06096548</v>
      </c>
      <c r="C52" s="36">
        <f>SUMIFS(СВЦЭМ!$D$39:$D$758,СВЦЭМ!$A$39:$A$758,$A52,СВЦЭМ!$B$39:$B$758,C$47)+'СЕТ СН'!$G$14+СВЦЭМ!$D$10+'СЕТ СН'!$G$5-'СЕТ СН'!$G$24</f>
        <v>6020.4613311199992</v>
      </c>
      <c r="D52" s="36">
        <f>SUMIFS(СВЦЭМ!$D$39:$D$758,СВЦЭМ!$A$39:$A$758,$A52,СВЦЭМ!$B$39:$B$758,D$47)+'СЕТ СН'!$G$14+СВЦЭМ!$D$10+'СЕТ СН'!$G$5-'СЕТ СН'!$G$24</f>
        <v>6047.0420616600004</v>
      </c>
      <c r="E52" s="36">
        <f>SUMIFS(СВЦЭМ!$D$39:$D$758,СВЦЭМ!$A$39:$A$758,$A52,СВЦЭМ!$B$39:$B$758,E$47)+'СЕТ СН'!$G$14+СВЦЭМ!$D$10+'СЕТ СН'!$G$5-'СЕТ СН'!$G$24</f>
        <v>6036.4295731499997</v>
      </c>
      <c r="F52" s="36">
        <f>SUMIFS(СВЦЭМ!$D$39:$D$758,СВЦЭМ!$A$39:$A$758,$A52,СВЦЭМ!$B$39:$B$758,F$47)+'СЕТ СН'!$G$14+СВЦЭМ!$D$10+'СЕТ СН'!$G$5-'СЕТ СН'!$G$24</f>
        <v>6033.9864278699997</v>
      </c>
      <c r="G52" s="36">
        <f>SUMIFS(СВЦЭМ!$D$39:$D$758,СВЦЭМ!$A$39:$A$758,$A52,СВЦЭМ!$B$39:$B$758,G$47)+'СЕТ СН'!$G$14+СВЦЭМ!$D$10+'СЕТ СН'!$G$5-'СЕТ СН'!$G$24</f>
        <v>6051.4706700099996</v>
      </c>
      <c r="H52" s="36">
        <f>SUMIFS(СВЦЭМ!$D$39:$D$758,СВЦЭМ!$A$39:$A$758,$A52,СВЦЭМ!$B$39:$B$758,H$47)+'СЕТ СН'!$G$14+СВЦЭМ!$D$10+'СЕТ СН'!$G$5-'СЕТ СН'!$G$24</f>
        <v>5913.5212191699993</v>
      </c>
      <c r="I52" s="36">
        <f>SUMIFS(СВЦЭМ!$D$39:$D$758,СВЦЭМ!$A$39:$A$758,$A52,СВЦЭМ!$B$39:$B$758,I$47)+'СЕТ СН'!$G$14+СВЦЭМ!$D$10+'СЕТ СН'!$G$5-'СЕТ СН'!$G$24</f>
        <v>5942.3733957699997</v>
      </c>
      <c r="J52" s="36">
        <f>SUMIFS(СВЦЭМ!$D$39:$D$758,СВЦЭМ!$A$39:$A$758,$A52,СВЦЭМ!$B$39:$B$758,J$47)+'СЕТ СН'!$G$14+СВЦЭМ!$D$10+'СЕТ СН'!$G$5-'СЕТ СН'!$G$24</f>
        <v>5727.0732260200002</v>
      </c>
      <c r="K52" s="36">
        <f>SUMIFS(СВЦЭМ!$D$39:$D$758,СВЦЭМ!$A$39:$A$758,$A52,СВЦЭМ!$B$39:$B$758,K$47)+'СЕТ СН'!$G$14+СВЦЭМ!$D$10+'СЕТ СН'!$G$5-'СЕТ СН'!$G$24</f>
        <v>5785.6311056200002</v>
      </c>
      <c r="L52" s="36">
        <f>SUMIFS(СВЦЭМ!$D$39:$D$758,СВЦЭМ!$A$39:$A$758,$A52,СВЦЭМ!$B$39:$B$758,L$47)+'СЕТ СН'!$G$14+СВЦЭМ!$D$10+'СЕТ СН'!$G$5-'СЕТ СН'!$G$24</f>
        <v>5785.2399009199999</v>
      </c>
      <c r="M52" s="36">
        <f>SUMIFS(СВЦЭМ!$D$39:$D$758,СВЦЭМ!$A$39:$A$758,$A52,СВЦЭМ!$B$39:$B$758,M$47)+'СЕТ СН'!$G$14+СВЦЭМ!$D$10+'СЕТ СН'!$G$5-'СЕТ СН'!$G$24</f>
        <v>5827.85831891</v>
      </c>
      <c r="N52" s="36">
        <f>SUMIFS(СВЦЭМ!$D$39:$D$758,СВЦЭМ!$A$39:$A$758,$A52,СВЦЭМ!$B$39:$B$758,N$47)+'СЕТ СН'!$G$14+СВЦЭМ!$D$10+'СЕТ СН'!$G$5-'СЕТ СН'!$G$24</f>
        <v>5824.2392937799996</v>
      </c>
      <c r="O52" s="36">
        <f>SUMIFS(СВЦЭМ!$D$39:$D$758,СВЦЭМ!$A$39:$A$758,$A52,СВЦЭМ!$B$39:$B$758,O$47)+'СЕТ СН'!$G$14+СВЦЭМ!$D$10+'СЕТ СН'!$G$5-'СЕТ СН'!$G$24</f>
        <v>5827.09122948</v>
      </c>
      <c r="P52" s="36">
        <f>SUMIFS(СВЦЭМ!$D$39:$D$758,СВЦЭМ!$A$39:$A$758,$A52,СВЦЭМ!$B$39:$B$758,P$47)+'СЕТ СН'!$G$14+СВЦЭМ!$D$10+'СЕТ СН'!$G$5-'СЕТ СН'!$G$24</f>
        <v>5818.8607525899997</v>
      </c>
      <c r="Q52" s="36">
        <f>SUMIFS(СВЦЭМ!$D$39:$D$758,СВЦЭМ!$A$39:$A$758,$A52,СВЦЭМ!$B$39:$B$758,Q$47)+'СЕТ СН'!$G$14+СВЦЭМ!$D$10+'СЕТ СН'!$G$5-'СЕТ СН'!$G$24</f>
        <v>5813.9728323700001</v>
      </c>
      <c r="R52" s="36">
        <f>SUMIFS(СВЦЭМ!$D$39:$D$758,СВЦЭМ!$A$39:$A$758,$A52,СВЦЭМ!$B$39:$B$758,R$47)+'СЕТ СН'!$G$14+СВЦЭМ!$D$10+'СЕТ СН'!$G$5-'СЕТ СН'!$G$24</f>
        <v>5826.2876777500005</v>
      </c>
      <c r="S52" s="36">
        <f>SUMIFS(СВЦЭМ!$D$39:$D$758,СВЦЭМ!$A$39:$A$758,$A52,СВЦЭМ!$B$39:$B$758,S$47)+'СЕТ СН'!$G$14+СВЦЭМ!$D$10+'СЕТ СН'!$G$5-'СЕТ СН'!$G$24</f>
        <v>5815.7481717499995</v>
      </c>
      <c r="T52" s="36">
        <f>SUMIFS(СВЦЭМ!$D$39:$D$758,СВЦЭМ!$A$39:$A$758,$A52,СВЦЭМ!$B$39:$B$758,T$47)+'СЕТ СН'!$G$14+СВЦЭМ!$D$10+'СЕТ СН'!$G$5-'СЕТ СН'!$G$24</f>
        <v>5805.5061341700002</v>
      </c>
      <c r="U52" s="36">
        <f>SUMIFS(СВЦЭМ!$D$39:$D$758,СВЦЭМ!$A$39:$A$758,$A52,СВЦЭМ!$B$39:$B$758,U$47)+'СЕТ СН'!$G$14+СВЦЭМ!$D$10+'СЕТ СН'!$G$5-'СЕТ СН'!$G$24</f>
        <v>5778.8330442699998</v>
      </c>
      <c r="V52" s="36">
        <f>SUMIFS(СВЦЭМ!$D$39:$D$758,СВЦЭМ!$A$39:$A$758,$A52,СВЦЭМ!$B$39:$B$758,V$47)+'СЕТ СН'!$G$14+СВЦЭМ!$D$10+'СЕТ СН'!$G$5-'СЕТ СН'!$G$24</f>
        <v>5769.8556921500003</v>
      </c>
      <c r="W52" s="36">
        <f>SUMIFS(СВЦЭМ!$D$39:$D$758,СВЦЭМ!$A$39:$A$758,$A52,СВЦЭМ!$B$39:$B$758,W$47)+'СЕТ СН'!$G$14+СВЦЭМ!$D$10+'СЕТ СН'!$G$5-'СЕТ СН'!$G$24</f>
        <v>5779.7466158400002</v>
      </c>
      <c r="X52" s="36">
        <f>SUMIFS(СВЦЭМ!$D$39:$D$758,СВЦЭМ!$A$39:$A$758,$A52,СВЦЭМ!$B$39:$B$758,X$47)+'СЕТ СН'!$G$14+СВЦЭМ!$D$10+'СЕТ СН'!$G$5-'СЕТ СН'!$G$24</f>
        <v>5873.0687391699994</v>
      </c>
      <c r="Y52" s="36">
        <f>SUMIFS(СВЦЭМ!$D$39:$D$758,СВЦЭМ!$A$39:$A$758,$A52,СВЦЭМ!$B$39:$B$758,Y$47)+'СЕТ СН'!$G$14+СВЦЭМ!$D$10+'СЕТ СН'!$G$5-'СЕТ СН'!$G$24</f>
        <v>6002.0521237699995</v>
      </c>
    </row>
    <row r="53" spans="1:25" ht="15.75" x14ac:dyDescent="0.2">
      <c r="A53" s="35">
        <f t="shared" si="1"/>
        <v>45541</v>
      </c>
      <c r="B53" s="36">
        <f>SUMIFS(СВЦЭМ!$D$39:$D$758,СВЦЭМ!$A$39:$A$758,$A53,СВЦЭМ!$B$39:$B$758,B$47)+'СЕТ СН'!$G$14+СВЦЭМ!$D$10+'СЕТ СН'!$G$5-'СЕТ СН'!$G$24</f>
        <v>6041.5355226199999</v>
      </c>
      <c r="C53" s="36">
        <f>SUMIFS(СВЦЭМ!$D$39:$D$758,СВЦЭМ!$A$39:$A$758,$A53,СВЦЭМ!$B$39:$B$758,C$47)+'СЕТ СН'!$G$14+СВЦЭМ!$D$10+'СЕТ СН'!$G$5-'СЕТ СН'!$G$24</f>
        <v>6101.7053742799999</v>
      </c>
      <c r="D53" s="36">
        <f>SUMIFS(СВЦЭМ!$D$39:$D$758,СВЦЭМ!$A$39:$A$758,$A53,СВЦЭМ!$B$39:$B$758,D$47)+'СЕТ СН'!$G$14+СВЦЭМ!$D$10+'СЕТ СН'!$G$5-'СЕТ СН'!$G$24</f>
        <v>6208.4254079999992</v>
      </c>
      <c r="E53" s="36">
        <f>SUMIFS(СВЦЭМ!$D$39:$D$758,СВЦЭМ!$A$39:$A$758,$A53,СВЦЭМ!$B$39:$B$758,E$47)+'СЕТ СН'!$G$14+СВЦЭМ!$D$10+'СЕТ СН'!$G$5-'СЕТ СН'!$G$24</f>
        <v>6203.2440147300003</v>
      </c>
      <c r="F53" s="36">
        <f>SUMIFS(СВЦЭМ!$D$39:$D$758,СВЦЭМ!$A$39:$A$758,$A53,СВЦЭМ!$B$39:$B$758,F$47)+'СЕТ СН'!$G$14+СВЦЭМ!$D$10+'СЕТ СН'!$G$5-'СЕТ СН'!$G$24</f>
        <v>6198.9895992399997</v>
      </c>
      <c r="G53" s="36">
        <f>SUMIFS(СВЦЭМ!$D$39:$D$758,СВЦЭМ!$A$39:$A$758,$A53,СВЦЭМ!$B$39:$B$758,G$47)+'СЕТ СН'!$G$14+СВЦЭМ!$D$10+'СЕТ СН'!$G$5-'СЕТ СН'!$G$24</f>
        <v>6195.2248023100001</v>
      </c>
      <c r="H53" s="36">
        <f>SUMIFS(СВЦЭМ!$D$39:$D$758,СВЦЭМ!$A$39:$A$758,$A53,СВЦЭМ!$B$39:$B$758,H$47)+'СЕТ СН'!$G$14+СВЦЭМ!$D$10+'СЕТ СН'!$G$5-'СЕТ СН'!$G$24</f>
        <v>6132.6363809599998</v>
      </c>
      <c r="I53" s="36">
        <f>SUMIFS(СВЦЭМ!$D$39:$D$758,СВЦЭМ!$A$39:$A$758,$A53,СВЦЭМ!$B$39:$B$758,I$47)+'СЕТ СН'!$G$14+СВЦЭМ!$D$10+'СЕТ СН'!$G$5-'СЕТ СН'!$G$24</f>
        <v>5988.1671380600001</v>
      </c>
      <c r="J53" s="36">
        <f>SUMIFS(СВЦЭМ!$D$39:$D$758,СВЦЭМ!$A$39:$A$758,$A53,СВЦЭМ!$B$39:$B$758,J$47)+'СЕТ СН'!$G$14+СВЦЭМ!$D$10+'СЕТ СН'!$G$5-'СЕТ СН'!$G$24</f>
        <v>5862.21477168</v>
      </c>
      <c r="K53" s="36">
        <f>SUMIFS(СВЦЭМ!$D$39:$D$758,СВЦЭМ!$A$39:$A$758,$A53,СВЦЭМ!$B$39:$B$758,K$47)+'СЕТ СН'!$G$14+СВЦЭМ!$D$10+'СЕТ СН'!$G$5-'СЕТ СН'!$G$24</f>
        <v>5802.7226828599996</v>
      </c>
      <c r="L53" s="36">
        <f>SUMIFS(СВЦЭМ!$D$39:$D$758,СВЦЭМ!$A$39:$A$758,$A53,СВЦЭМ!$B$39:$B$758,L$47)+'СЕТ СН'!$G$14+СВЦЭМ!$D$10+'СЕТ СН'!$G$5-'СЕТ СН'!$G$24</f>
        <v>5794.8767041400006</v>
      </c>
      <c r="M53" s="36">
        <f>SUMIFS(СВЦЭМ!$D$39:$D$758,СВЦЭМ!$A$39:$A$758,$A53,СВЦЭМ!$B$39:$B$758,M$47)+'СЕТ СН'!$G$14+СВЦЭМ!$D$10+'СЕТ СН'!$G$5-'СЕТ СН'!$G$24</f>
        <v>5770.7182346999998</v>
      </c>
      <c r="N53" s="36">
        <f>SUMIFS(СВЦЭМ!$D$39:$D$758,СВЦЭМ!$A$39:$A$758,$A53,СВЦЭМ!$B$39:$B$758,N$47)+'СЕТ СН'!$G$14+СВЦЭМ!$D$10+'СЕТ СН'!$G$5-'СЕТ СН'!$G$24</f>
        <v>5751.4728618899999</v>
      </c>
      <c r="O53" s="36">
        <f>SUMIFS(СВЦЭМ!$D$39:$D$758,СВЦЭМ!$A$39:$A$758,$A53,СВЦЭМ!$B$39:$B$758,O$47)+'СЕТ СН'!$G$14+СВЦЭМ!$D$10+'СЕТ СН'!$G$5-'СЕТ СН'!$G$24</f>
        <v>5770.0108737199998</v>
      </c>
      <c r="P53" s="36">
        <f>SUMIFS(СВЦЭМ!$D$39:$D$758,СВЦЭМ!$A$39:$A$758,$A53,СВЦЭМ!$B$39:$B$758,P$47)+'СЕТ СН'!$G$14+СВЦЭМ!$D$10+'СЕТ СН'!$G$5-'СЕТ СН'!$G$24</f>
        <v>5779.4772091699997</v>
      </c>
      <c r="Q53" s="36">
        <f>SUMIFS(СВЦЭМ!$D$39:$D$758,СВЦЭМ!$A$39:$A$758,$A53,СВЦЭМ!$B$39:$B$758,Q$47)+'СЕТ СН'!$G$14+СВЦЭМ!$D$10+'СЕТ СН'!$G$5-'СЕТ СН'!$G$24</f>
        <v>5776.2935461500001</v>
      </c>
      <c r="R53" s="36">
        <f>SUMIFS(СВЦЭМ!$D$39:$D$758,СВЦЭМ!$A$39:$A$758,$A53,СВЦЭМ!$B$39:$B$758,R$47)+'СЕТ СН'!$G$14+СВЦЭМ!$D$10+'СЕТ СН'!$G$5-'СЕТ СН'!$G$24</f>
        <v>5776.09039803</v>
      </c>
      <c r="S53" s="36">
        <f>SUMIFS(СВЦЭМ!$D$39:$D$758,СВЦЭМ!$A$39:$A$758,$A53,СВЦЭМ!$B$39:$B$758,S$47)+'СЕТ СН'!$G$14+СВЦЭМ!$D$10+'СЕТ СН'!$G$5-'СЕТ СН'!$G$24</f>
        <v>5763.1771963299998</v>
      </c>
      <c r="T53" s="36">
        <f>SUMIFS(СВЦЭМ!$D$39:$D$758,СВЦЭМ!$A$39:$A$758,$A53,СВЦЭМ!$B$39:$B$758,T$47)+'СЕТ СН'!$G$14+СВЦЭМ!$D$10+'СЕТ СН'!$G$5-'СЕТ СН'!$G$24</f>
        <v>5747.42838166</v>
      </c>
      <c r="U53" s="36">
        <f>SUMIFS(СВЦЭМ!$D$39:$D$758,СВЦЭМ!$A$39:$A$758,$A53,СВЦЭМ!$B$39:$B$758,U$47)+'СЕТ СН'!$G$14+СВЦЭМ!$D$10+'СЕТ СН'!$G$5-'СЕТ СН'!$G$24</f>
        <v>5734.2751552999998</v>
      </c>
      <c r="V53" s="36">
        <f>SUMIFS(СВЦЭМ!$D$39:$D$758,СВЦЭМ!$A$39:$A$758,$A53,СВЦЭМ!$B$39:$B$758,V$47)+'СЕТ СН'!$G$14+СВЦЭМ!$D$10+'СЕТ СН'!$G$5-'СЕТ СН'!$G$24</f>
        <v>5731.9851501900002</v>
      </c>
      <c r="W53" s="36">
        <f>SUMIFS(СВЦЭМ!$D$39:$D$758,СВЦЭМ!$A$39:$A$758,$A53,СВЦЭМ!$B$39:$B$758,W$47)+'СЕТ СН'!$G$14+СВЦЭМ!$D$10+'СЕТ СН'!$G$5-'СЕТ СН'!$G$24</f>
        <v>5752.9605376399995</v>
      </c>
      <c r="X53" s="36">
        <f>SUMIFS(СВЦЭМ!$D$39:$D$758,СВЦЭМ!$A$39:$A$758,$A53,СВЦЭМ!$B$39:$B$758,X$47)+'СЕТ СН'!$G$14+СВЦЭМ!$D$10+'СЕТ СН'!$G$5-'СЕТ СН'!$G$24</f>
        <v>5843.1879198799998</v>
      </c>
      <c r="Y53" s="36">
        <f>SUMIFS(СВЦЭМ!$D$39:$D$758,СВЦЭМ!$A$39:$A$758,$A53,СВЦЭМ!$B$39:$B$758,Y$47)+'СЕТ СН'!$G$14+СВЦЭМ!$D$10+'СЕТ СН'!$G$5-'СЕТ СН'!$G$24</f>
        <v>5971.10443201</v>
      </c>
    </row>
    <row r="54" spans="1:25" ht="15.75" x14ac:dyDescent="0.2">
      <c r="A54" s="35">
        <f t="shared" si="1"/>
        <v>45542</v>
      </c>
      <c r="B54" s="36">
        <f>SUMIFS(СВЦЭМ!$D$39:$D$758,СВЦЭМ!$A$39:$A$758,$A54,СВЦЭМ!$B$39:$B$758,B$47)+'СЕТ СН'!$G$14+СВЦЭМ!$D$10+'СЕТ СН'!$G$5-'СЕТ СН'!$G$24</f>
        <v>6049.4907234099992</v>
      </c>
      <c r="C54" s="36">
        <f>SUMIFS(СВЦЭМ!$D$39:$D$758,СВЦЭМ!$A$39:$A$758,$A54,СВЦЭМ!$B$39:$B$758,C$47)+'СЕТ СН'!$G$14+СВЦЭМ!$D$10+'СЕТ СН'!$G$5-'СЕТ СН'!$G$24</f>
        <v>6011.7595920000003</v>
      </c>
      <c r="D54" s="36">
        <f>SUMIFS(СВЦЭМ!$D$39:$D$758,СВЦЭМ!$A$39:$A$758,$A54,СВЦЭМ!$B$39:$B$758,D$47)+'СЕТ СН'!$G$14+СВЦЭМ!$D$10+'СЕТ СН'!$G$5-'СЕТ СН'!$G$24</f>
        <v>6029.5598547899999</v>
      </c>
      <c r="E54" s="36">
        <f>SUMIFS(СВЦЭМ!$D$39:$D$758,СВЦЭМ!$A$39:$A$758,$A54,СВЦЭМ!$B$39:$B$758,E$47)+'СЕТ СН'!$G$14+СВЦЭМ!$D$10+'СЕТ СН'!$G$5-'СЕТ СН'!$G$24</f>
        <v>6063.7141991899998</v>
      </c>
      <c r="F54" s="36">
        <f>SUMIFS(СВЦЭМ!$D$39:$D$758,СВЦЭМ!$A$39:$A$758,$A54,СВЦЭМ!$B$39:$B$758,F$47)+'СЕТ СН'!$G$14+СВЦЭМ!$D$10+'СЕТ СН'!$G$5-'СЕТ СН'!$G$24</f>
        <v>6066.3374067499999</v>
      </c>
      <c r="G54" s="36">
        <f>SUMIFS(СВЦЭМ!$D$39:$D$758,СВЦЭМ!$A$39:$A$758,$A54,СВЦЭМ!$B$39:$B$758,G$47)+'СЕТ СН'!$G$14+СВЦЭМ!$D$10+'СЕТ СН'!$G$5-'СЕТ СН'!$G$24</f>
        <v>6043.4839477599999</v>
      </c>
      <c r="H54" s="36">
        <f>SUMIFS(СВЦЭМ!$D$39:$D$758,СВЦЭМ!$A$39:$A$758,$A54,СВЦЭМ!$B$39:$B$758,H$47)+'СЕТ СН'!$G$14+СВЦЭМ!$D$10+'СЕТ СН'!$G$5-'СЕТ СН'!$G$24</f>
        <v>6038.9441556399997</v>
      </c>
      <c r="I54" s="36">
        <f>SUMIFS(СВЦЭМ!$D$39:$D$758,СВЦЭМ!$A$39:$A$758,$A54,СВЦЭМ!$B$39:$B$758,I$47)+'СЕТ СН'!$G$14+СВЦЭМ!$D$10+'СЕТ СН'!$G$5-'СЕТ СН'!$G$24</f>
        <v>5933.2994880299993</v>
      </c>
      <c r="J54" s="36">
        <f>SUMIFS(СВЦЭМ!$D$39:$D$758,СВЦЭМ!$A$39:$A$758,$A54,СВЦЭМ!$B$39:$B$758,J$47)+'СЕТ СН'!$G$14+СВЦЭМ!$D$10+'СЕТ СН'!$G$5-'СЕТ СН'!$G$24</f>
        <v>5963.1916378099995</v>
      </c>
      <c r="K54" s="36">
        <f>SUMIFS(СВЦЭМ!$D$39:$D$758,СВЦЭМ!$A$39:$A$758,$A54,СВЦЭМ!$B$39:$B$758,K$47)+'СЕТ СН'!$G$14+СВЦЭМ!$D$10+'СЕТ СН'!$G$5-'СЕТ СН'!$G$24</f>
        <v>5836.6953586500003</v>
      </c>
      <c r="L54" s="36">
        <f>SUMIFS(СВЦЭМ!$D$39:$D$758,СВЦЭМ!$A$39:$A$758,$A54,СВЦЭМ!$B$39:$B$758,L$47)+'СЕТ СН'!$G$14+СВЦЭМ!$D$10+'СЕТ СН'!$G$5-'СЕТ СН'!$G$24</f>
        <v>5754.3937825399998</v>
      </c>
      <c r="M54" s="36">
        <f>SUMIFS(СВЦЭМ!$D$39:$D$758,СВЦЭМ!$A$39:$A$758,$A54,СВЦЭМ!$B$39:$B$758,M$47)+'СЕТ СН'!$G$14+СВЦЭМ!$D$10+'СЕТ СН'!$G$5-'СЕТ СН'!$G$24</f>
        <v>5746.7980319099997</v>
      </c>
      <c r="N54" s="36">
        <f>SUMIFS(СВЦЭМ!$D$39:$D$758,СВЦЭМ!$A$39:$A$758,$A54,СВЦЭМ!$B$39:$B$758,N$47)+'СЕТ СН'!$G$14+СВЦЭМ!$D$10+'СЕТ СН'!$G$5-'СЕТ СН'!$G$24</f>
        <v>5751.94200095</v>
      </c>
      <c r="O54" s="36">
        <f>SUMIFS(СВЦЭМ!$D$39:$D$758,СВЦЭМ!$A$39:$A$758,$A54,СВЦЭМ!$B$39:$B$758,O$47)+'СЕТ СН'!$G$14+СВЦЭМ!$D$10+'СЕТ СН'!$G$5-'СЕТ СН'!$G$24</f>
        <v>5759.7552912600004</v>
      </c>
      <c r="P54" s="36">
        <f>SUMIFS(СВЦЭМ!$D$39:$D$758,СВЦЭМ!$A$39:$A$758,$A54,СВЦЭМ!$B$39:$B$758,P$47)+'СЕТ СН'!$G$14+СВЦЭМ!$D$10+'СЕТ СН'!$G$5-'СЕТ СН'!$G$24</f>
        <v>5765.6530008600002</v>
      </c>
      <c r="Q54" s="36">
        <f>SUMIFS(СВЦЭМ!$D$39:$D$758,СВЦЭМ!$A$39:$A$758,$A54,СВЦЭМ!$B$39:$B$758,Q$47)+'СЕТ СН'!$G$14+СВЦЭМ!$D$10+'СЕТ СН'!$G$5-'СЕТ СН'!$G$24</f>
        <v>5783.5046764300005</v>
      </c>
      <c r="R54" s="36">
        <f>SUMIFS(СВЦЭМ!$D$39:$D$758,СВЦЭМ!$A$39:$A$758,$A54,СВЦЭМ!$B$39:$B$758,R$47)+'СЕТ СН'!$G$14+СВЦЭМ!$D$10+'СЕТ СН'!$G$5-'СЕТ СН'!$G$24</f>
        <v>5777.9536271899997</v>
      </c>
      <c r="S54" s="36">
        <f>SUMIFS(СВЦЭМ!$D$39:$D$758,СВЦЭМ!$A$39:$A$758,$A54,СВЦЭМ!$B$39:$B$758,S$47)+'СЕТ СН'!$G$14+СВЦЭМ!$D$10+'СЕТ СН'!$G$5-'СЕТ СН'!$G$24</f>
        <v>5778.5719123600002</v>
      </c>
      <c r="T54" s="36">
        <f>SUMIFS(СВЦЭМ!$D$39:$D$758,СВЦЭМ!$A$39:$A$758,$A54,СВЦЭМ!$B$39:$B$758,T$47)+'СЕТ СН'!$G$14+СВЦЭМ!$D$10+'СЕТ СН'!$G$5-'СЕТ СН'!$G$24</f>
        <v>5765.4764163099999</v>
      </c>
      <c r="U54" s="36">
        <f>SUMIFS(СВЦЭМ!$D$39:$D$758,СВЦЭМ!$A$39:$A$758,$A54,СВЦЭМ!$B$39:$B$758,U$47)+'СЕТ СН'!$G$14+СВЦЭМ!$D$10+'СЕТ СН'!$G$5-'СЕТ СН'!$G$24</f>
        <v>5756.21440317</v>
      </c>
      <c r="V54" s="36">
        <f>SUMIFS(СВЦЭМ!$D$39:$D$758,СВЦЭМ!$A$39:$A$758,$A54,СВЦЭМ!$B$39:$B$758,V$47)+'СЕТ СН'!$G$14+СВЦЭМ!$D$10+'СЕТ СН'!$G$5-'СЕТ СН'!$G$24</f>
        <v>5742.2375322799999</v>
      </c>
      <c r="W54" s="36">
        <f>SUMIFS(СВЦЭМ!$D$39:$D$758,СВЦЭМ!$A$39:$A$758,$A54,СВЦЭМ!$B$39:$B$758,W$47)+'СЕТ СН'!$G$14+СВЦЭМ!$D$10+'СЕТ СН'!$G$5-'СЕТ СН'!$G$24</f>
        <v>5748.4611742199995</v>
      </c>
      <c r="X54" s="36">
        <f>SUMIFS(СВЦЭМ!$D$39:$D$758,СВЦЭМ!$A$39:$A$758,$A54,СВЦЭМ!$B$39:$B$758,X$47)+'СЕТ СН'!$G$14+СВЦЭМ!$D$10+'СЕТ СН'!$G$5-'СЕТ СН'!$G$24</f>
        <v>5826.8123712500001</v>
      </c>
      <c r="Y54" s="36">
        <f>SUMIFS(СВЦЭМ!$D$39:$D$758,СВЦЭМ!$A$39:$A$758,$A54,СВЦЭМ!$B$39:$B$758,Y$47)+'СЕТ СН'!$G$14+СВЦЭМ!$D$10+'СЕТ СН'!$G$5-'СЕТ СН'!$G$24</f>
        <v>5942.7622845699998</v>
      </c>
    </row>
    <row r="55" spans="1:25" ht="15.75" x14ac:dyDescent="0.2">
      <c r="A55" s="35">
        <f t="shared" si="1"/>
        <v>45543</v>
      </c>
      <c r="B55" s="36">
        <f>SUMIFS(СВЦЭМ!$D$39:$D$758,СВЦЭМ!$A$39:$A$758,$A55,СВЦЭМ!$B$39:$B$758,B$47)+'СЕТ СН'!$G$14+СВЦЭМ!$D$10+'СЕТ СН'!$G$5-'СЕТ СН'!$G$24</f>
        <v>5957.6524518599999</v>
      </c>
      <c r="C55" s="36">
        <f>SUMIFS(СВЦЭМ!$D$39:$D$758,СВЦЭМ!$A$39:$A$758,$A55,СВЦЭМ!$B$39:$B$758,C$47)+'СЕТ СН'!$G$14+СВЦЭМ!$D$10+'СЕТ СН'!$G$5-'СЕТ СН'!$G$24</f>
        <v>6047.9468154699998</v>
      </c>
      <c r="D55" s="36">
        <f>SUMIFS(СВЦЭМ!$D$39:$D$758,СВЦЭМ!$A$39:$A$758,$A55,СВЦЭМ!$B$39:$B$758,D$47)+'СЕТ СН'!$G$14+СВЦЭМ!$D$10+'СЕТ СН'!$G$5-'СЕТ СН'!$G$24</f>
        <v>6180.5438839199996</v>
      </c>
      <c r="E55" s="36">
        <f>SUMIFS(СВЦЭМ!$D$39:$D$758,СВЦЭМ!$A$39:$A$758,$A55,СВЦЭМ!$B$39:$B$758,E$47)+'СЕТ СН'!$G$14+СВЦЭМ!$D$10+'СЕТ СН'!$G$5-'СЕТ СН'!$G$24</f>
        <v>6266.0234831500002</v>
      </c>
      <c r="F55" s="36">
        <f>SUMIFS(СВЦЭМ!$D$39:$D$758,СВЦЭМ!$A$39:$A$758,$A55,СВЦЭМ!$B$39:$B$758,F$47)+'СЕТ СН'!$G$14+СВЦЭМ!$D$10+'СЕТ СН'!$G$5-'СЕТ СН'!$G$24</f>
        <v>6273.81780936</v>
      </c>
      <c r="G55" s="36">
        <f>SUMIFS(СВЦЭМ!$D$39:$D$758,СВЦЭМ!$A$39:$A$758,$A55,СВЦЭМ!$B$39:$B$758,G$47)+'СЕТ СН'!$G$14+СВЦЭМ!$D$10+'СЕТ СН'!$G$5-'СЕТ СН'!$G$24</f>
        <v>6267.7110987300002</v>
      </c>
      <c r="H55" s="36">
        <f>SUMIFS(СВЦЭМ!$D$39:$D$758,СВЦЭМ!$A$39:$A$758,$A55,СВЦЭМ!$B$39:$B$758,H$47)+'СЕТ СН'!$G$14+СВЦЭМ!$D$10+'СЕТ СН'!$G$5-'СЕТ СН'!$G$24</f>
        <v>6256.8515123699999</v>
      </c>
      <c r="I55" s="36">
        <f>SUMIFS(СВЦЭМ!$D$39:$D$758,СВЦЭМ!$A$39:$A$758,$A55,СВЦЭМ!$B$39:$B$758,I$47)+'СЕТ СН'!$G$14+СВЦЭМ!$D$10+'СЕТ СН'!$G$5-'СЕТ СН'!$G$24</f>
        <v>5929.5954010599999</v>
      </c>
      <c r="J55" s="36">
        <f>SUMIFS(СВЦЭМ!$D$39:$D$758,СВЦЭМ!$A$39:$A$758,$A55,СВЦЭМ!$B$39:$B$758,J$47)+'СЕТ СН'!$G$14+СВЦЭМ!$D$10+'СЕТ СН'!$G$5-'СЕТ СН'!$G$24</f>
        <v>5920.5653019299998</v>
      </c>
      <c r="K55" s="36">
        <f>SUMIFS(СВЦЭМ!$D$39:$D$758,СВЦЭМ!$A$39:$A$758,$A55,СВЦЭМ!$B$39:$B$758,K$47)+'СЕТ СН'!$G$14+СВЦЭМ!$D$10+'СЕТ СН'!$G$5-'СЕТ СН'!$G$24</f>
        <v>5808.4908321700004</v>
      </c>
      <c r="L55" s="36">
        <f>SUMIFS(СВЦЭМ!$D$39:$D$758,СВЦЭМ!$A$39:$A$758,$A55,СВЦЭМ!$B$39:$B$758,L$47)+'СЕТ СН'!$G$14+СВЦЭМ!$D$10+'СЕТ СН'!$G$5-'СЕТ СН'!$G$24</f>
        <v>5841.0276162500004</v>
      </c>
      <c r="M55" s="36">
        <f>SUMIFS(СВЦЭМ!$D$39:$D$758,СВЦЭМ!$A$39:$A$758,$A55,СВЦЭМ!$B$39:$B$758,M$47)+'СЕТ СН'!$G$14+СВЦЭМ!$D$10+'СЕТ СН'!$G$5-'СЕТ СН'!$G$24</f>
        <v>5819.1943319599995</v>
      </c>
      <c r="N55" s="36">
        <f>SUMIFS(СВЦЭМ!$D$39:$D$758,СВЦЭМ!$A$39:$A$758,$A55,СВЦЭМ!$B$39:$B$758,N$47)+'СЕТ СН'!$G$14+СВЦЭМ!$D$10+'СЕТ СН'!$G$5-'СЕТ СН'!$G$24</f>
        <v>5822.2817818599997</v>
      </c>
      <c r="O55" s="36">
        <f>SUMIFS(СВЦЭМ!$D$39:$D$758,СВЦЭМ!$A$39:$A$758,$A55,СВЦЭМ!$B$39:$B$758,O$47)+'СЕТ СН'!$G$14+СВЦЭМ!$D$10+'СЕТ СН'!$G$5-'СЕТ СН'!$G$24</f>
        <v>5833.6846632300003</v>
      </c>
      <c r="P55" s="36">
        <f>SUMIFS(СВЦЭМ!$D$39:$D$758,СВЦЭМ!$A$39:$A$758,$A55,СВЦЭМ!$B$39:$B$758,P$47)+'СЕТ СН'!$G$14+СВЦЭМ!$D$10+'СЕТ СН'!$G$5-'СЕТ СН'!$G$24</f>
        <v>5831.1005293400003</v>
      </c>
      <c r="Q55" s="36">
        <f>SUMIFS(СВЦЭМ!$D$39:$D$758,СВЦЭМ!$A$39:$A$758,$A55,СВЦЭМ!$B$39:$B$758,Q$47)+'СЕТ СН'!$G$14+СВЦЭМ!$D$10+'СЕТ СН'!$G$5-'СЕТ СН'!$G$24</f>
        <v>5839.8933295699999</v>
      </c>
      <c r="R55" s="36">
        <f>SUMIFS(СВЦЭМ!$D$39:$D$758,СВЦЭМ!$A$39:$A$758,$A55,СВЦЭМ!$B$39:$B$758,R$47)+'СЕТ СН'!$G$14+СВЦЭМ!$D$10+'СЕТ СН'!$G$5-'СЕТ СН'!$G$24</f>
        <v>5851.5038582100005</v>
      </c>
      <c r="S55" s="36">
        <f>SUMIFS(СВЦЭМ!$D$39:$D$758,СВЦЭМ!$A$39:$A$758,$A55,СВЦЭМ!$B$39:$B$758,S$47)+'СЕТ СН'!$G$14+СВЦЭМ!$D$10+'СЕТ СН'!$G$5-'СЕТ СН'!$G$24</f>
        <v>5821.8114146500002</v>
      </c>
      <c r="T55" s="36">
        <f>SUMIFS(СВЦЭМ!$D$39:$D$758,СВЦЭМ!$A$39:$A$758,$A55,СВЦЭМ!$B$39:$B$758,T$47)+'СЕТ СН'!$G$14+СВЦЭМ!$D$10+'СЕТ СН'!$G$5-'СЕТ СН'!$G$24</f>
        <v>5806.5204479200002</v>
      </c>
      <c r="U55" s="36">
        <f>SUMIFS(СВЦЭМ!$D$39:$D$758,СВЦЭМ!$A$39:$A$758,$A55,СВЦЭМ!$B$39:$B$758,U$47)+'СЕТ СН'!$G$14+СВЦЭМ!$D$10+'СЕТ СН'!$G$5-'СЕТ СН'!$G$24</f>
        <v>5802.4441449400001</v>
      </c>
      <c r="V55" s="36">
        <f>SUMIFS(СВЦЭМ!$D$39:$D$758,СВЦЭМ!$A$39:$A$758,$A55,СВЦЭМ!$B$39:$B$758,V$47)+'СЕТ СН'!$G$14+СВЦЭМ!$D$10+'СЕТ СН'!$G$5-'СЕТ СН'!$G$24</f>
        <v>5752.2410035299999</v>
      </c>
      <c r="W55" s="36">
        <f>SUMIFS(СВЦЭМ!$D$39:$D$758,СВЦЭМ!$A$39:$A$758,$A55,СВЦЭМ!$B$39:$B$758,W$47)+'СЕТ СН'!$G$14+СВЦЭМ!$D$10+'СЕТ СН'!$G$5-'СЕТ СН'!$G$24</f>
        <v>5762.9253660900004</v>
      </c>
      <c r="X55" s="36">
        <f>SUMIFS(СВЦЭМ!$D$39:$D$758,СВЦЭМ!$A$39:$A$758,$A55,СВЦЭМ!$B$39:$B$758,X$47)+'СЕТ СН'!$G$14+СВЦЭМ!$D$10+'СЕТ СН'!$G$5-'СЕТ СН'!$G$24</f>
        <v>5831.0865948700002</v>
      </c>
      <c r="Y55" s="36">
        <f>SUMIFS(СВЦЭМ!$D$39:$D$758,СВЦЭМ!$A$39:$A$758,$A55,СВЦЭМ!$B$39:$B$758,Y$47)+'СЕТ СН'!$G$14+СВЦЭМ!$D$10+'СЕТ СН'!$G$5-'СЕТ СН'!$G$24</f>
        <v>5977.5204646399998</v>
      </c>
    </row>
    <row r="56" spans="1:25" ht="15.75" x14ac:dyDescent="0.2">
      <c r="A56" s="35">
        <f t="shared" si="1"/>
        <v>45544</v>
      </c>
      <c r="B56" s="36">
        <f>SUMIFS(СВЦЭМ!$D$39:$D$758,СВЦЭМ!$A$39:$A$758,$A56,СВЦЭМ!$B$39:$B$758,B$47)+'СЕТ СН'!$G$14+СВЦЭМ!$D$10+'СЕТ СН'!$G$5-'СЕТ СН'!$G$24</f>
        <v>6145.3854124600002</v>
      </c>
      <c r="C56" s="36">
        <f>SUMIFS(СВЦЭМ!$D$39:$D$758,СВЦЭМ!$A$39:$A$758,$A56,СВЦЭМ!$B$39:$B$758,C$47)+'СЕТ СН'!$G$14+СВЦЭМ!$D$10+'СЕТ СН'!$G$5-'СЕТ СН'!$G$24</f>
        <v>6248.4136223000005</v>
      </c>
      <c r="D56" s="36">
        <f>SUMIFS(СВЦЭМ!$D$39:$D$758,СВЦЭМ!$A$39:$A$758,$A56,СВЦЭМ!$B$39:$B$758,D$47)+'СЕТ СН'!$G$14+СВЦЭМ!$D$10+'СЕТ СН'!$G$5-'СЕТ СН'!$G$24</f>
        <v>6243.5210909899997</v>
      </c>
      <c r="E56" s="36">
        <f>SUMIFS(СВЦЭМ!$D$39:$D$758,СВЦЭМ!$A$39:$A$758,$A56,СВЦЭМ!$B$39:$B$758,E$47)+'СЕТ СН'!$G$14+СВЦЭМ!$D$10+'СЕТ СН'!$G$5-'СЕТ СН'!$G$24</f>
        <v>6238.84179571</v>
      </c>
      <c r="F56" s="36">
        <f>SUMIFS(СВЦЭМ!$D$39:$D$758,СВЦЭМ!$A$39:$A$758,$A56,СВЦЭМ!$B$39:$B$758,F$47)+'СЕТ СН'!$G$14+СВЦЭМ!$D$10+'СЕТ СН'!$G$5-'СЕТ СН'!$G$24</f>
        <v>6230.5982349999995</v>
      </c>
      <c r="G56" s="36">
        <f>SUMIFS(СВЦЭМ!$D$39:$D$758,СВЦЭМ!$A$39:$A$758,$A56,СВЦЭМ!$B$39:$B$758,G$47)+'СЕТ СН'!$G$14+СВЦЭМ!$D$10+'СЕТ СН'!$G$5-'СЕТ СН'!$G$24</f>
        <v>6253.0186658700004</v>
      </c>
      <c r="H56" s="36">
        <f>SUMIFS(СВЦЭМ!$D$39:$D$758,СВЦЭМ!$A$39:$A$758,$A56,СВЦЭМ!$B$39:$B$758,H$47)+'СЕТ СН'!$G$14+СВЦЭМ!$D$10+'СЕТ СН'!$G$5-'СЕТ СН'!$G$24</f>
        <v>6207.7498294899997</v>
      </c>
      <c r="I56" s="36">
        <f>SUMIFS(СВЦЭМ!$D$39:$D$758,СВЦЭМ!$A$39:$A$758,$A56,СВЦЭМ!$B$39:$B$758,I$47)+'СЕТ СН'!$G$14+СВЦЭМ!$D$10+'СЕТ СН'!$G$5-'СЕТ СН'!$G$24</f>
        <v>6054.3626965499998</v>
      </c>
      <c r="J56" s="36">
        <f>SUMIFS(СВЦЭМ!$D$39:$D$758,СВЦЭМ!$A$39:$A$758,$A56,СВЦЭМ!$B$39:$B$758,J$47)+'СЕТ СН'!$G$14+СВЦЭМ!$D$10+'СЕТ СН'!$G$5-'СЕТ СН'!$G$24</f>
        <v>5931.7839816699998</v>
      </c>
      <c r="K56" s="36">
        <f>SUMIFS(СВЦЭМ!$D$39:$D$758,СВЦЭМ!$A$39:$A$758,$A56,СВЦЭМ!$B$39:$B$758,K$47)+'СЕТ СН'!$G$14+СВЦЭМ!$D$10+'СЕТ СН'!$G$5-'СЕТ СН'!$G$24</f>
        <v>5855.59335964</v>
      </c>
      <c r="L56" s="36">
        <f>SUMIFS(СВЦЭМ!$D$39:$D$758,СВЦЭМ!$A$39:$A$758,$A56,СВЦЭМ!$B$39:$B$758,L$47)+'СЕТ СН'!$G$14+СВЦЭМ!$D$10+'СЕТ СН'!$G$5-'СЕТ СН'!$G$24</f>
        <v>5800.67787322</v>
      </c>
      <c r="M56" s="36">
        <f>SUMIFS(СВЦЭМ!$D$39:$D$758,СВЦЭМ!$A$39:$A$758,$A56,СВЦЭМ!$B$39:$B$758,M$47)+'СЕТ СН'!$G$14+СВЦЭМ!$D$10+'СЕТ СН'!$G$5-'СЕТ СН'!$G$24</f>
        <v>5795.2589172500002</v>
      </c>
      <c r="N56" s="36">
        <f>SUMIFS(СВЦЭМ!$D$39:$D$758,СВЦЭМ!$A$39:$A$758,$A56,СВЦЭМ!$B$39:$B$758,N$47)+'СЕТ СН'!$G$14+СВЦЭМ!$D$10+'СЕТ СН'!$G$5-'СЕТ СН'!$G$24</f>
        <v>5788.0427066800003</v>
      </c>
      <c r="O56" s="36">
        <f>SUMIFS(СВЦЭМ!$D$39:$D$758,СВЦЭМ!$A$39:$A$758,$A56,СВЦЭМ!$B$39:$B$758,O$47)+'СЕТ СН'!$G$14+СВЦЭМ!$D$10+'СЕТ СН'!$G$5-'СЕТ СН'!$G$24</f>
        <v>5784.7441098099998</v>
      </c>
      <c r="P56" s="36">
        <f>SUMIFS(СВЦЭМ!$D$39:$D$758,СВЦЭМ!$A$39:$A$758,$A56,СВЦЭМ!$B$39:$B$758,P$47)+'СЕТ СН'!$G$14+СВЦЭМ!$D$10+'СЕТ СН'!$G$5-'СЕТ СН'!$G$24</f>
        <v>5789.7648418799999</v>
      </c>
      <c r="Q56" s="36">
        <f>SUMIFS(СВЦЭМ!$D$39:$D$758,СВЦЭМ!$A$39:$A$758,$A56,СВЦЭМ!$B$39:$B$758,Q$47)+'СЕТ СН'!$G$14+СВЦЭМ!$D$10+'СЕТ СН'!$G$5-'СЕТ СН'!$G$24</f>
        <v>5787.2087587900005</v>
      </c>
      <c r="R56" s="36">
        <f>SUMIFS(СВЦЭМ!$D$39:$D$758,СВЦЭМ!$A$39:$A$758,$A56,СВЦЭМ!$B$39:$B$758,R$47)+'СЕТ СН'!$G$14+СВЦЭМ!$D$10+'СЕТ СН'!$G$5-'СЕТ СН'!$G$24</f>
        <v>5788.7687894299997</v>
      </c>
      <c r="S56" s="36">
        <f>SUMIFS(СВЦЭМ!$D$39:$D$758,СВЦЭМ!$A$39:$A$758,$A56,СВЦЭМ!$B$39:$B$758,S$47)+'СЕТ СН'!$G$14+СВЦЭМ!$D$10+'СЕТ СН'!$G$5-'СЕТ СН'!$G$24</f>
        <v>5774.3491747999997</v>
      </c>
      <c r="T56" s="36">
        <f>SUMIFS(СВЦЭМ!$D$39:$D$758,СВЦЭМ!$A$39:$A$758,$A56,СВЦЭМ!$B$39:$B$758,T$47)+'СЕТ СН'!$G$14+СВЦЭМ!$D$10+'СЕТ СН'!$G$5-'СЕТ СН'!$G$24</f>
        <v>5752.97171918</v>
      </c>
      <c r="U56" s="36">
        <f>SUMIFS(СВЦЭМ!$D$39:$D$758,СВЦЭМ!$A$39:$A$758,$A56,СВЦЭМ!$B$39:$B$758,U$47)+'СЕТ СН'!$G$14+СВЦЭМ!$D$10+'СЕТ СН'!$G$5-'СЕТ СН'!$G$24</f>
        <v>5774.52731098</v>
      </c>
      <c r="V56" s="36">
        <f>SUMIFS(СВЦЭМ!$D$39:$D$758,СВЦЭМ!$A$39:$A$758,$A56,СВЦЭМ!$B$39:$B$758,V$47)+'СЕТ СН'!$G$14+СВЦЭМ!$D$10+'СЕТ СН'!$G$5-'СЕТ СН'!$G$24</f>
        <v>5784.1786244499999</v>
      </c>
      <c r="W56" s="36">
        <f>SUMIFS(СВЦЭМ!$D$39:$D$758,СВЦЭМ!$A$39:$A$758,$A56,СВЦЭМ!$B$39:$B$758,W$47)+'СЕТ СН'!$G$14+СВЦЭМ!$D$10+'СЕТ СН'!$G$5-'СЕТ СН'!$G$24</f>
        <v>5834.7011449299998</v>
      </c>
      <c r="X56" s="36">
        <f>SUMIFS(СВЦЭМ!$D$39:$D$758,СВЦЭМ!$A$39:$A$758,$A56,СВЦЭМ!$B$39:$B$758,X$47)+'СЕТ СН'!$G$14+СВЦЭМ!$D$10+'СЕТ СН'!$G$5-'СЕТ СН'!$G$24</f>
        <v>5923.0749647899993</v>
      </c>
      <c r="Y56" s="36">
        <f>SUMIFS(СВЦЭМ!$D$39:$D$758,СВЦЭМ!$A$39:$A$758,$A56,СВЦЭМ!$B$39:$B$758,Y$47)+'СЕТ СН'!$G$14+СВЦЭМ!$D$10+'СЕТ СН'!$G$5-'СЕТ СН'!$G$24</f>
        <v>5998.3226090600001</v>
      </c>
    </row>
    <row r="57" spans="1:25" ht="15.75" x14ac:dyDescent="0.2">
      <c r="A57" s="35">
        <f t="shared" si="1"/>
        <v>45545</v>
      </c>
      <c r="B57" s="36">
        <f>SUMIFS(СВЦЭМ!$D$39:$D$758,СВЦЭМ!$A$39:$A$758,$A57,СВЦЭМ!$B$39:$B$758,B$47)+'СЕТ СН'!$G$14+СВЦЭМ!$D$10+'СЕТ СН'!$G$5-'СЕТ СН'!$G$24</f>
        <v>6099.9821316399994</v>
      </c>
      <c r="C57" s="36">
        <f>SUMIFS(СВЦЭМ!$D$39:$D$758,СВЦЭМ!$A$39:$A$758,$A57,СВЦЭМ!$B$39:$B$758,C$47)+'СЕТ СН'!$G$14+СВЦЭМ!$D$10+'СЕТ СН'!$G$5-'СЕТ СН'!$G$24</f>
        <v>6155.9853372699999</v>
      </c>
      <c r="D57" s="36">
        <f>SUMIFS(СВЦЭМ!$D$39:$D$758,СВЦЭМ!$A$39:$A$758,$A57,СВЦЭМ!$B$39:$B$758,D$47)+'СЕТ СН'!$G$14+СВЦЭМ!$D$10+'СЕТ СН'!$G$5-'СЕТ СН'!$G$24</f>
        <v>6238.6388253900004</v>
      </c>
      <c r="E57" s="36">
        <f>SUMIFS(СВЦЭМ!$D$39:$D$758,СВЦЭМ!$A$39:$A$758,$A57,СВЦЭМ!$B$39:$B$758,E$47)+'СЕТ СН'!$G$14+СВЦЭМ!$D$10+'СЕТ СН'!$G$5-'СЕТ СН'!$G$24</f>
        <v>6294.0648978099998</v>
      </c>
      <c r="F57" s="36">
        <f>SUMIFS(СВЦЭМ!$D$39:$D$758,СВЦЭМ!$A$39:$A$758,$A57,СВЦЭМ!$B$39:$B$758,F$47)+'СЕТ СН'!$G$14+СВЦЭМ!$D$10+'СЕТ СН'!$G$5-'СЕТ СН'!$G$24</f>
        <v>6293.9259736900003</v>
      </c>
      <c r="G57" s="36">
        <f>SUMIFS(СВЦЭМ!$D$39:$D$758,СВЦЭМ!$A$39:$A$758,$A57,СВЦЭМ!$B$39:$B$758,G$47)+'СЕТ СН'!$G$14+СВЦЭМ!$D$10+'СЕТ СН'!$G$5-'СЕТ СН'!$G$24</f>
        <v>6249.13350223</v>
      </c>
      <c r="H57" s="36">
        <f>SUMIFS(СВЦЭМ!$D$39:$D$758,СВЦЭМ!$A$39:$A$758,$A57,СВЦЭМ!$B$39:$B$758,H$47)+'СЕТ СН'!$G$14+СВЦЭМ!$D$10+'СЕТ СН'!$G$5-'СЕТ СН'!$G$24</f>
        <v>6172.0383651499997</v>
      </c>
      <c r="I57" s="36">
        <f>SUMIFS(СВЦЭМ!$D$39:$D$758,СВЦЭМ!$A$39:$A$758,$A57,СВЦЭМ!$B$39:$B$758,I$47)+'СЕТ СН'!$G$14+СВЦЭМ!$D$10+'СЕТ СН'!$G$5-'СЕТ СН'!$G$24</f>
        <v>6066.7417721599995</v>
      </c>
      <c r="J57" s="36">
        <f>SUMIFS(СВЦЭМ!$D$39:$D$758,СВЦЭМ!$A$39:$A$758,$A57,СВЦЭМ!$B$39:$B$758,J$47)+'СЕТ СН'!$G$14+СВЦЭМ!$D$10+'СЕТ СН'!$G$5-'СЕТ СН'!$G$24</f>
        <v>5960.0419379199993</v>
      </c>
      <c r="K57" s="36">
        <f>SUMIFS(СВЦЭМ!$D$39:$D$758,СВЦЭМ!$A$39:$A$758,$A57,СВЦЭМ!$B$39:$B$758,K$47)+'СЕТ СН'!$G$14+СВЦЭМ!$D$10+'СЕТ СН'!$G$5-'СЕТ СН'!$G$24</f>
        <v>5885.5574263899998</v>
      </c>
      <c r="L57" s="36">
        <f>SUMIFS(СВЦЭМ!$D$39:$D$758,СВЦЭМ!$A$39:$A$758,$A57,СВЦЭМ!$B$39:$B$758,L$47)+'СЕТ СН'!$G$14+СВЦЭМ!$D$10+'СЕТ СН'!$G$5-'СЕТ СН'!$G$24</f>
        <v>5867.0626953299998</v>
      </c>
      <c r="M57" s="36">
        <f>SUMIFS(СВЦЭМ!$D$39:$D$758,СВЦЭМ!$A$39:$A$758,$A57,СВЦЭМ!$B$39:$B$758,M$47)+'СЕТ СН'!$G$14+СВЦЭМ!$D$10+'СЕТ СН'!$G$5-'СЕТ СН'!$G$24</f>
        <v>5888.2478702400003</v>
      </c>
      <c r="N57" s="36">
        <f>SUMIFS(СВЦЭМ!$D$39:$D$758,СВЦЭМ!$A$39:$A$758,$A57,СВЦЭМ!$B$39:$B$758,N$47)+'СЕТ СН'!$G$14+СВЦЭМ!$D$10+'СЕТ СН'!$G$5-'СЕТ СН'!$G$24</f>
        <v>5862.7830102200005</v>
      </c>
      <c r="O57" s="36">
        <f>SUMIFS(СВЦЭМ!$D$39:$D$758,СВЦЭМ!$A$39:$A$758,$A57,СВЦЭМ!$B$39:$B$758,O$47)+'СЕТ СН'!$G$14+СВЦЭМ!$D$10+'СЕТ СН'!$G$5-'СЕТ СН'!$G$24</f>
        <v>5865.0664815700002</v>
      </c>
      <c r="P57" s="36">
        <f>SUMIFS(СВЦЭМ!$D$39:$D$758,СВЦЭМ!$A$39:$A$758,$A57,СВЦЭМ!$B$39:$B$758,P$47)+'СЕТ СН'!$G$14+СВЦЭМ!$D$10+'СЕТ СН'!$G$5-'СЕТ СН'!$G$24</f>
        <v>5880.3464770699993</v>
      </c>
      <c r="Q57" s="36">
        <f>SUMIFS(СВЦЭМ!$D$39:$D$758,СВЦЭМ!$A$39:$A$758,$A57,СВЦЭМ!$B$39:$B$758,Q$47)+'СЕТ СН'!$G$14+СВЦЭМ!$D$10+'СЕТ СН'!$G$5-'СЕТ СН'!$G$24</f>
        <v>5884.4339151799995</v>
      </c>
      <c r="R57" s="36">
        <f>SUMIFS(СВЦЭМ!$D$39:$D$758,СВЦЭМ!$A$39:$A$758,$A57,СВЦЭМ!$B$39:$B$758,R$47)+'СЕТ СН'!$G$14+СВЦЭМ!$D$10+'СЕТ СН'!$G$5-'СЕТ СН'!$G$24</f>
        <v>5886.06624405</v>
      </c>
      <c r="S57" s="36">
        <f>SUMIFS(СВЦЭМ!$D$39:$D$758,СВЦЭМ!$A$39:$A$758,$A57,СВЦЭМ!$B$39:$B$758,S$47)+'СЕТ СН'!$G$14+СВЦЭМ!$D$10+'СЕТ СН'!$G$5-'СЕТ СН'!$G$24</f>
        <v>5880.1524530900006</v>
      </c>
      <c r="T57" s="36">
        <f>SUMIFS(СВЦЭМ!$D$39:$D$758,СВЦЭМ!$A$39:$A$758,$A57,СВЦЭМ!$B$39:$B$758,T$47)+'СЕТ СН'!$G$14+СВЦЭМ!$D$10+'СЕТ СН'!$G$5-'СЕТ СН'!$G$24</f>
        <v>5862.9338295399994</v>
      </c>
      <c r="U57" s="36">
        <f>SUMIFS(СВЦЭМ!$D$39:$D$758,СВЦЭМ!$A$39:$A$758,$A57,СВЦЭМ!$B$39:$B$758,U$47)+'СЕТ СН'!$G$14+СВЦЭМ!$D$10+'СЕТ СН'!$G$5-'СЕТ СН'!$G$24</f>
        <v>5851.6882836200002</v>
      </c>
      <c r="V57" s="36">
        <f>SUMIFS(СВЦЭМ!$D$39:$D$758,СВЦЭМ!$A$39:$A$758,$A57,СВЦЭМ!$B$39:$B$758,V$47)+'СЕТ СН'!$G$14+СВЦЭМ!$D$10+'СЕТ СН'!$G$5-'СЕТ СН'!$G$24</f>
        <v>5832.99346642</v>
      </c>
      <c r="W57" s="36">
        <f>SUMIFS(СВЦЭМ!$D$39:$D$758,СВЦЭМ!$A$39:$A$758,$A57,СВЦЭМ!$B$39:$B$758,W$47)+'СЕТ СН'!$G$14+СВЦЭМ!$D$10+'СЕТ СН'!$G$5-'СЕТ СН'!$G$24</f>
        <v>5844.06577268</v>
      </c>
      <c r="X57" s="36">
        <f>SUMIFS(СВЦЭМ!$D$39:$D$758,СВЦЭМ!$A$39:$A$758,$A57,СВЦЭМ!$B$39:$B$758,X$47)+'СЕТ СН'!$G$14+СВЦЭМ!$D$10+'СЕТ СН'!$G$5-'СЕТ СН'!$G$24</f>
        <v>5960.6397966499999</v>
      </c>
      <c r="Y57" s="36">
        <f>SUMIFS(СВЦЭМ!$D$39:$D$758,СВЦЭМ!$A$39:$A$758,$A57,СВЦЭМ!$B$39:$B$758,Y$47)+'СЕТ СН'!$G$14+СВЦЭМ!$D$10+'СЕТ СН'!$G$5-'СЕТ СН'!$G$24</f>
        <v>6033.26650204</v>
      </c>
    </row>
    <row r="58" spans="1:25" ht="15.75" x14ac:dyDescent="0.2">
      <c r="A58" s="35">
        <f t="shared" si="1"/>
        <v>45546</v>
      </c>
      <c r="B58" s="36">
        <f>SUMIFS(СВЦЭМ!$D$39:$D$758,СВЦЭМ!$A$39:$A$758,$A58,СВЦЭМ!$B$39:$B$758,B$47)+'СЕТ СН'!$G$14+СВЦЭМ!$D$10+'СЕТ СН'!$G$5-'СЕТ СН'!$G$24</f>
        <v>6042.8214204899996</v>
      </c>
      <c r="C58" s="36">
        <f>SUMIFS(СВЦЭМ!$D$39:$D$758,СВЦЭМ!$A$39:$A$758,$A58,СВЦЭМ!$B$39:$B$758,C$47)+'СЕТ СН'!$G$14+СВЦЭМ!$D$10+'СЕТ СН'!$G$5-'СЕТ СН'!$G$24</f>
        <v>6100.1172855499999</v>
      </c>
      <c r="D58" s="36">
        <f>SUMIFS(СВЦЭМ!$D$39:$D$758,СВЦЭМ!$A$39:$A$758,$A58,СВЦЭМ!$B$39:$B$758,D$47)+'СЕТ СН'!$G$14+СВЦЭМ!$D$10+'СЕТ СН'!$G$5-'СЕТ СН'!$G$24</f>
        <v>6148.55305744</v>
      </c>
      <c r="E58" s="36">
        <f>SUMIFS(СВЦЭМ!$D$39:$D$758,СВЦЭМ!$A$39:$A$758,$A58,СВЦЭМ!$B$39:$B$758,E$47)+'СЕТ СН'!$G$14+СВЦЭМ!$D$10+'СЕТ СН'!$G$5-'СЕТ СН'!$G$24</f>
        <v>6146.0555413900001</v>
      </c>
      <c r="F58" s="36">
        <f>SUMIFS(СВЦЭМ!$D$39:$D$758,СВЦЭМ!$A$39:$A$758,$A58,СВЦЭМ!$B$39:$B$758,F$47)+'СЕТ СН'!$G$14+СВЦЭМ!$D$10+'СЕТ СН'!$G$5-'СЕТ СН'!$G$24</f>
        <v>6140.7241060799997</v>
      </c>
      <c r="G58" s="36">
        <f>SUMIFS(СВЦЭМ!$D$39:$D$758,СВЦЭМ!$A$39:$A$758,$A58,СВЦЭМ!$B$39:$B$758,G$47)+'СЕТ СН'!$G$14+СВЦЭМ!$D$10+'СЕТ СН'!$G$5-'СЕТ СН'!$G$24</f>
        <v>6147.1771740000004</v>
      </c>
      <c r="H58" s="36">
        <f>SUMIFS(СВЦЭМ!$D$39:$D$758,СВЦЭМ!$A$39:$A$758,$A58,СВЦЭМ!$B$39:$B$758,H$47)+'СЕТ СН'!$G$14+СВЦЭМ!$D$10+'СЕТ СН'!$G$5-'СЕТ СН'!$G$24</f>
        <v>6110.56177192</v>
      </c>
      <c r="I58" s="36">
        <f>SUMIFS(СВЦЭМ!$D$39:$D$758,СВЦЭМ!$A$39:$A$758,$A58,СВЦЭМ!$B$39:$B$758,I$47)+'СЕТ СН'!$G$14+СВЦЭМ!$D$10+'СЕТ СН'!$G$5-'СЕТ СН'!$G$24</f>
        <v>5967.2191537999997</v>
      </c>
      <c r="J58" s="36">
        <f>SUMIFS(СВЦЭМ!$D$39:$D$758,СВЦЭМ!$A$39:$A$758,$A58,СВЦЭМ!$B$39:$B$758,J$47)+'СЕТ СН'!$G$14+СВЦЭМ!$D$10+'СЕТ СН'!$G$5-'СЕТ СН'!$G$24</f>
        <v>5888.2400390000003</v>
      </c>
      <c r="K58" s="36">
        <f>SUMIFS(СВЦЭМ!$D$39:$D$758,СВЦЭМ!$A$39:$A$758,$A58,СВЦЭМ!$B$39:$B$758,K$47)+'СЕТ СН'!$G$14+СВЦЭМ!$D$10+'СЕТ СН'!$G$5-'СЕТ СН'!$G$24</f>
        <v>5805.0677417799998</v>
      </c>
      <c r="L58" s="36">
        <f>SUMIFS(СВЦЭМ!$D$39:$D$758,СВЦЭМ!$A$39:$A$758,$A58,СВЦЭМ!$B$39:$B$758,L$47)+'СЕТ СН'!$G$14+СВЦЭМ!$D$10+'СЕТ СН'!$G$5-'СЕТ СН'!$G$24</f>
        <v>5781.0498811400003</v>
      </c>
      <c r="M58" s="36">
        <f>SUMIFS(СВЦЭМ!$D$39:$D$758,СВЦЭМ!$A$39:$A$758,$A58,СВЦЭМ!$B$39:$B$758,M$47)+'СЕТ СН'!$G$14+СВЦЭМ!$D$10+'СЕТ СН'!$G$5-'СЕТ СН'!$G$24</f>
        <v>5813.6018678</v>
      </c>
      <c r="N58" s="36">
        <f>SUMIFS(СВЦЭМ!$D$39:$D$758,СВЦЭМ!$A$39:$A$758,$A58,СВЦЭМ!$B$39:$B$758,N$47)+'СЕТ СН'!$G$14+СВЦЭМ!$D$10+'СЕТ СН'!$G$5-'СЕТ СН'!$G$24</f>
        <v>5785.4544716999999</v>
      </c>
      <c r="O58" s="36">
        <f>SUMIFS(СВЦЭМ!$D$39:$D$758,СВЦЭМ!$A$39:$A$758,$A58,СВЦЭМ!$B$39:$B$758,O$47)+'СЕТ СН'!$G$14+СВЦЭМ!$D$10+'СЕТ СН'!$G$5-'СЕТ СН'!$G$24</f>
        <v>5793.0814404499997</v>
      </c>
      <c r="P58" s="36">
        <f>SUMIFS(СВЦЭМ!$D$39:$D$758,СВЦЭМ!$A$39:$A$758,$A58,СВЦЭМ!$B$39:$B$758,P$47)+'СЕТ СН'!$G$14+СВЦЭМ!$D$10+'СЕТ СН'!$G$5-'СЕТ СН'!$G$24</f>
        <v>5794.56188621</v>
      </c>
      <c r="Q58" s="36">
        <f>SUMIFS(СВЦЭМ!$D$39:$D$758,СВЦЭМ!$A$39:$A$758,$A58,СВЦЭМ!$B$39:$B$758,Q$47)+'СЕТ СН'!$G$14+СВЦЭМ!$D$10+'СЕТ СН'!$G$5-'СЕТ СН'!$G$24</f>
        <v>5794.5071488499998</v>
      </c>
      <c r="R58" s="36">
        <f>SUMIFS(СВЦЭМ!$D$39:$D$758,СВЦЭМ!$A$39:$A$758,$A58,СВЦЭМ!$B$39:$B$758,R$47)+'СЕТ СН'!$G$14+СВЦЭМ!$D$10+'СЕТ СН'!$G$5-'СЕТ СН'!$G$24</f>
        <v>5798.7971633400002</v>
      </c>
      <c r="S58" s="36">
        <f>SUMIFS(СВЦЭМ!$D$39:$D$758,СВЦЭМ!$A$39:$A$758,$A58,СВЦЭМ!$B$39:$B$758,S$47)+'СЕТ СН'!$G$14+СВЦЭМ!$D$10+'СЕТ СН'!$G$5-'СЕТ СН'!$G$24</f>
        <v>5798.8708630900001</v>
      </c>
      <c r="T58" s="36">
        <f>SUMIFS(СВЦЭМ!$D$39:$D$758,СВЦЭМ!$A$39:$A$758,$A58,СВЦЭМ!$B$39:$B$758,T$47)+'СЕТ СН'!$G$14+СВЦЭМ!$D$10+'СЕТ СН'!$G$5-'СЕТ СН'!$G$24</f>
        <v>5770.1381130899999</v>
      </c>
      <c r="U58" s="36">
        <f>SUMIFS(СВЦЭМ!$D$39:$D$758,СВЦЭМ!$A$39:$A$758,$A58,СВЦЭМ!$B$39:$B$758,U$47)+'СЕТ СН'!$G$14+СВЦЭМ!$D$10+'СЕТ СН'!$G$5-'СЕТ СН'!$G$24</f>
        <v>5748.0974992400006</v>
      </c>
      <c r="V58" s="36">
        <f>SUMIFS(СВЦЭМ!$D$39:$D$758,СВЦЭМ!$A$39:$A$758,$A58,СВЦЭМ!$B$39:$B$758,V$47)+'СЕТ СН'!$G$14+СВЦЭМ!$D$10+'СЕТ СН'!$G$5-'СЕТ СН'!$G$24</f>
        <v>5732.9507391200004</v>
      </c>
      <c r="W58" s="36">
        <f>SUMIFS(СВЦЭМ!$D$39:$D$758,СВЦЭМ!$A$39:$A$758,$A58,СВЦЭМ!$B$39:$B$758,W$47)+'СЕТ СН'!$G$14+СВЦЭМ!$D$10+'СЕТ СН'!$G$5-'СЕТ СН'!$G$24</f>
        <v>5753.8059152000005</v>
      </c>
      <c r="X58" s="36">
        <f>SUMIFS(СВЦЭМ!$D$39:$D$758,СВЦЭМ!$A$39:$A$758,$A58,СВЦЭМ!$B$39:$B$758,X$47)+'СЕТ СН'!$G$14+СВЦЭМ!$D$10+'СЕТ СН'!$G$5-'СЕТ СН'!$G$24</f>
        <v>5858.5263815500002</v>
      </c>
      <c r="Y58" s="36">
        <f>SUMIFS(СВЦЭМ!$D$39:$D$758,СВЦЭМ!$A$39:$A$758,$A58,СВЦЭМ!$B$39:$B$758,Y$47)+'СЕТ СН'!$G$14+СВЦЭМ!$D$10+'СЕТ СН'!$G$5-'СЕТ СН'!$G$24</f>
        <v>5935.9855847099998</v>
      </c>
    </row>
    <row r="59" spans="1:25" ht="15.75" x14ac:dyDescent="0.2">
      <c r="A59" s="35">
        <f t="shared" si="1"/>
        <v>45547</v>
      </c>
      <c r="B59" s="36">
        <f>SUMIFS(СВЦЭМ!$D$39:$D$758,СВЦЭМ!$A$39:$A$758,$A59,СВЦЭМ!$B$39:$B$758,B$47)+'СЕТ СН'!$G$14+СВЦЭМ!$D$10+'СЕТ СН'!$G$5-'СЕТ СН'!$G$24</f>
        <v>5976.6213184099997</v>
      </c>
      <c r="C59" s="36">
        <f>SUMIFS(СВЦЭМ!$D$39:$D$758,СВЦЭМ!$A$39:$A$758,$A59,СВЦЭМ!$B$39:$B$758,C$47)+'СЕТ СН'!$G$14+СВЦЭМ!$D$10+'СЕТ СН'!$G$5-'СЕТ СН'!$G$24</f>
        <v>6064.2713573299998</v>
      </c>
      <c r="D59" s="36">
        <f>SUMIFS(СВЦЭМ!$D$39:$D$758,СВЦЭМ!$A$39:$A$758,$A59,СВЦЭМ!$B$39:$B$758,D$47)+'СЕТ СН'!$G$14+СВЦЭМ!$D$10+'СЕТ СН'!$G$5-'СЕТ СН'!$G$24</f>
        <v>6127.87670652</v>
      </c>
      <c r="E59" s="36">
        <f>SUMIFS(СВЦЭМ!$D$39:$D$758,СВЦЭМ!$A$39:$A$758,$A59,СВЦЭМ!$B$39:$B$758,E$47)+'СЕТ СН'!$G$14+СВЦЭМ!$D$10+'СЕТ СН'!$G$5-'СЕТ СН'!$G$24</f>
        <v>6119.8980478599997</v>
      </c>
      <c r="F59" s="36">
        <f>SUMIFS(СВЦЭМ!$D$39:$D$758,СВЦЭМ!$A$39:$A$758,$A59,СВЦЭМ!$B$39:$B$758,F$47)+'СЕТ СН'!$G$14+СВЦЭМ!$D$10+'СЕТ СН'!$G$5-'СЕТ СН'!$G$24</f>
        <v>6114.5800540199998</v>
      </c>
      <c r="G59" s="36">
        <f>SUMIFS(СВЦЭМ!$D$39:$D$758,СВЦЭМ!$A$39:$A$758,$A59,СВЦЭМ!$B$39:$B$758,G$47)+'СЕТ СН'!$G$14+СВЦЭМ!$D$10+'СЕТ СН'!$G$5-'СЕТ СН'!$G$24</f>
        <v>6117.2282156299998</v>
      </c>
      <c r="H59" s="36">
        <f>SUMIFS(СВЦЭМ!$D$39:$D$758,СВЦЭМ!$A$39:$A$758,$A59,СВЦЭМ!$B$39:$B$758,H$47)+'СЕТ СН'!$G$14+СВЦЭМ!$D$10+'СЕТ СН'!$G$5-'СЕТ СН'!$G$24</f>
        <v>6064.6586113699996</v>
      </c>
      <c r="I59" s="36">
        <f>SUMIFS(СВЦЭМ!$D$39:$D$758,СВЦЭМ!$A$39:$A$758,$A59,СВЦЭМ!$B$39:$B$758,I$47)+'СЕТ СН'!$G$14+СВЦЭМ!$D$10+'СЕТ СН'!$G$5-'СЕТ СН'!$G$24</f>
        <v>5916.0952963399995</v>
      </c>
      <c r="J59" s="36">
        <f>SUMIFS(СВЦЭМ!$D$39:$D$758,СВЦЭМ!$A$39:$A$758,$A59,СВЦЭМ!$B$39:$B$758,J$47)+'СЕТ СН'!$G$14+СВЦЭМ!$D$10+'СЕТ СН'!$G$5-'СЕТ СН'!$G$24</f>
        <v>5851.6016013799999</v>
      </c>
      <c r="K59" s="36">
        <f>SUMIFS(СВЦЭМ!$D$39:$D$758,СВЦЭМ!$A$39:$A$758,$A59,СВЦЭМ!$B$39:$B$758,K$47)+'СЕТ СН'!$G$14+СВЦЭМ!$D$10+'СЕТ СН'!$G$5-'СЕТ СН'!$G$24</f>
        <v>5780.9710590499999</v>
      </c>
      <c r="L59" s="36">
        <f>SUMIFS(СВЦЭМ!$D$39:$D$758,СВЦЭМ!$A$39:$A$758,$A59,СВЦЭМ!$B$39:$B$758,L$47)+'СЕТ СН'!$G$14+СВЦЭМ!$D$10+'СЕТ СН'!$G$5-'СЕТ СН'!$G$24</f>
        <v>5747.3110742700001</v>
      </c>
      <c r="M59" s="36">
        <f>SUMIFS(СВЦЭМ!$D$39:$D$758,СВЦЭМ!$A$39:$A$758,$A59,СВЦЭМ!$B$39:$B$758,M$47)+'СЕТ СН'!$G$14+СВЦЭМ!$D$10+'СЕТ СН'!$G$5-'СЕТ СН'!$G$24</f>
        <v>5761.9950415800004</v>
      </c>
      <c r="N59" s="36">
        <f>SUMIFS(СВЦЭМ!$D$39:$D$758,СВЦЭМ!$A$39:$A$758,$A59,СВЦЭМ!$B$39:$B$758,N$47)+'СЕТ СН'!$G$14+СВЦЭМ!$D$10+'СЕТ СН'!$G$5-'СЕТ СН'!$G$24</f>
        <v>5773.4716544100002</v>
      </c>
      <c r="O59" s="36">
        <f>SUMIFS(СВЦЭМ!$D$39:$D$758,СВЦЭМ!$A$39:$A$758,$A59,СВЦЭМ!$B$39:$B$758,O$47)+'СЕТ СН'!$G$14+СВЦЭМ!$D$10+'СЕТ СН'!$G$5-'СЕТ СН'!$G$24</f>
        <v>5786.2009008200002</v>
      </c>
      <c r="P59" s="36">
        <f>SUMIFS(СВЦЭМ!$D$39:$D$758,СВЦЭМ!$A$39:$A$758,$A59,СВЦЭМ!$B$39:$B$758,P$47)+'СЕТ СН'!$G$14+СВЦЭМ!$D$10+'СЕТ СН'!$G$5-'СЕТ СН'!$G$24</f>
        <v>5793.6350679200004</v>
      </c>
      <c r="Q59" s="36">
        <f>SUMIFS(СВЦЭМ!$D$39:$D$758,СВЦЭМ!$A$39:$A$758,$A59,СВЦЭМ!$B$39:$B$758,Q$47)+'СЕТ СН'!$G$14+СВЦЭМ!$D$10+'СЕТ СН'!$G$5-'СЕТ СН'!$G$24</f>
        <v>5794.1987516200006</v>
      </c>
      <c r="R59" s="36">
        <f>SUMIFS(СВЦЭМ!$D$39:$D$758,СВЦЭМ!$A$39:$A$758,$A59,СВЦЭМ!$B$39:$B$758,R$47)+'СЕТ СН'!$G$14+СВЦЭМ!$D$10+'СЕТ СН'!$G$5-'СЕТ СН'!$G$24</f>
        <v>5786.1767347100003</v>
      </c>
      <c r="S59" s="36">
        <f>SUMIFS(СВЦЭМ!$D$39:$D$758,СВЦЭМ!$A$39:$A$758,$A59,СВЦЭМ!$B$39:$B$758,S$47)+'СЕТ СН'!$G$14+СВЦЭМ!$D$10+'СЕТ СН'!$G$5-'СЕТ СН'!$G$24</f>
        <v>5747.9698856800005</v>
      </c>
      <c r="T59" s="36">
        <f>SUMIFS(СВЦЭМ!$D$39:$D$758,СВЦЭМ!$A$39:$A$758,$A59,СВЦЭМ!$B$39:$B$758,T$47)+'СЕТ СН'!$G$14+СВЦЭМ!$D$10+'СЕТ СН'!$G$5-'СЕТ СН'!$G$24</f>
        <v>5723.5381477999999</v>
      </c>
      <c r="U59" s="36">
        <f>SUMIFS(СВЦЭМ!$D$39:$D$758,СВЦЭМ!$A$39:$A$758,$A59,СВЦЭМ!$B$39:$B$758,U$47)+'СЕТ СН'!$G$14+СВЦЭМ!$D$10+'СЕТ СН'!$G$5-'СЕТ СН'!$G$24</f>
        <v>5727.0289949600001</v>
      </c>
      <c r="V59" s="36">
        <f>SUMIFS(СВЦЭМ!$D$39:$D$758,СВЦЭМ!$A$39:$A$758,$A59,СВЦЭМ!$B$39:$B$758,V$47)+'СЕТ СН'!$G$14+СВЦЭМ!$D$10+'СЕТ СН'!$G$5-'СЕТ СН'!$G$24</f>
        <v>5699.0034024799997</v>
      </c>
      <c r="W59" s="36">
        <f>SUMIFS(СВЦЭМ!$D$39:$D$758,СВЦЭМ!$A$39:$A$758,$A59,СВЦЭМ!$B$39:$B$758,W$47)+'СЕТ СН'!$G$14+СВЦЭМ!$D$10+'СЕТ СН'!$G$5-'СЕТ СН'!$G$24</f>
        <v>5709.9372612699999</v>
      </c>
      <c r="X59" s="36">
        <f>SUMIFS(СВЦЭМ!$D$39:$D$758,СВЦЭМ!$A$39:$A$758,$A59,СВЦЭМ!$B$39:$B$758,X$47)+'СЕТ СН'!$G$14+СВЦЭМ!$D$10+'СЕТ СН'!$G$5-'СЕТ СН'!$G$24</f>
        <v>5830.4214876400001</v>
      </c>
      <c r="Y59" s="36">
        <f>SUMIFS(СВЦЭМ!$D$39:$D$758,СВЦЭМ!$A$39:$A$758,$A59,СВЦЭМ!$B$39:$B$758,Y$47)+'СЕТ СН'!$G$14+СВЦЭМ!$D$10+'СЕТ СН'!$G$5-'СЕТ СН'!$G$24</f>
        <v>5953.3053491999999</v>
      </c>
    </row>
    <row r="60" spans="1:25" ht="15.75" x14ac:dyDescent="0.2">
      <c r="A60" s="35">
        <f t="shared" si="1"/>
        <v>45548</v>
      </c>
      <c r="B60" s="36">
        <f>SUMIFS(СВЦЭМ!$D$39:$D$758,СВЦЭМ!$A$39:$A$758,$A60,СВЦЭМ!$B$39:$B$758,B$47)+'СЕТ СН'!$G$14+СВЦЭМ!$D$10+'СЕТ СН'!$G$5-'СЕТ СН'!$G$24</f>
        <v>5995.86109665</v>
      </c>
      <c r="C60" s="36">
        <f>SUMIFS(СВЦЭМ!$D$39:$D$758,СВЦЭМ!$A$39:$A$758,$A60,СВЦЭМ!$B$39:$B$758,C$47)+'СЕТ СН'!$G$14+СВЦЭМ!$D$10+'СЕТ СН'!$G$5-'СЕТ СН'!$G$24</f>
        <v>6064.5278752300001</v>
      </c>
      <c r="D60" s="36">
        <f>SUMIFS(СВЦЭМ!$D$39:$D$758,СВЦЭМ!$A$39:$A$758,$A60,СВЦЭМ!$B$39:$B$758,D$47)+'СЕТ СН'!$G$14+СВЦЭМ!$D$10+'СЕТ СН'!$G$5-'СЕТ СН'!$G$24</f>
        <v>6087.2351911599999</v>
      </c>
      <c r="E60" s="36">
        <f>SUMIFS(СВЦЭМ!$D$39:$D$758,СВЦЭМ!$A$39:$A$758,$A60,СВЦЭМ!$B$39:$B$758,E$47)+'СЕТ СН'!$G$14+СВЦЭМ!$D$10+'СЕТ СН'!$G$5-'СЕТ СН'!$G$24</f>
        <v>6067.77562889</v>
      </c>
      <c r="F60" s="36">
        <f>SUMIFS(СВЦЭМ!$D$39:$D$758,СВЦЭМ!$A$39:$A$758,$A60,СВЦЭМ!$B$39:$B$758,F$47)+'СЕТ СН'!$G$14+СВЦЭМ!$D$10+'СЕТ СН'!$G$5-'СЕТ СН'!$G$24</f>
        <v>6065.44674811</v>
      </c>
      <c r="G60" s="36">
        <f>SUMIFS(СВЦЭМ!$D$39:$D$758,СВЦЭМ!$A$39:$A$758,$A60,СВЦЭМ!$B$39:$B$758,G$47)+'СЕТ СН'!$G$14+СВЦЭМ!$D$10+'СЕТ СН'!$G$5-'СЕТ СН'!$G$24</f>
        <v>6102.7287748300005</v>
      </c>
      <c r="H60" s="36">
        <f>SUMIFS(СВЦЭМ!$D$39:$D$758,СВЦЭМ!$A$39:$A$758,$A60,СВЦЭМ!$B$39:$B$758,H$47)+'СЕТ СН'!$G$14+СВЦЭМ!$D$10+'СЕТ СН'!$G$5-'СЕТ СН'!$G$24</f>
        <v>6063.4283383399998</v>
      </c>
      <c r="I60" s="36">
        <f>SUMIFS(СВЦЭМ!$D$39:$D$758,СВЦЭМ!$A$39:$A$758,$A60,СВЦЭМ!$B$39:$B$758,I$47)+'СЕТ СН'!$G$14+СВЦЭМ!$D$10+'СЕТ СН'!$G$5-'СЕТ СН'!$G$24</f>
        <v>5917.9304527599998</v>
      </c>
      <c r="J60" s="36">
        <f>SUMIFS(СВЦЭМ!$D$39:$D$758,СВЦЭМ!$A$39:$A$758,$A60,СВЦЭМ!$B$39:$B$758,J$47)+'СЕТ СН'!$G$14+СВЦЭМ!$D$10+'СЕТ СН'!$G$5-'СЕТ СН'!$G$24</f>
        <v>5804.6898416100003</v>
      </c>
      <c r="K60" s="36">
        <f>SUMIFS(СВЦЭМ!$D$39:$D$758,СВЦЭМ!$A$39:$A$758,$A60,СВЦЭМ!$B$39:$B$758,K$47)+'СЕТ СН'!$G$14+СВЦЭМ!$D$10+'СЕТ СН'!$G$5-'СЕТ СН'!$G$24</f>
        <v>5728.2246839600002</v>
      </c>
      <c r="L60" s="36">
        <f>SUMIFS(СВЦЭМ!$D$39:$D$758,СВЦЭМ!$A$39:$A$758,$A60,СВЦЭМ!$B$39:$B$758,L$47)+'СЕТ СН'!$G$14+СВЦЭМ!$D$10+'СЕТ СН'!$G$5-'СЕТ СН'!$G$24</f>
        <v>5701.1200489000003</v>
      </c>
      <c r="M60" s="36">
        <f>SUMIFS(СВЦЭМ!$D$39:$D$758,СВЦЭМ!$A$39:$A$758,$A60,СВЦЭМ!$B$39:$B$758,M$47)+'СЕТ СН'!$G$14+СВЦЭМ!$D$10+'СЕТ СН'!$G$5-'СЕТ СН'!$G$24</f>
        <v>5697.5467671900005</v>
      </c>
      <c r="N60" s="36">
        <f>SUMIFS(СВЦЭМ!$D$39:$D$758,СВЦЭМ!$A$39:$A$758,$A60,СВЦЭМ!$B$39:$B$758,N$47)+'СЕТ СН'!$G$14+СВЦЭМ!$D$10+'СЕТ СН'!$G$5-'СЕТ СН'!$G$24</f>
        <v>5688.4580600099998</v>
      </c>
      <c r="O60" s="36">
        <f>SUMIFS(СВЦЭМ!$D$39:$D$758,СВЦЭМ!$A$39:$A$758,$A60,СВЦЭМ!$B$39:$B$758,O$47)+'СЕТ СН'!$G$14+СВЦЭМ!$D$10+'СЕТ СН'!$G$5-'СЕТ СН'!$G$24</f>
        <v>5706.15373843</v>
      </c>
      <c r="P60" s="36">
        <f>SUMIFS(СВЦЭМ!$D$39:$D$758,СВЦЭМ!$A$39:$A$758,$A60,СВЦЭМ!$B$39:$B$758,P$47)+'СЕТ СН'!$G$14+СВЦЭМ!$D$10+'СЕТ СН'!$G$5-'СЕТ СН'!$G$24</f>
        <v>5705.6683653</v>
      </c>
      <c r="Q60" s="36">
        <f>SUMIFS(СВЦЭМ!$D$39:$D$758,СВЦЭМ!$A$39:$A$758,$A60,СВЦЭМ!$B$39:$B$758,Q$47)+'СЕТ СН'!$G$14+СВЦЭМ!$D$10+'СЕТ СН'!$G$5-'СЕТ СН'!$G$24</f>
        <v>5737.7023149300003</v>
      </c>
      <c r="R60" s="36">
        <f>SUMIFS(СВЦЭМ!$D$39:$D$758,СВЦЭМ!$A$39:$A$758,$A60,СВЦЭМ!$B$39:$B$758,R$47)+'СЕТ СН'!$G$14+СВЦЭМ!$D$10+'СЕТ СН'!$G$5-'СЕТ СН'!$G$24</f>
        <v>5714.1353349199999</v>
      </c>
      <c r="S60" s="36">
        <f>SUMIFS(СВЦЭМ!$D$39:$D$758,СВЦЭМ!$A$39:$A$758,$A60,СВЦЭМ!$B$39:$B$758,S$47)+'СЕТ СН'!$G$14+СВЦЭМ!$D$10+'СЕТ СН'!$G$5-'СЕТ СН'!$G$24</f>
        <v>5720.45241025</v>
      </c>
      <c r="T60" s="36">
        <f>SUMIFS(СВЦЭМ!$D$39:$D$758,СВЦЭМ!$A$39:$A$758,$A60,СВЦЭМ!$B$39:$B$758,T$47)+'СЕТ СН'!$G$14+СВЦЭМ!$D$10+'СЕТ СН'!$G$5-'СЕТ СН'!$G$24</f>
        <v>5688.3136365800001</v>
      </c>
      <c r="U60" s="36">
        <f>SUMIFS(СВЦЭМ!$D$39:$D$758,СВЦЭМ!$A$39:$A$758,$A60,СВЦЭМ!$B$39:$B$758,U$47)+'СЕТ СН'!$G$14+СВЦЭМ!$D$10+'СЕТ СН'!$G$5-'СЕТ СН'!$G$24</f>
        <v>5687.4573081099998</v>
      </c>
      <c r="V60" s="36">
        <f>SUMIFS(СВЦЭМ!$D$39:$D$758,СВЦЭМ!$A$39:$A$758,$A60,СВЦЭМ!$B$39:$B$758,V$47)+'СЕТ СН'!$G$14+СВЦЭМ!$D$10+'СЕТ СН'!$G$5-'СЕТ СН'!$G$24</f>
        <v>5676.09072182</v>
      </c>
      <c r="W60" s="36">
        <f>SUMIFS(СВЦЭМ!$D$39:$D$758,СВЦЭМ!$A$39:$A$758,$A60,СВЦЭМ!$B$39:$B$758,W$47)+'СЕТ СН'!$G$14+СВЦЭМ!$D$10+'СЕТ СН'!$G$5-'СЕТ СН'!$G$24</f>
        <v>5702.6345858200002</v>
      </c>
      <c r="X60" s="36">
        <f>SUMIFS(СВЦЭМ!$D$39:$D$758,СВЦЭМ!$A$39:$A$758,$A60,СВЦЭМ!$B$39:$B$758,X$47)+'СЕТ СН'!$G$14+СВЦЭМ!$D$10+'СЕТ СН'!$G$5-'СЕТ СН'!$G$24</f>
        <v>5778.2225370100005</v>
      </c>
      <c r="Y60" s="36">
        <f>SUMIFS(СВЦЭМ!$D$39:$D$758,СВЦЭМ!$A$39:$A$758,$A60,СВЦЭМ!$B$39:$B$758,Y$47)+'СЕТ СН'!$G$14+СВЦЭМ!$D$10+'СЕТ СН'!$G$5-'СЕТ СН'!$G$24</f>
        <v>5853.2641173600005</v>
      </c>
    </row>
    <row r="61" spans="1:25" ht="15.75" x14ac:dyDescent="0.2">
      <c r="A61" s="35">
        <f t="shared" si="1"/>
        <v>45549</v>
      </c>
      <c r="B61" s="36">
        <f>SUMIFS(СВЦЭМ!$D$39:$D$758,СВЦЭМ!$A$39:$A$758,$A61,СВЦЭМ!$B$39:$B$758,B$47)+'СЕТ СН'!$G$14+СВЦЭМ!$D$10+'СЕТ СН'!$G$5-'СЕТ СН'!$G$24</f>
        <v>6028.7203001899998</v>
      </c>
      <c r="C61" s="36">
        <f>SUMIFS(СВЦЭМ!$D$39:$D$758,СВЦЭМ!$A$39:$A$758,$A61,СВЦЭМ!$B$39:$B$758,C$47)+'СЕТ СН'!$G$14+СВЦЭМ!$D$10+'СЕТ СН'!$G$5-'СЕТ СН'!$G$24</f>
        <v>6034.0931561899997</v>
      </c>
      <c r="D61" s="36">
        <f>SUMIFS(СВЦЭМ!$D$39:$D$758,СВЦЭМ!$A$39:$A$758,$A61,СВЦЭМ!$B$39:$B$758,D$47)+'СЕТ СН'!$G$14+СВЦЭМ!$D$10+'СЕТ СН'!$G$5-'СЕТ СН'!$G$24</f>
        <v>6109.0332836399994</v>
      </c>
      <c r="E61" s="36">
        <f>SUMIFS(СВЦЭМ!$D$39:$D$758,СВЦЭМ!$A$39:$A$758,$A61,СВЦЭМ!$B$39:$B$758,E$47)+'СЕТ СН'!$G$14+СВЦЭМ!$D$10+'СЕТ СН'!$G$5-'СЕТ СН'!$G$24</f>
        <v>6099.4542601199992</v>
      </c>
      <c r="F61" s="36">
        <f>SUMIFS(СВЦЭМ!$D$39:$D$758,СВЦЭМ!$A$39:$A$758,$A61,СВЦЭМ!$B$39:$B$758,F$47)+'СЕТ СН'!$G$14+СВЦЭМ!$D$10+'СЕТ СН'!$G$5-'СЕТ СН'!$G$24</f>
        <v>6117.5120298700003</v>
      </c>
      <c r="G61" s="36">
        <f>SUMIFS(СВЦЭМ!$D$39:$D$758,СВЦЭМ!$A$39:$A$758,$A61,СВЦЭМ!$B$39:$B$758,G$47)+'СЕТ СН'!$G$14+СВЦЭМ!$D$10+'СЕТ СН'!$G$5-'СЕТ СН'!$G$24</f>
        <v>6119.2369789999993</v>
      </c>
      <c r="H61" s="36">
        <f>SUMIFS(СВЦЭМ!$D$39:$D$758,СВЦЭМ!$A$39:$A$758,$A61,СВЦЭМ!$B$39:$B$758,H$47)+'СЕТ СН'!$G$14+СВЦЭМ!$D$10+'СЕТ СН'!$G$5-'СЕТ СН'!$G$24</f>
        <v>6134.1015223699997</v>
      </c>
      <c r="I61" s="36">
        <f>SUMIFS(СВЦЭМ!$D$39:$D$758,СВЦЭМ!$A$39:$A$758,$A61,СВЦЭМ!$B$39:$B$758,I$47)+'СЕТ СН'!$G$14+СВЦЭМ!$D$10+'СЕТ СН'!$G$5-'СЕТ СН'!$G$24</f>
        <v>6059.73344911</v>
      </c>
      <c r="J61" s="36">
        <f>SUMIFS(СВЦЭМ!$D$39:$D$758,СВЦЭМ!$A$39:$A$758,$A61,СВЦЭМ!$B$39:$B$758,J$47)+'СЕТ СН'!$G$14+СВЦЭМ!$D$10+'СЕТ СН'!$G$5-'СЕТ СН'!$G$24</f>
        <v>5881.1843710600006</v>
      </c>
      <c r="K61" s="36">
        <f>SUMIFS(СВЦЭМ!$D$39:$D$758,СВЦЭМ!$A$39:$A$758,$A61,СВЦЭМ!$B$39:$B$758,K$47)+'СЕТ СН'!$G$14+СВЦЭМ!$D$10+'СЕТ СН'!$G$5-'СЕТ СН'!$G$24</f>
        <v>5754.6254238900001</v>
      </c>
      <c r="L61" s="36">
        <f>SUMIFS(СВЦЭМ!$D$39:$D$758,СВЦЭМ!$A$39:$A$758,$A61,СВЦЭМ!$B$39:$B$758,L$47)+'СЕТ СН'!$G$14+СВЦЭМ!$D$10+'СЕТ СН'!$G$5-'СЕТ СН'!$G$24</f>
        <v>5687.3762608799998</v>
      </c>
      <c r="M61" s="36">
        <f>SUMIFS(СВЦЭМ!$D$39:$D$758,СВЦЭМ!$A$39:$A$758,$A61,СВЦЭМ!$B$39:$B$758,M$47)+'СЕТ СН'!$G$14+СВЦЭМ!$D$10+'СЕТ СН'!$G$5-'СЕТ СН'!$G$24</f>
        <v>5675.2141138999996</v>
      </c>
      <c r="N61" s="36">
        <f>SUMIFS(СВЦЭМ!$D$39:$D$758,СВЦЭМ!$A$39:$A$758,$A61,СВЦЭМ!$B$39:$B$758,N$47)+'СЕТ СН'!$G$14+СВЦЭМ!$D$10+'СЕТ СН'!$G$5-'СЕТ СН'!$G$24</f>
        <v>5683.5845092700001</v>
      </c>
      <c r="O61" s="36">
        <f>SUMIFS(СВЦЭМ!$D$39:$D$758,СВЦЭМ!$A$39:$A$758,$A61,СВЦЭМ!$B$39:$B$758,O$47)+'СЕТ СН'!$G$14+СВЦЭМ!$D$10+'СЕТ СН'!$G$5-'СЕТ СН'!$G$24</f>
        <v>5708.57317831</v>
      </c>
      <c r="P61" s="36">
        <f>SUMIFS(СВЦЭМ!$D$39:$D$758,СВЦЭМ!$A$39:$A$758,$A61,СВЦЭМ!$B$39:$B$758,P$47)+'СЕТ СН'!$G$14+СВЦЭМ!$D$10+'СЕТ СН'!$G$5-'СЕТ СН'!$G$24</f>
        <v>5713.5553005700003</v>
      </c>
      <c r="Q61" s="36">
        <f>SUMIFS(СВЦЭМ!$D$39:$D$758,СВЦЭМ!$A$39:$A$758,$A61,СВЦЭМ!$B$39:$B$758,Q$47)+'СЕТ СН'!$G$14+СВЦЭМ!$D$10+'СЕТ СН'!$G$5-'СЕТ СН'!$G$24</f>
        <v>5717.0587392100006</v>
      </c>
      <c r="R61" s="36">
        <f>SUMIFS(СВЦЭМ!$D$39:$D$758,СВЦЭМ!$A$39:$A$758,$A61,СВЦЭМ!$B$39:$B$758,R$47)+'СЕТ СН'!$G$14+СВЦЭМ!$D$10+'СЕТ СН'!$G$5-'СЕТ СН'!$G$24</f>
        <v>5731.1179108699998</v>
      </c>
      <c r="S61" s="36">
        <f>SUMIFS(СВЦЭМ!$D$39:$D$758,СВЦЭМ!$A$39:$A$758,$A61,СВЦЭМ!$B$39:$B$758,S$47)+'СЕТ СН'!$G$14+СВЦЭМ!$D$10+'СЕТ СН'!$G$5-'СЕТ СН'!$G$24</f>
        <v>5727.6950733200001</v>
      </c>
      <c r="T61" s="36">
        <f>SUMIFS(СВЦЭМ!$D$39:$D$758,СВЦЭМ!$A$39:$A$758,$A61,СВЦЭМ!$B$39:$B$758,T$47)+'СЕТ СН'!$G$14+СВЦЭМ!$D$10+'СЕТ СН'!$G$5-'СЕТ СН'!$G$24</f>
        <v>5702.3299043099996</v>
      </c>
      <c r="U61" s="36">
        <f>SUMIFS(СВЦЭМ!$D$39:$D$758,СВЦЭМ!$A$39:$A$758,$A61,СВЦЭМ!$B$39:$B$758,U$47)+'СЕТ СН'!$G$14+СВЦЭМ!$D$10+'СЕТ СН'!$G$5-'СЕТ СН'!$G$24</f>
        <v>5689.34521253</v>
      </c>
      <c r="V61" s="36">
        <f>SUMIFS(СВЦЭМ!$D$39:$D$758,СВЦЭМ!$A$39:$A$758,$A61,СВЦЭМ!$B$39:$B$758,V$47)+'СЕТ СН'!$G$14+СВЦЭМ!$D$10+'СЕТ СН'!$G$5-'СЕТ СН'!$G$24</f>
        <v>5694.9982538599997</v>
      </c>
      <c r="W61" s="36">
        <f>SUMIFS(СВЦЭМ!$D$39:$D$758,СВЦЭМ!$A$39:$A$758,$A61,СВЦЭМ!$B$39:$B$758,W$47)+'СЕТ СН'!$G$14+СВЦЭМ!$D$10+'СЕТ СН'!$G$5-'СЕТ СН'!$G$24</f>
        <v>5720.6364324900005</v>
      </c>
      <c r="X61" s="36">
        <f>SUMIFS(СВЦЭМ!$D$39:$D$758,СВЦЭМ!$A$39:$A$758,$A61,СВЦЭМ!$B$39:$B$758,X$47)+'СЕТ СН'!$G$14+СВЦЭМ!$D$10+'СЕТ СН'!$G$5-'СЕТ СН'!$G$24</f>
        <v>5790.4644952600001</v>
      </c>
      <c r="Y61" s="36">
        <f>SUMIFS(СВЦЭМ!$D$39:$D$758,СВЦЭМ!$A$39:$A$758,$A61,СВЦЭМ!$B$39:$B$758,Y$47)+'СЕТ СН'!$G$14+СВЦЭМ!$D$10+'СЕТ СН'!$G$5-'СЕТ СН'!$G$24</f>
        <v>5904.0216696799998</v>
      </c>
    </row>
    <row r="62" spans="1:25" ht="15.75" x14ac:dyDescent="0.2">
      <c r="A62" s="35">
        <f t="shared" si="1"/>
        <v>45550</v>
      </c>
      <c r="B62" s="36">
        <f>SUMIFS(СВЦЭМ!$D$39:$D$758,СВЦЭМ!$A$39:$A$758,$A62,СВЦЭМ!$B$39:$B$758,B$47)+'СЕТ СН'!$G$14+СВЦЭМ!$D$10+'СЕТ СН'!$G$5-'СЕТ СН'!$G$24</f>
        <v>5999.8344826899993</v>
      </c>
      <c r="C62" s="36">
        <f>SUMIFS(СВЦЭМ!$D$39:$D$758,СВЦЭМ!$A$39:$A$758,$A62,СВЦЭМ!$B$39:$B$758,C$47)+'СЕТ СН'!$G$14+СВЦЭМ!$D$10+'СЕТ СН'!$G$5-'СЕТ СН'!$G$24</f>
        <v>6102.6886796199997</v>
      </c>
      <c r="D62" s="36">
        <f>SUMIFS(СВЦЭМ!$D$39:$D$758,СВЦЭМ!$A$39:$A$758,$A62,СВЦЭМ!$B$39:$B$758,D$47)+'СЕТ СН'!$G$14+СВЦЭМ!$D$10+'СЕТ СН'!$G$5-'СЕТ СН'!$G$24</f>
        <v>6100.4158757699997</v>
      </c>
      <c r="E62" s="36">
        <f>SUMIFS(СВЦЭМ!$D$39:$D$758,СВЦЭМ!$A$39:$A$758,$A62,СВЦЭМ!$B$39:$B$758,E$47)+'СЕТ СН'!$G$14+СВЦЭМ!$D$10+'СЕТ СН'!$G$5-'СЕТ СН'!$G$24</f>
        <v>6077.7379118199997</v>
      </c>
      <c r="F62" s="36">
        <f>SUMIFS(СВЦЭМ!$D$39:$D$758,СВЦЭМ!$A$39:$A$758,$A62,СВЦЭМ!$B$39:$B$758,F$47)+'СЕТ СН'!$G$14+СВЦЭМ!$D$10+'СЕТ СН'!$G$5-'СЕТ СН'!$G$24</f>
        <v>6069.4143775399998</v>
      </c>
      <c r="G62" s="36">
        <f>SUMIFS(СВЦЭМ!$D$39:$D$758,СВЦЭМ!$A$39:$A$758,$A62,СВЦЭМ!$B$39:$B$758,G$47)+'СЕТ СН'!$G$14+СВЦЭМ!$D$10+'СЕТ СН'!$G$5-'СЕТ СН'!$G$24</f>
        <v>6080.3526416699997</v>
      </c>
      <c r="H62" s="36">
        <f>SUMIFS(СВЦЭМ!$D$39:$D$758,СВЦЭМ!$A$39:$A$758,$A62,СВЦЭМ!$B$39:$B$758,H$47)+'СЕТ СН'!$G$14+СВЦЭМ!$D$10+'СЕТ СН'!$G$5-'СЕТ СН'!$G$24</f>
        <v>6113.7814971099997</v>
      </c>
      <c r="I62" s="36">
        <f>SUMIFS(СВЦЭМ!$D$39:$D$758,СВЦЭМ!$A$39:$A$758,$A62,СВЦЭМ!$B$39:$B$758,I$47)+'СЕТ СН'!$G$14+СВЦЭМ!$D$10+'СЕТ СН'!$G$5-'СЕТ СН'!$G$24</f>
        <v>6102.1986635800004</v>
      </c>
      <c r="J62" s="36">
        <f>SUMIFS(СВЦЭМ!$D$39:$D$758,СВЦЭМ!$A$39:$A$758,$A62,СВЦЭМ!$B$39:$B$758,J$47)+'СЕТ СН'!$G$14+СВЦЭМ!$D$10+'СЕТ СН'!$G$5-'СЕТ СН'!$G$24</f>
        <v>5944.7724516300004</v>
      </c>
      <c r="K62" s="36">
        <f>SUMIFS(СВЦЭМ!$D$39:$D$758,СВЦЭМ!$A$39:$A$758,$A62,СВЦЭМ!$B$39:$B$758,K$47)+'СЕТ СН'!$G$14+СВЦЭМ!$D$10+'СЕТ СН'!$G$5-'СЕТ СН'!$G$24</f>
        <v>5813.5990766200002</v>
      </c>
      <c r="L62" s="36">
        <f>SUMIFS(СВЦЭМ!$D$39:$D$758,СВЦЭМ!$A$39:$A$758,$A62,СВЦЭМ!$B$39:$B$758,L$47)+'СЕТ СН'!$G$14+СВЦЭМ!$D$10+'СЕТ СН'!$G$5-'СЕТ СН'!$G$24</f>
        <v>5760.2964253099999</v>
      </c>
      <c r="M62" s="36">
        <f>SUMIFS(СВЦЭМ!$D$39:$D$758,СВЦЭМ!$A$39:$A$758,$A62,СВЦЭМ!$B$39:$B$758,M$47)+'СЕТ СН'!$G$14+СВЦЭМ!$D$10+'СЕТ СН'!$G$5-'СЕТ СН'!$G$24</f>
        <v>5747.6521515300001</v>
      </c>
      <c r="N62" s="36">
        <f>SUMIFS(СВЦЭМ!$D$39:$D$758,СВЦЭМ!$A$39:$A$758,$A62,СВЦЭМ!$B$39:$B$758,N$47)+'СЕТ СН'!$G$14+СВЦЭМ!$D$10+'СЕТ СН'!$G$5-'СЕТ СН'!$G$24</f>
        <v>5752.8520630800003</v>
      </c>
      <c r="O62" s="36">
        <f>SUMIFS(СВЦЭМ!$D$39:$D$758,СВЦЭМ!$A$39:$A$758,$A62,СВЦЭМ!$B$39:$B$758,O$47)+'СЕТ СН'!$G$14+СВЦЭМ!$D$10+'СЕТ СН'!$G$5-'СЕТ СН'!$G$24</f>
        <v>5768.7814219499996</v>
      </c>
      <c r="P62" s="36">
        <f>SUMIFS(СВЦЭМ!$D$39:$D$758,СВЦЭМ!$A$39:$A$758,$A62,СВЦЭМ!$B$39:$B$758,P$47)+'СЕТ СН'!$G$14+СВЦЭМ!$D$10+'СЕТ СН'!$G$5-'СЕТ СН'!$G$24</f>
        <v>5767.9295282700004</v>
      </c>
      <c r="Q62" s="36">
        <f>SUMIFS(СВЦЭМ!$D$39:$D$758,СВЦЭМ!$A$39:$A$758,$A62,СВЦЭМ!$B$39:$B$758,Q$47)+'СЕТ СН'!$G$14+СВЦЭМ!$D$10+'СЕТ СН'!$G$5-'СЕТ СН'!$G$24</f>
        <v>5786.9691547599996</v>
      </c>
      <c r="R62" s="36">
        <f>SUMIFS(СВЦЭМ!$D$39:$D$758,СВЦЭМ!$A$39:$A$758,$A62,СВЦЭМ!$B$39:$B$758,R$47)+'СЕТ СН'!$G$14+СВЦЭМ!$D$10+'СЕТ СН'!$G$5-'СЕТ СН'!$G$24</f>
        <v>5793.1331742000002</v>
      </c>
      <c r="S62" s="36">
        <f>SUMIFS(СВЦЭМ!$D$39:$D$758,СВЦЭМ!$A$39:$A$758,$A62,СВЦЭМ!$B$39:$B$758,S$47)+'СЕТ СН'!$G$14+СВЦЭМ!$D$10+'СЕТ СН'!$G$5-'СЕТ СН'!$G$24</f>
        <v>5772.2733526700003</v>
      </c>
      <c r="T62" s="36">
        <f>SUMIFS(СВЦЭМ!$D$39:$D$758,СВЦЭМ!$A$39:$A$758,$A62,СВЦЭМ!$B$39:$B$758,T$47)+'СЕТ СН'!$G$14+СВЦЭМ!$D$10+'СЕТ СН'!$G$5-'СЕТ СН'!$G$24</f>
        <v>5725.0594628500003</v>
      </c>
      <c r="U62" s="36">
        <f>SUMIFS(СВЦЭМ!$D$39:$D$758,СВЦЭМ!$A$39:$A$758,$A62,СВЦЭМ!$B$39:$B$758,U$47)+'СЕТ СН'!$G$14+СВЦЭМ!$D$10+'СЕТ СН'!$G$5-'СЕТ СН'!$G$24</f>
        <v>5713.8879587400006</v>
      </c>
      <c r="V62" s="36">
        <f>SUMIFS(СВЦЭМ!$D$39:$D$758,СВЦЭМ!$A$39:$A$758,$A62,СВЦЭМ!$B$39:$B$758,V$47)+'СЕТ СН'!$G$14+СВЦЭМ!$D$10+'СЕТ СН'!$G$5-'СЕТ СН'!$G$24</f>
        <v>5677.6207530800002</v>
      </c>
      <c r="W62" s="36">
        <f>SUMIFS(СВЦЭМ!$D$39:$D$758,СВЦЭМ!$A$39:$A$758,$A62,СВЦЭМ!$B$39:$B$758,W$47)+'СЕТ СН'!$G$14+СВЦЭМ!$D$10+'СЕТ СН'!$G$5-'СЕТ СН'!$G$24</f>
        <v>5687.6341593699999</v>
      </c>
      <c r="X62" s="36">
        <f>SUMIFS(СВЦЭМ!$D$39:$D$758,СВЦЭМ!$A$39:$A$758,$A62,СВЦЭМ!$B$39:$B$758,X$47)+'СЕТ СН'!$G$14+СВЦЭМ!$D$10+'СЕТ СН'!$G$5-'СЕТ СН'!$G$24</f>
        <v>5796.09511363</v>
      </c>
      <c r="Y62" s="36">
        <f>SUMIFS(СВЦЭМ!$D$39:$D$758,СВЦЭМ!$A$39:$A$758,$A62,СВЦЭМ!$B$39:$B$758,Y$47)+'СЕТ СН'!$G$14+СВЦЭМ!$D$10+'СЕТ СН'!$G$5-'СЕТ СН'!$G$24</f>
        <v>5828.5349532500004</v>
      </c>
    </row>
    <row r="63" spans="1:25" ht="15.75" x14ac:dyDescent="0.2">
      <c r="A63" s="35">
        <f t="shared" si="1"/>
        <v>45551</v>
      </c>
      <c r="B63" s="36">
        <f>SUMIFS(СВЦЭМ!$D$39:$D$758,СВЦЭМ!$A$39:$A$758,$A63,СВЦЭМ!$B$39:$B$758,B$47)+'СЕТ СН'!$G$14+СВЦЭМ!$D$10+'СЕТ СН'!$G$5-'СЕТ СН'!$G$24</f>
        <v>6000.3466593599996</v>
      </c>
      <c r="C63" s="36">
        <f>SUMIFS(СВЦЭМ!$D$39:$D$758,СВЦЭМ!$A$39:$A$758,$A63,СВЦЭМ!$B$39:$B$758,C$47)+'СЕТ СН'!$G$14+СВЦЭМ!$D$10+'СЕТ СН'!$G$5-'СЕТ СН'!$G$24</f>
        <v>6161.7939941699997</v>
      </c>
      <c r="D63" s="36">
        <f>SUMIFS(СВЦЭМ!$D$39:$D$758,СВЦЭМ!$A$39:$A$758,$A63,СВЦЭМ!$B$39:$B$758,D$47)+'СЕТ СН'!$G$14+СВЦЭМ!$D$10+'СЕТ СН'!$G$5-'СЕТ СН'!$G$24</f>
        <v>6187.7746630299998</v>
      </c>
      <c r="E63" s="36">
        <f>SUMIFS(СВЦЭМ!$D$39:$D$758,СВЦЭМ!$A$39:$A$758,$A63,СВЦЭМ!$B$39:$B$758,E$47)+'СЕТ СН'!$G$14+СВЦЭМ!$D$10+'СЕТ СН'!$G$5-'СЕТ СН'!$G$24</f>
        <v>6189.9667697699997</v>
      </c>
      <c r="F63" s="36">
        <f>SUMIFS(СВЦЭМ!$D$39:$D$758,СВЦЭМ!$A$39:$A$758,$A63,СВЦЭМ!$B$39:$B$758,F$47)+'СЕТ СН'!$G$14+СВЦЭМ!$D$10+'СЕТ СН'!$G$5-'СЕТ СН'!$G$24</f>
        <v>6176.6950078199998</v>
      </c>
      <c r="G63" s="36">
        <f>SUMIFS(СВЦЭМ!$D$39:$D$758,СВЦЭМ!$A$39:$A$758,$A63,СВЦЭМ!$B$39:$B$758,G$47)+'СЕТ СН'!$G$14+СВЦЭМ!$D$10+'СЕТ СН'!$G$5-'СЕТ СН'!$G$24</f>
        <v>6204.7487157799997</v>
      </c>
      <c r="H63" s="36">
        <f>SUMIFS(СВЦЭМ!$D$39:$D$758,СВЦЭМ!$A$39:$A$758,$A63,СВЦЭМ!$B$39:$B$758,H$47)+'СЕТ СН'!$G$14+СВЦЭМ!$D$10+'СЕТ СН'!$G$5-'СЕТ СН'!$G$24</f>
        <v>6178.7869195000003</v>
      </c>
      <c r="I63" s="36">
        <f>SUMIFS(СВЦЭМ!$D$39:$D$758,СВЦЭМ!$A$39:$A$758,$A63,СВЦЭМ!$B$39:$B$758,I$47)+'СЕТ СН'!$G$14+СВЦЭМ!$D$10+'СЕТ СН'!$G$5-'СЕТ СН'!$G$24</f>
        <v>6019.19227675</v>
      </c>
      <c r="J63" s="36">
        <f>SUMIFS(СВЦЭМ!$D$39:$D$758,СВЦЭМ!$A$39:$A$758,$A63,СВЦЭМ!$B$39:$B$758,J$47)+'СЕТ СН'!$G$14+СВЦЭМ!$D$10+'СЕТ СН'!$G$5-'СЕТ СН'!$G$24</f>
        <v>5943.16089663</v>
      </c>
      <c r="K63" s="36">
        <f>SUMIFS(СВЦЭМ!$D$39:$D$758,СВЦЭМ!$A$39:$A$758,$A63,СВЦЭМ!$B$39:$B$758,K$47)+'СЕТ СН'!$G$14+СВЦЭМ!$D$10+'СЕТ СН'!$G$5-'СЕТ СН'!$G$24</f>
        <v>5853.1079953200006</v>
      </c>
      <c r="L63" s="36">
        <f>SUMIFS(СВЦЭМ!$D$39:$D$758,СВЦЭМ!$A$39:$A$758,$A63,СВЦЭМ!$B$39:$B$758,L$47)+'СЕТ СН'!$G$14+СВЦЭМ!$D$10+'СЕТ СН'!$G$5-'СЕТ СН'!$G$24</f>
        <v>5824.9519294500005</v>
      </c>
      <c r="M63" s="36">
        <f>SUMIFS(СВЦЭМ!$D$39:$D$758,СВЦЭМ!$A$39:$A$758,$A63,СВЦЭМ!$B$39:$B$758,M$47)+'СЕТ СН'!$G$14+СВЦЭМ!$D$10+'СЕТ СН'!$G$5-'СЕТ СН'!$G$24</f>
        <v>5848.73968444</v>
      </c>
      <c r="N63" s="36">
        <f>SUMIFS(СВЦЭМ!$D$39:$D$758,СВЦЭМ!$A$39:$A$758,$A63,СВЦЭМ!$B$39:$B$758,N$47)+'СЕТ СН'!$G$14+СВЦЭМ!$D$10+'СЕТ СН'!$G$5-'СЕТ СН'!$G$24</f>
        <v>5851.4738149599998</v>
      </c>
      <c r="O63" s="36">
        <f>SUMIFS(СВЦЭМ!$D$39:$D$758,СВЦЭМ!$A$39:$A$758,$A63,СВЦЭМ!$B$39:$B$758,O$47)+'СЕТ СН'!$G$14+СВЦЭМ!$D$10+'СЕТ СН'!$G$5-'СЕТ СН'!$G$24</f>
        <v>5865.1790784299992</v>
      </c>
      <c r="P63" s="36">
        <f>SUMIFS(СВЦЭМ!$D$39:$D$758,СВЦЭМ!$A$39:$A$758,$A63,СВЦЭМ!$B$39:$B$758,P$47)+'СЕТ СН'!$G$14+СВЦЭМ!$D$10+'СЕТ СН'!$G$5-'СЕТ СН'!$G$24</f>
        <v>5865.1075683199997</v>
      </c>
      <c r="Q63" s="36">
        <f>SUMIFS(СВЦЭМ!$D$39:$D$758,СВЦЭМ!$A$39:$A$758,$A63,СВЦЭМ!$B$39:$B$758,Q$47)+'СЕТ СН'!$G$14+СВЦЭМ!$D$10+'СЕТ СН'!$G$5-'СЕТ СН'!$G$24</f>
        <v>5874.6979979400003</v>
      </c>
      <c r="R63" s="36">
        <f>SUMIFS(СВЦЭМ!$D$39:$D$758,СВЦЭМ!$A$39:$A$758,$A63,СВЦЭМ!$B$39:$B$758,R$47)+'СЕТ СН'!$G$14+СВЦЭМ!$D$10+'СЕТ СН'!$G$5-'СЕТ СН'!$G$24</f>
        <v>5877.8206393500004</v>
      </c>
      <c r="S63" s="36">
        <f>SUMIFS(СВЦЭМ!$D$39:$D$758,СВЦЭМ!$A$39:$A$758,$A63,СВЦЭМ!$B$39:$B$758,S$47)+'СЕТ СН'!$G$14+СВЦЭМ!$D$10+'СЕТ СН'!$G$5-'СЕТ СН'!$G$24</f>
        <v>5844.8999163200006</v>
      </c>
      <c r="T63" s="36">
        <f>SUMIFS(СВЦЭМ!$D$39:$D$758,СВЦЭМ!$A$39:$A$758,$A63,СВЦЭМ!$B$39:$B$758,T$47)+'СЕТ СН'!$G$14+СВЦЭМ!$D$10+'СЕТ СН'!$G$5-'СЕТ СН'!$G$24</f>
        <v>5814.07046249</v>
      </c>
      <c r="U63" s="36">
        <f>SUMIFS(СВЦЭМ!$D$39:$D$758,СВЦЭМ!$A$39:$A$758,$A63,СВЦЭМ!$B$39:$B$758,U$47)+'СЕТ СН'!$G$14+СВЦЭМ!$D$10+'СЕТ СН'!$G$5-'СЕТ СН'!$G$24</f>
        <v>5781.7414417500004</v>
      </c>
      <c r="V63" s="36">
        <f>SUMIFS(СВЦЭМ!$D$39:$D$758,СВЦЭМ!$A$39:$A$758,$A63,СВЦЭМ!$B$39:$B$758,V$47)+'СЕТ СН'!$G$14+СВЦЭМ!$D$10+'СЕТ СН'!$G$5-'СЕТ СН'!$G$24</f>
        <v>5768.1148842599996</v>
      </c>
      <c r="W63" s="36">
        <f>SUMIFS(СВЦЭМ!$D$39:$D$758,СВЦЭМ!$A$39:$A$758,$A63,СВЦЭМ!$B$39:$B$758,W$47)+'СЕТ СН'!$G$14+СВЦЭМ!$D$10+'СЕТ СН'!$G$5-'СЕТ СН'!$G$24</f>
        <v>5813.5543620299995</v>
      </c>
      <c r="X63" s="36">
        <f>SUMIFS(СВЦЭМ!$D$39:$D$758,СВЦЭМ!$A$39:$A$758,$A63,СВЦЭМ!$B$39:$B$758,X$47)+'СЕТ СН'!$G$14+СВЦЭМ!$D$10+'СЕТ СН'!$G$5-'СЕТ СН'!$G$24</f>
        <v>5903.1527660699994</v>
      </c>
      <c r="Y63" s="36">
        <f>SUMIFS(СВЦЭМ!$D$39:$D$758,СВЦЭМ!$A$39:$A$758,$A63,СВЦЭМ!$B$39:$B$758,Y$47)+'СЕТ СН'!$G$14+СВЦЭМ!$D$10+'СЕТ СН'!$G$5-'СЕТ СН'!$G$24</f>
        <v>6005.91157957</v>
      </c>
    </row>
    <row r="64" spans="1:25" ht="15.75" x14ac:dyDescent="0.2">
      <c r="A64" s="35">
        <f t="shared" si="1"/>
        <v>45552</v>
      </c>
      <c r="B64" s="36">
        <f>SUMIFS(СВЦЭМ!$D$39:$D$758,СВЦЭМ!$A$39:$A$758,$A64,СВЦЭМ!$B$39:$B$758,B$47)+'СЕТ СН'!$G$14+СВЦЭМ!$D$10+'СЕТ СН'!$G$5-'СЕТ СН'!$G$24</f>
        <v>5959.1449092599996</v>
      </c>
      <c r="C64" s="36">
        <f>SUMIFS(СВЦЭМ!$D$39:$D$758,СВЦЭМ!$A$39:$A$758,$A64,СВЦЭМ!$B$39:$B$758,C$47)+'СЕТ СН'!$G$14+СВЦЭМ!$D$10+'СЕТ СН'!$G$5-'СЕТ СН'!$G$24</f>
        <v>6063.1323961399994</v>
      </c>
      <c r="D64" s="36">
        <f>SUMIFS(СВЦЭМ!$D$39:$D$758,СВЦЭМ!$A$39:$A$758,$A64,СВЦЭМ!$B$39:$B$758,D$47)+'СЕТ СН'!$G$14+СВЦЭМ!$D$10+'СЕТ СН'!$G$5-'СЕТ СН'!$G$24</f>
        <v>6125.8118247399998</v>
      </c>
      <c r="E64" s="36">
        <f>SUMIFS(СВЦЭМ!$D$39:$D$758,СВЦЭМ!$A$39:$A$758,$A64,СВЦЭМ!$B$39:$B$758,E$47)+'СЕТ СН'!$G$14+СВЦЭМ!$D$10+'СЕТ СН'!$G$5-'СЕТ СН'!$G$24</f>
        <v>6149.5865893299997</v>
      </c>
      <c r="F64" s="36">
        <f>SUMIFS(СВЦЭМ!$D$39:$D$758,СВЦЭМ!$A$39:$A$758,$A64,СВЦЭМ!$B$39:$B$758,F$47)+'СЕТ СН'!$G$14+СВЦЭМ!$D$10+'СЕТ СН'!$G$5-'СЕТ СН'!$G$24</f>
        <v>6128.3545768999993</v>
      </c>
      <c r="G64" s="36">
        <f>SUMIFS(СВЦЭМ!$D$39:$D$758,СВЦЭМ!$A$39:$A$758,$A64,СВЦЭМ!$B$39:$B$758,G$47)+'СЕТ СН'!$G$14+СВЦЭМ!$D$10+'СЕТ СН'!$G$5-'СЕТ СН'!$G$24</f>
        <v>6102.3035996300005</v>
      </c>
      <c r="H64" s="36">
        <f>SUMIFS(СВЦЭМ!$D$39:$D$758,СВЦЭМ!$A$39:$A$758,$A64,СВЦЭМ!$B$39:$B$758,H$47)+'СЕТ СН'!$G$14+СВЦЭМ!$D$10+'СЕТ СН'!$G$5-'СЕТ СН'!$G$24</f>
        <v>6016.3733401699992</v>
      </c>
      <c r="I64" s="36">
        <f>SUMIFS(СВЦЭМ!$D$39:$D$758,СВЦЭМ!$A$39:$A$758,$A64,СВЦЭМ!$B$39:$B$758,I$47)+'СЕТ СН'!$G$14+СВЦЭМ!$D$10+'СЕТ СН'!$G$5-'СЕТ СН'!$G$24</f>
        <v>5848.6587164700004</v>
      </c>
      <c r="J64" s="36">
        <f>SUMIFS(СВЦЭМ!$D$39:$D$758,СВЦЭМ!$A$39:$A$758,$A64,СВЦЭМ!$B$39:$B$758,J$47)+'СЕТ СН'!$G$14+СВЦЭМ!$D$10+'СЕТ СН'!$G$5-'СЕТ СН'!$G$24</f>
        <v>5748.3540137800001</v>
      </c>
      <c r="K64" s="36">
        <f>SUMIFS(СВЦЭМ!$D$39:$D$758,СВЦЭМ!$A$39:$A$758,$A64,СВЦЭМ!$B$39:$B$758,K$47)+'СЕТ СН'!$G$14+СВЦЭМ!$D$10+'СЕТ СН'!$G$5-'СЕТ СН'!$G$24</f>
        <v>5673.0211016699996</v>
      </c>
      <c r="L64" s="36">
        <f>SUMIFS(СВЦЭМ!$D$39:$D$758,СВЦЭМ!$A$39:$A$758,$A64,СВЦЭМ!$B$39:$B$758,L$47)+'СЕТ СН'!$G$14+СВЦЭМ!$D$10+'СЕТ СН'!$G$5-'СЕТ СН'!$G$24</f>
        <v>5722.7143438900002</v>
      </c>
      <c r="M64" s="36">
        <f>SUMIFS(СВЦЭМ!$D$39:$D$758,СВЦЭМ!$A$39:$A$758,$A64,СВЦЭМ!$B$39:$B$758,M$47)+'СЕТ СН'!$G$14+СВЦЭМ!$D$10+'СЕТ СН'!$G$5-'СЕТ СН'!$G$24</f>
        <v>5804.5726002400006</v>
      </c>
      <c r="N64" s="36">
        <f>SUMIFS(СВЦЭМ!$D$39:$D$758,СВЦЭМ!$A$39:$A$758,$A64,СВЦЭМ!$B$39:$B$758,N$47)+'СЕТ СН'!$G$14+СВЦЭМ!$D$10+'СЕТ СН'!$G$5-'СЕТ СН'!$G$24</f>
        <v>5814.5322554000004</v>
      </c>
      <c r="O64" s="36">
        <f>SUMIFS(СВЦЭМ!$D$39:$D$758,СВЦЭМ!$A$39:$A$758,$A64,СВЦЭМ!$B$39:$B$758,O$47)+'СЕТ СН'!$G$14+СВЦЭМ!$D$10+'СЕТ СН'!$G$5-'СЕТ СН'!$G$24</f>
        <v>5791.12215689</v>
      </c>
      <c r="P64" s="36">
        <f>SUMIFS(СВЦЭМ!$D$39:$D$758,СВЦЭМ!$A$39:$A$758,$A64,СВЦЭМ!$B$39:$B$758,P$47)+'СЕТ СН'!$G$14+СВЦЭМ!$D$10+'СЕТ СН'!$G$5-'СЕТ СН'!$G$24</f>
        <v>5769.4443906300003</v>
      </c>
      <c r="Q64" s="36">
        <f>SUMIFS(СВЦЭМ!$D$39:$D$758,СВЦЭМ!$A$39:$A$758,$A64,СВЦЭМ!$B$39:$B$758,Q$47)+'СЕТ СН'!$G$14+СВЦЭМ!$D$10+'СЕТ СН'!$G$5-'СЕТ СН'!$G$24</f>
        <v>5803.3411048300004</v>
      </c>
      <c r="R64" s="36">
        <f>SUMIFS(СВЦЭМ!$D$39:$D$758,СВЦЭМ!$A$39:$A$758,$A64,СВЦЭМ!$B$39:$B$758,R$47)+'СЕТ СН'!$G$14+СВЦЭМ!$D$10+'СЕТ СН'!$G$5-'СЕТ СН'!$G$24</f>
        <v>5838.4768843299998</v>
      </c>
      <c r="S64" s="36">
        <f>SUMIFS(СВЦЭМ!$D$39:$D$758,СВЦЭМ!$A$39:$A$758,$A64,СВЦЭМ!$B$39:$B$758,S$47)+'СЕТ СН'!$G$14+СВЦЭМ!$D$10+'СЕТ СН'!$G$5-'СЕТ СН'!$G$24</f>
        <v>5818.9526940200003</v>
      </c>
      <c r="T64" s="36">
        <f>SUMIFS(СВЦЭМ!$D$39:$D$758,СВЦЭМ!$A$39:$A$758,$A64,СВЦЭМ!$B$39:$B$758,T$47)+'СЕТ СН'!$G$14+СВЦЭМ!$D$10+'СЕТ СН'!$G$5-'СЕТ СН'!$G$24</f>
        <v>5822.6410847799998</v>
      </c>
      <c r="U64" s="36">
        <f>SUMIFS(СВЦЭМ!$D$39:$D$758,СВЦЭМ!$A$39:$A$758,$A64,СВЦЭМ!$B$39:$B$758,U$47)+'СЕТ СН'!$G$14+СВЦЭМ!$D$10+'СЕТ СН'!$G$5-'СЕТ СН'!$G$24</f>
        <v>5793.24595185</v>
      </c>
      <c r="V64" s="36">
        <f>SUMIFS(СВЦЭМ!$D$39:$D$758,СВЦЭМ!$A$39:$A$758,$A64,СВЦЭМ!$B$39:$B$758,V$47)+'СЕТ СН'!$G$14+СВЦЭМ!$D$10+'СЕТ СН'!$G$5-'СЕТ СН'!$G$24</f>
        <v>5795.9332964200003</v>
      </c>
      <c r="W64" s="36">
        <f>SUMIFS(СВЦЭМ!$D$39:$D$758,СВЦЭМ!$A$39:$A$758,$A64,СВЦЭМ!$B$39:$B$758,W$47)+'СЕТ СН'!$G$14+СВЦЭМ!$D$10+'СЕТ СН'!$G$5-'СЕТ СН'!$G$24</f>
        <v>5812.7186684099997</v>
      </c>
      <c r="X64" s="36">
        <f>SUMIFS(СВЦЭМ!$D$39:$D$758,СВЦЭМ!$A$39:$A$758,$A64,СВЦЭМ!$B$39:$B$758,X$47)+'СЕТ СН'!$G$14+СВЦЭМ!$D$10+'СЕТ СН'!$G$5-'СЕТ СН'!$G$24</f>
        <v>5923.9845926099997</v>
      </c>
      <c r="Y64" s="36">
        <f>SUMIFS(СВЦЭМ!$D$39:$D$758,СВЦЭМ!$A$39:$A$758,$A64,СВЦЭМ!$B$39:$B$758,Y$47)+'СЕТ СН'!$G$14+СВЦЭМ!$D$10+'СЕТ СН'!$G$5-'СЕТ СН'!$G$24</f>
        <v>5974.86643086</v>
      </c>
    </row>
    <row r="65" spans="1:26" ht="15.75" x14ac:dyDescent="0.2">
      <c r="A65" s="35">
        <f t="shared" si="1"/>
        <v>45553</v>
      </c>
      <c r="B65" s="36">
        <f>SUMIFS(СВЦЭМ!$D$39:$D$758,СВЦЭМ!$A$39:$A$758,$A65,СВЦЭМ!$B$39:$B$758,B$47)+'СЕТ СН'!$G$14+СВЦЭМ!$D$10+'СЕТ СН'!$G$5-'СЕТ СН'!$G$24</f>
        <v>6100.0539860499994</v>
      </c>
      <c r="C65" s="36">
        <f>SUMIFS(СВЦЭМ!$D$39:$D$758,СВЦЭМ!$A$39:$A$758,$A65,СВЦЭМ!$B$39:$B$758,C$47)+'СЕТ СН'!$G$14+СВЦЭМ!$D$10+'СЕТ СН'!$G$5-'СЕТ СН'!$G$24</f>
        <v>6100.9579039399996</v>
      </c>
      <c r="D65" s="36">
        <f>SUMIFS(СВЦЭМ!$D$39:$D$758,СВЦЭМ!$A$39:$A$758,$A65,СВЦЭМ!$B$39:$B$758,D$47)+'СЕТ СН'!$G$14+СВЦЭМ!$D$10+'СЕТ СН'!$G$5-'СЕТ СН'!$G$24</f>
        <v>6050.3239729799998</v>
      </c>
      <c r="E65" s="36">
        <f>SUMIFS(СВЦЭМ!$D$39:$D$758,СВЦЭМ!$A$39:$A$758,$A65,СВЦЭМ!$B$39:$B$758,E$47)+'СЕТ СН'!$G$14+СВЦЭМ!$D$10+'СЕТ СН'!$G$5-'СЕТ СН'!$G$24</f>
        <v>6029.4365220700001</v>
      </c>
      <c r="F65" s="36">
        <f>SUMIFS(СВЦЭМ!$D$39:$D$758,СВЦЭМ!$A$39:$A$758,$A65,СВЦЭМ!$B$39:$B$758,F$47)+'СЕТ СН'!$G$14+СВЦЭМ!$D$10+'СЕТ СН'!$G$5-'СЕТ СН'!$G$24</f>
        <v>6026.1890843599995</v>
      </c>
      <c r="G65" s="36">
        <f>SUMIFS(СВЦЭМ!$D$39:$D$758,СВЦЭМ!$A$39:$A$758,$A65,СВЦЭМ!$B$39:$B$758,G$47)+'СЕТ СН'!$G$14+СВЦЭМ!$D$10+'СЕТ СН'!$G$5-'СЕТ СН'!$G$24</f>
        <v>6061.7398173199999</v>
      </c>
      <c r="H65" s="36">
        <f>SUMIFS(СВЦЭМ!$D$39:$D$758,СВЦЭМ!$A$39:$A$758,$A65,СВЦЭМ!$B$39:$B$758,H$47)+'СЕТ СН'!$G$14+СВЦЭМ!$D$10+'СЕТ СН'!$G$5-'СЕТ СН'!$G$24</f>
        <v>6149.5330753099997</v>
      </c>
      <c r="I65" s="36">
        <f>SUMIFS(СВЦЭМ!$D$39:$D$758,СВЦЭМ!$A$39:$A$758,$A65,СВЦЭМ!$B$39:$B$758,I$47)+'СЕТ СН'!$G$14+СВЦЭМ!$D$10+'СЕТ СН'!$G$5-'СЕТ СН'!$G$24</f>
        <v>5972.7137330200003</v>
      </c>
      <c r="J65" s="36">
        <f>SUMIFS(СВЦЭМ!$D$39:$D$758,СВЦЭМ!$A$39:$A$758,$A65,СВЦЭМ!$B$39:$B$758,J$47)+'СЕТ СН'!$G$14+СВЦЭМ!$D$10+'СЕТ СН'!$G$5-'СЕТ СН'!$G$24</f>
        <v>5859.6128484000001</v>
      </c>
      <c r="K65" s="36">
        <f>SUMIFS(СВЦЭМ!$D$39:$D$758,СВЦЭМ!$A$39:$A$758,$A65,СВЦЭМ!$B$39:$B$758,K$47)+'СЕТ СН'!$G$14+СВЦЭМ!$D$10+'СЕТ СН'!$G$5-'СЕТ СН'!$G$24</f>
        <v>5794.97616148</v>
      </c>
      <c r="L65" s="36">
        <f>SUMIFS(СВЦЭМ!$D$39:$D$758,СВЦЭМ!$A$39:$A$758,$A65,СВЦЭМ!$B$39:$B$758,L$47)+'СЕТ СН'!$G$14+СВЦЭМ!$D$10+'СЕТ СН'!$G$5-'СЕТ СН'!$G$24</f>
        <v>5646.7218422699998</v>
      </c>
      <c r="M65" s="36">
        <f>SUMIFS(СВЦЭМ!$D$39:$D$758,СВЦЭМ!$A$39:$A$758,$A65,СВЦЭМ!$B$39:$B$758,M$47)+'СЕТ СН'!$G$14+СВЦЭМ!$D$10+'СЕТ СН'!$G$5-'СЕТ СН'!$G$24</f>
        <v>5661.5222800700003</v>
      </c>
      <c r="N65" s="36">
        <f>SUMIFS(СВЦЭМ!$D$39:$D$758,СВЦЭМ!$A$39:$A$758,$A65,СВЦЭМ!$B$39:$B$758,N$47)+'СЕТ СН'!$G$14+СВЦЭМ!$D$10+'СЕТ СН'!$G$5-'СЕТ СН'!$G$24</f>
        <v>5642.8675624999996</v>
      </c>
      <c r="O65" s="36">
        <f>SUMIFS(СВЦЭМ!$D$39:$D$758,СВЦЭМ!$A$39:$A$758,$A65,СВЦЭМ!$B$39:$B$758,O$47)+'СЕТ СН'!$G$14+СВЦЭМ!$D$10+'СЕТ СН'!$G$5-'СЕТ СН'!$G$24</f>
        <v>5660.7309894600003</v>
      </c>
      <c r="P65" s="36">
        <f>SUMIFS(СВЦЭМ!$D$39:$D$758,СВЦЭМ!$A$39:$A$758,$A65,СВЦЭМ!$B$39:$B$758,P$47)+'СЕТ СН'!$G$14+СВЦЭМ!$D$10+'СЕТ СН'!$G$5-'СЕТ СН'!$G$24</f>
        <v>5713.2691471899998</v>
      </c>
      <c r="Q65" s="36">
        <f>SUMIFS(СВЦЭМ!$D$39:$D$758,СВЦЭМ!$A$39:$A$758,$A65,СВЦЭМ!$B$39:$B$758,Q$47)+'СЕТ СН'!$G$14+СВЦЭМ!$D$10+'СЕТ СН'!$G$5-'СЕТ СН'!$G$24</f>
        <v>5723.5775669200002</v>
      </c>
      <c r="R65" s="36">
        <f>SUMIFS(СВЦЭМ!$D$39:$D$758,СВЦЭМ!$A$39:$A$758,$A65,СВЦЭМ!$B$39:$B$758,R$47)+'СЕТ СН'!$G$14+СВЦЭМ!$D$10+'СЕТ СН'!$G$5-'СЕТ СН'!$G$24</f>
        <v>5762.99859896</v>
      </c>
      <c r="S65" s="36">
        <f>SUMIFS(СВЦЭМ!$D$39:$D$758,СВЦЭМ!$A$39:$A$758,$A65,СВЦЭМ!$B$39:$B$758,S$47)+'СЕТ СН'!$G$14+СВЦЭМ!$D$10+'СЕТ СН'!$G$5-'СЕТ СН'!$G$24</f>
        <v>5718.3517927100002</v>
      </c>
      <c r="T65" s="36">
        <f>SUMIFS(СВЦЭМ!$D$39:$D$758,СВЦЭМ!$A$39:$A$758,$A65,СВЦЭМ!$B$39:$B$758,T$47)+'СЕТ СН'!$G$14+СВЦЭМ!$D$10+'СЕТ СН'!$G$5-'СЕТ СН'!$G$24</f>
        <v>5694.3008676600002</v>
      </c>
      <c r="U65" s="36">
        <f>SUMIFS(СВЦЭМ!$D$39:$D$758,СВЦЭМ!$A$39:$A$758,$A65,СВЦЭМ!$B$39:$B$758,U$47)+'СЕТ СН'!$G$14+СВЦЭМ!$D$10+'СЕТ СН'!$G$5-'СЕТ СН'!$G$24</f>
        <v>5658.7986072900003</v>
      </c>
      <c r="V65" s="36">
        <f>SUMIFS(СВЦЭМ!$D$39:$D$758,СВЦЭМ!$A$39:$A$758,$A65,СВЦЭМ!$B$39:$B$758,V$47)+'СЕТ СН'!$G$14+СВЦЭМ!$D$10+'СЕТ СН'!$G$5-'СЕТ СН'!$G$24</f>
        <v>5724.7518283700001</v>
      </c>
      <c r="W65" s="36">
        <f>SUMIFS(СВЦЭМ!$D$39:$D$758,СВЦЭМ!$A$39:$A$758,$A65,СВЦЭМ!$B$39:$B$758,W$47)+'СЕТ СН'!$G$14+СВЦЭМ!$D$10+'СЕТ СН'!$G$5-'СЕТ СН'!$G$24</f>
        <v>5746.7923847100001</v>
      </c>
      <c r="X65" s="36">
        <f>SUMIFS(СВЦЭМ!$D$39:$D$758,СВЦЭМ!$A$39:$A$758,$A65,СВЦЭМ!$B$39:$B$758,X$47)+'СЕТ СН'!$G$14+СВЦЭМ!$D$10+'СЕТ СН'!$G$5-'СЕТ СН'!$G$24</f>
        <v>5849.9873417099998</v>
      </c>
      <c r="Y65" s="36">
        <f>SUMIFS(СВЦЭМ!$D$39:$D$758,СВЦЭМ!$A$39:$A$758,$A65,СВЦЭМ!$B$39:$B$758,Y$47)+'СЕТ СН'!$G$14+СВЦЭМ!$D$10+'СЕТ СН'!$G$5-'СЕТ СН'!$G$24</f>
        <v>5941.0508482999994</v>
      </c>
    </row>
    <row r="66" spans="1:26" ht="15.75" x14ac:dyDescent="0.2">
      <c r="A66" s="35">
        <f t="shared" si="1"/>
        <v>45554</v>
      </c>
      <c r="B66" s="36">
        <f>SUMIFS(СВЦЭМ!$D$39:$D$758,СВЦЭМ!$A$39:$A$758,$A66,СВЦЭМ!$B$39:$B$758,B$47)+'СЕТ СН'!$G$14+СВЦЭМ!$D$10+'СЕТ СН'!$G$5-'СЕТ СН'!$G$24</f>
        <v>6076.1233188699998</v>
      </c>
      <c r="C66" s="36">
        <f>SUMIFS(СВЦЭМ!$D$39:$D$758,СВЦЭМ!$A$39:$A$758,$A66,СВЦЭМ!$B$39:$B$758,C$47)+'СЕТ СН'!$G$14+СВЦЭМ!$D$10+'СЕТ СН'!$G$5-'СЕТ СН'!$G$24</f>
        <v>6080.1032839599993</v>
      </c>
      <c r="D66" s="36">
        <f>SUMIFS(СВЦЭМ!$D$39:$D$758,СВЦЭМ!$A$39:$A$758,$A66,СВЦЭМ!$B$39:$B$758,D$47)+'СЕТ СН'!$G$14+СВЦЭМ!$D$10+'СЕТ СН'!$G$5-'СЕТ СН'!$G$24</f>
        <v>6051.3473659299998</v>
      </c>
      <c r="E66" s="36">
        <f>SUMIFS(СВЦЭМ!$D$39:$D$758,СВЦЭМ!$A$39:$A$758,$A66,СВЦЭМ!$B$39:$B$758,E$47)+'СЕТ СН'!$G$14+СВЦЭМ!$D$10+'СЕТ СН'!$G$5-'СЕТ СН'!$G$24</f>
        <v>6046.4839683800001</v>
      </c>
      <c r="F66" s="36">
        <f>SUMIFS(СВЦЭМ!$D$39:$D$758,СВЦЭМ!$A$39:$A$758,$A66,СВЦЭМ!$B$39:$B$758,F$47)+'СЕТ СН'!$G$14+СВЦЭМ!$D$10+'СЕТ СН'!$G$5-'СЕТ СН'!$G$24</f>
        <v>6045.0216049699993</v>
      </c>
      <c r="G66" s="36">
        <f>SUMIFS(СВЦЭМ!$D$39:$D$758,СВЦЭМ!$A$39:$A$758,$A66,СВЦЭМ!$B$39:$B$758,G$47)+'СЕТ СН'!$G$14+СВЦЭМ!$D$10+'СЕТ СН'!$G$5-'СЕТ СН'!$G$24</f>
        <v>6067.0833295100001</v>
      </c>
      <c r="H66" s="36">
        <f>SUMIFS(СВЦЭМ!$D$39:$D$758,СВЦЭМ!$A$39:$A$758,$A66,СВЦЭМ!$B$39:$B$758,H$47)+'СЕТ СН'!$G$14+СВЦЭМ!$D$10+'СЕТ СН'!$G$5-'СЕТ СН'!$G$24</f>
        <v>6075.1374218999999</v>
      </c>
      <c r="I66" s="36">
        <f>SUMIFS(СВЦЭМ!$D$39:$D$758,СВЦЭМ!$A$39:$A$758,$A66,СВЦЭМ!$B$39:$B$758,I$47)+'СЕТ СН'!$G$14+СВЦЭМ!$D$10+'СЕТ СН'!$G$5-'СЕТ СН'!$G$24</f>
        <v>5903.17355976</v>
      </c>
      <c r="J66" s="36">
        <f>SUMIFS(СВЦЭМ!$D$39:$D$758,СВЦЭМ!$A$39:$A$758,$A66,СВЦЭМ!$B$39:$B$758,J$47)+'СЕТ СН'!$G$14+СВЦЭМ!$D$10+'СЕТ СН'!$G$5-'СЕТ СН'!$G$24</f>
        <v>5756.3772725999997</v>
      </c>
      <c r="K66" s="36">
        <f>SUMIFS(СВЦЭМ!$D$39:$D$758,СВЦЭМ!$A$39:$A$758,$A66,СВЦЭМ!$B$39:$B$758,K$47)+'СЕТ СН'!$G$14+СВЦЭМ!$D$10+'СЕТ СН'!$G$5-'СЕТ СН'!$G$24</f>
        <v>5710.4294280699996</v>
      </c>
      <c r="L66" s="36">
        <f>SUMIFS(СВЦЭМ!$D$39:$D$758,СВЦЭМ!$A$39:$A$758,$A66,СВЦЭМ!$B$39:$B$758,L$47)+'СЕТ СН'!$G$14+СВЦЭМ!$D$10+'СЕТ СН'!$G$5-'СЕТ СН'!$G$24</f>
        <v>5666.8950081000003</v>
      </c>
      <c r="M66" s="36">
        <f>SUMIFS(СВЦЭМ!$D$39:$D$758,СВЦЭМ!$A$39:$A$758,$A66,СВЦЭМ!$B$39:$B$758,M$47)+'СЕТ СН'!$G$14+СВЦЭМ!$D$10+'СЕТ СН'!$G$5-'СЕТ СН'!$G$24</f>
        <v>5693.0057655999999</v>
      </c>
      <c r="N66" s="36">
        <f>SUMIFS(СВЦЭМ!$D$39:$D$758,СВЦЭМ!$A$39:$A$758,$A66,СВЦЭМ!$B$39:$B$758,N$47)+'СЕТ СН'!$G$14+СВЦЭМ!$D$10+'СЕТ СН'!$G$5-'СЕТ СН'!$G$24</f>
        <v>5692.3096202699999</v>
      </c>
      <c r="O66" s="36">
        <f>SUMIFS(СВЦЭМ!$D$39:$D$758,СВЦЭМ!$A$39:$A$758,$A66,СВЦЭМ!$B$39:$B$758,O$47)+'СЕТ СН'!$G$14+СВЦЭМ!$D$10+'СЕТ СН'!$G$5-'СЕТ СН'!$G$24</f>
        <v>5716.31094123</v>
      </c>
      <c r="P66" s="36">
        <f>SUMIFS(СВЦЭМ!$D$39:$D$758,СВЦЭМ!$A$39:$A$758,$A66,СВЦЭМ!$B$39:$B$758,P$47)+'СЕТ СН'!$G$14+СВЦЭМ!$D$10+'СЕТ СН'!$G$5-'СЕТ СН'!$G$24</f>
        <v>5734.0183034500005</v>
      </c>
      <c r="Q66" s="36">
        <f>SUMIFS(СВЦЭМ!$D$39:$D$758,СВЦЭМ!$A$39:$A$758,$A66,СВЦЭМ!$B$39:$B$758,Q$47)+'СЕТ СН'!$G$14+СВЦЭМ!$D$10+'СЕТ СН'!$G$5-'СЕТ СН'!$G$24</f>
        <v>5717.1750979600001</v>
      </c>
      <c r="R66" s="36">
        <f>SUMIFS(СВЦЭМ!$D$39:$D$758,СВЦЭМ!$A$39:$A$758,$A66,СВЦЭМ!$B$39:$B$758,R$47)+'СЕТ СН'!$G$14+СВЦЭМ!$D$10+'СЕТ СН'!$G$5-'СЕТ СН'!$G$24</f>
        <v>5728.4498622900001</v>
      </c>
      <c r="S66" s="36">
        <f>SUMIFS(СВЦЭМ!$D$39:$D$758,СВЦЭМ!$A$39:$A$758,$A66,СВЦЭМ!$B$39:$B$758,S$47)+'СЕТ СН'!$G$14+СВЦЭМ!$D$10+'СЕТ СН'!$G$5-'СЕТ СН'!$G$24</f>
        <v>5745.8383962899998</v>
      </c>
      <c r="T66" s="36">
        <f>SUMIFS(СВЦЭМ!$D$39:$D$758,СВЦЭМ!$A$39:$A$758,$A66,СВЦЭМ!$B$39:$B$758,T$47)+'СЕТ СН'!$G$14+СВЦЭМ!$D$10+'СЕТ СН'!$G$5-'СЕТ СН'!$G$24</f>
        <v>5746.0982400600005</v>
      </c>
      <c r="U66" s="36">
        <f>SUMIFS(СВЦЭМ!$D$39:$D$758,СВЦЭМ!$A$39:$A$758,$A66,СВЦЭМ!$B$39:$B$758,U$47)+'СЕТ СН'!$G$14+СВЦЭМ!$D$10+'СЕТ СН'!$G$5-'СЕТ СН'!$G$24</f>
        <v>5734.47397344</v>
      </c>
      <c r="V66" s="36">
        <f>SUMIFS(СВЦЭМ!$D$39:$D$758,СВЦЭМ!$A$39:$A$758,$A66,СВЦЭМ!$B$39:$B$758,V$47)+'СЕТ СН'!$G$14+СВЦЭМ!$D$10+'СЕТ СН'!$G$5-'СЕТ СН'!$G$24</f>
        <v>5728.5996226300003</v>
      </c>
      <c r="W66" s="36">
        <f>SUMIFS(СВЦЭМ!$D$39:$D$758,СВЦЭМ!$A$39:$A$758,$A66,СВЦЭМ!$B$39:$B$758,W$47)+'СЕТ СН'!$G$14+СВЦЭМ!$D$10+'СЕТ СН'!$G$5-'СЕТ СН'!$G$24</f>
        <v>5735.9087596899999</v>
      </c>
      <c r="X66" s="36">
        <f>SUMIFS(СВЦЭМ!$D$39:$D$758,СВЦЭМ!$A$39:$A$758,$A66,СВЦЭМ!$B$39:$B$758,X$47)+'СЕТ СН'!$G$14+СВЦЭМ!$D$10+'СЕТ СН'!$G$5-'СЕТ СН'!$G$24</f>
        <v>5822.9967327800005</v>
      </c>
      <c r="Y66" s="36">
        <f>SUMIFS(СВЦЭМ!$D$39:$D$758,СВЦЭМ!$A$39:$A$758,$A66,СВЦЭМ!$B$39:$B$758,Y$47)+'СЕТ СН'!$G$14+СВЦЭМ!$D$10+'СЕТ СН'!$G$5-'СЕТ СН'!$G$24</f>
        <v>5923.4217796699995</v>
      </c>
    </row>
    <row r="67" spans="1:26" ht="15.75" x14ac:dyDescent="0.2">
      <c r="A67" s="35">
        <f t="shared" si="1"/>
        <v>45555</v>
      </c>
      <c r="B67" s="36">
        <f>SUMIFS(СВЦЭМ!$D$39:$D$758,СВЦЭМ!$A$39:$A$758,$A67,СВЦЭМ!$B$39:$B$758,B$47)+'СЕТ СН'!$G$14+СВЦЭМ!$D$10+'СЕТ СН'!$G$5-'СЕТ СН'!$G$24</f>
        <v>6043.4462903799995</v>
      </c>
      <c r="C67" s="36">
        <f>SUMIFS(СВЦЭМ!$D$39:$D$758,СВЦЭМ!$A$39:$A$758,$A67,СВЦЭМ!$B$39:$B$758,C$47)+'СЕТ СН'!$G$14+СВЦЭМ!$D$10+'СЕТ СН'!$G$5-'СЕТ СН'!$G$24</f>
        <v>6085.9293733800005</v>
      </c>
      <c r="D67" s="36">
        <f>SUMIFS(СВЦЭМ!$D$39:$D$758,СВЦЭМ!$A$39:$A$758,$A67,СВЦЭМ!$B$39:$B$758,D$47)+'СЕТ СН'!$G$14+СВЦЭМ!$D$10+'СЕТ СН'!$G$5-'СЕТ СН'!$G$24</f>
        <v>6061.0815883799996</v>
      </c>
      <c r="E67" s="36">
        <f>SUMIFS(СВЦЭМ!$D$39:$D$758,СВЦЭМ!$A$39:$A$758,$A67,СВЦЭМ!$B$39:$B$758,E$47)+'СЕТ СН'!$G$14+СВЦЭМ!$D$10+'СЕТ СН'!$G$5-'СЕТ СН'!$G$24</f>
        <v>6037.5185962799997</v>
      </c>
      <c r="F67" s="36">
        <f>SUMIFS(СВЦЭМ!$D$39:$D$758,СВЦЭМ!$A$39:$A$758,$A67,СВЦЭМ!$B$39:$B$758,F$47)+'СЕТ СН'!$G$14+СВЦЭМ!$D$10+'СЕТ СН'!$G$5-'СЕТ СН'!$G$24</f>
        <v>6033.1352328699995</v>
      </c>
      <c r="G67" s="36">
        <f>SUMIFS(СВЦЭМ!$D$39:$D$758,СВЦЭМ!$A$39:$A$758,$A67,СВЦЭМ!$B$39:$B$758,G$47)+'СЕТ СН'!$G$14+СВЦЭМ!$D$10+'СЕТ СН'!$G$5-'СЕТ СН'!$G$24</f>
        <v>6078.0399863000002</v>
      </c>
      <c r="H67" s="36">
        <f>SUMIFS(СВЦЭМ!$D$39:$D$758,СВЦЭМ!$A$39:$A$758,$A67,СВЦЭМ!$B$39:$B$758,H$47)+'СЕТ СН'!$G$14+СВЦЭМ!$D$10+'СЕТ СН'!$G$5-'СЕТ СН'!$G$24</f>
        <v>6157.73105829</v>
      </c>
      <c r="I67" s="36">
        <f>SUMIFS(СВЦЭМ!$D$39:$D$758,СВЦЭМ!$A$39:$A$758,$A67,СВЦЭМ!$B$39:$B$758,I$47)+'СЕТ СН'!$G$14+СВЦЭМ!$D$10+'СЕТ СН'!$G$5-'СЕТ СН'!$G$24</f>
        <v>6062.9665833899999</v>
      </c>
      <c r="J67" s="36">
        <f>SUMIFS(СВЦЭМ!$D$39:$D$758,СВЦЭМ!$A$39:$A$758,$A67,СВЦЭМ!$B$39:$B$758,J$47)+'СЕТ СН'!$G$14+СВЦЭМ!$D$10+'СЕТ СН'!$G$5-'СЕТ СН'!$G$24</f>
        <v>5941.5307905099999</v>
      </c>
      <c r="K67" s="36">
        <f>SUMIFS(СВЦЭМ!$D$39:$D$758,СВЦЭМ!$A$39:$A$758,$A67,СВЦЭМ!$B$39:$B$758,K$47)+'СЕТ СН'!$G$14+СВЦЭМ!$D$10+'СЕТ СН'!$G$5-'СЕТ СН'!$G$24</f>
        <v>5880.5337225499998</v>
      </c>
      <c r="L67" s="36">
        <f>SUMIFS(СВЦЭМ!$D$39:$D$758,СВЦЭМ!$A$39:$A$758,$A67,СВЦЭМ!$B$39:$B$758,L$47)+'СЕТ СН'!$G$14+СВЦЭМ!$D$10+'СЕТ СН'!$G$5-'СЕТ СН'!$G$24</f>
        <v>5841.7507566000004</v>
      </c>
      <c r="M67" s="36">
        <f>SUMIFS(СВЦЭМ!$D$39:$D$758,СВЦЭМ!$A$39:$A$758,$A67,СВЦЭМ!$B$39:$B$758,M$47)+'СЕТ СН'!$G$14+СВЦЭМ!$D$10+'СЕТ СН'!$G$5-'СЕТ СН'!$G$24</f>
        <v>5807.5963713500005</v>
      </c>
      <c r="N67" s="36">
        <f>SUMIFS(СВЦЭМ!$D$39:$D$758,СВЦЭМ!$A$39:$A$758,$A67,СВЦЭМ!$B$39:$B$758,N$47)+'СЕТ СН'!$G$14+СВЦЭМ!$D$10+'СЕТ СН'!$G$5-'СЕТ СН'!$G$24</f>
        <v>5785.52947872</v>
      </c>
      <c r="O67" s="36">
        <f>SUMIFS(СВЦЭМ!$D$39:$D$758,СВЦЭМ!$A$39:$A$758,$A67,СВЦЭМ!$B$39:$B$758,O$47)+'СЕТ СН'!$G$14+СВЦЭМ!$D$10+'СЕТ СН'!$G$5-'СЕТ СН'!$G$24</f>
        <v>5751.9446115499995</v>
      </c>
      <c r="P67" s="36">
        <f>SUMIFS(СВЦЭМ!$D$39:$D$758,СВЦЭМ!$A$39:$A$758,$A67,СВЦЭМ!$B$39:$B$758,P$47)+'СЕТ СН'!$G$14+СВЦЭМ!$D$10+'СЕТ СН'!$G$5-'СЕТ СН'!$G$24</f>
        <v>5749.4566498700005</v>
      </c>
      <c r="Q67" s="36">
        <f>SUMIFS(СВЦЭМ!$D$39:$D$758,СВЦЭМ!$A$39:$A$758,$A67,СВЦЭМ!$B$39:$B$758,Q$47)+'СЕТ СН'!$G$14+СВЦЭМ!$D$10+'СЕТ СН'!$G$5-'СЕТ СН'!$G$24</f>
        <v>5770.8391882699998</v>
      </c>
      <c r="R67" s="36">
        <f>SUMIFS(СВЦЭМ!$D$39:$D$758,СВЦЭМ!$A$39:$A$758,$A67,СВЦЭМ!$B$39:$B$758,R$47)+'СЕТ СН'!$G$14+СВЦЭМ!$D$10+'СЕТ СН'!$G$5-'СЕТ СН'!$G$24</f>
        <v>5772.5199021799999</v>
      </c>
      <c r="S67" s="36">
        <f>SUMIFS(СВЦЭМ!$D$39:$D$758,СВЦЭМ!$A$39:$A$758,$A67,СВЦЭМ!$B$39:$B$758,S$47)+'СЕТ СН'!$G$14+СВЦЭМ!$D$10+'СЕТ СН'!$G$5-'СЕТ СН'!$G$24</f>
        <v>5740.63815402</v>
      </c>
      <c r="T67" s="36">
        <f>SUMIFS(СВЦЭМ!$D$39:$D$758,СВЦЭМ!$A$39:$A$758,$A67,СВЦЭМ!$B$39:$B$758,T$47)+'СЕТ СН'!$G$14+СВЦЭМ!$D$10+'СЕТ СН'!$G$5-'СЕТ СН'!$G$24</f>
        <v>5740.47273666</v>
      </c>
      <c r="U67" s="36">
        <f>SUMIFS(СВЦЭМ!$D$39:$D$758,СВЦЭМ!$A$39:$A$758,$A67,СВЦЭМ!$B$39:$B$758,U$47)+'СЕТ СН'!$G$14+СВЦЭМ!$D$10+'СЕТ СН'!$G$5-'СЕТ СН'!$G$24</f>
        <v>5708.8484507100002</v>
      </c>
      <c r="V67" s="36">
        <f>SUMIFS(СВЦЭМ!$D$39:$D$758,СВЦЭМ!$A$39:$A$758,$A67,СВЦЭМ!$B$39:$B$758,V$47)+'СЕТ СН'!$G$14+СВЦЭМ!$D$10+'СЕТ СН'!$G$5-'СЕТ СН'!$G$24</f>
        <v>5721.0180189800003</v>
      </c>
      <c r="W67" s="36">
        <f>SUMIFS(СВЦЭМ!$D$39:$D$758,СВЦЭМ!$A$39:$A$758,$A67,СВЦЭМ!$B$39:$B$758,W$47)+'СЕТ СН'!$G$14+СВЦЭМ!$D$10+'СЕТ СН'!$G$5-'СЕТ СН'!$G$24</f>
        <v>5717.5160672900001</v>
      </c>
      <c r="X67" s="36">
        <f>SUMIFS(СВЦЭМ!$D$39:$D$758,СВЦЭМ!$A$39:$A$758,$A67,СВЦЭМ!$B$39:$B$758,X$47)+'СЕТ СН'!$G$14+СВЦЭМ!$D$10+'СЕТ СН'!$G$5-'СЕТ СН'!$G$24</f>
        <v>5756.8899001299997</v>
      </c>
      <c r="Y67" s="36">
        <f>SUMIFS(СВЦЭМ!$D$39:$D$758,СВЦЭМ!$A$39:$A$758,$A67,СВЦЭМ!$B$39:$B$758,Y$47)+'СЕТ СН'!$G$14+СВЦЭМ!$D$10+'СЕТ СН'!$G$5-'СЕТ СН'!$G$24</f>
        <v>5865.3088205499998</v>
      </c>
    </row>
    <row r="68" spans="1:26" ht="15.75" x14ac:dyDescent="0.2">
      <c r="A68" s="35">
        <f t="shared" si="1"/>
        <v>45556</v>
      </c>
      <c r="B68" s="36">
        <f>SUMIFS(СВЦЭМ!$D$39:$D$758,СВЦЭМ!$A$39:$A$758,$A68,СВЦЭМ!$B$39:$B$758,B$47)+'СЕТ СН'!$G$14+СВЦЭМ!$D$10+'СЕТ СН'!$G$5-'СЕТ СН'!$G$24</f>
        <v>5955.1018236299997</v>
      </c>
      <c r="C68" s="36">
        <f>SUMIFS(СВЦЭМ!$D$39:$D$758,СВЦЭМ!$A$39:$A$758,$A68,СВЦЭМ!$B$39:$B$758,C$47)+'СЕТ СН'!$G$14+СВЦЭМ!$D$10+'СЕТ СН'!$G$5-'СЕТ СН'!$G$24</f>
        <v>6095.7195881899997</v>
      </c>
      <c r="D68" s="36">
        <f>SUMIFS(СВЦЭМ!$D$39:$D$758,СВЦЭМ!$A$39:$A$758,$A68,СВЦЭМ!$B$39:$B$758,D$47)+'СЕТ СН'!$G$14+СВЦЭМ!$D$10+'СЕТ СН'!$G$5-'СЕТ СН'!$G$24</f>
        <v>6204.8011156600005</v>
      </c>
      <c r="E68" s="36">
        <f>SUMIFS(СВЦЭМ!$D$39:$D$758,СВЦЭМ!$A$39:$A$758,$A68,СВЦЭМ!$B$39:$B$758,E$47)+'СЕТ СН'!$G$14+СВЦЭМ!$D$10+'СЕТ СН'!$G$5-'СЕТ СН'!$G$24</f>
        <v>6255.7460222099999</v>
      </c>
      <c r="F68" s="36">
        <f>SUMIFS(СВЦЭМ!$D$39:$D$758,СВЦЭМ!$A$39:$A$758,$A68,СВЦЭМ!$B$39:$B$758,F$47)+'СЕТ СН'!$G$14+СВЦЭМ!$D$10+'СЕТ СН'!$G$5-'СЕТ СН'!$G$24</f>
        <v>6267.5729856199996</v>
      </c>
      <c r="G68" s="36">
        <f>SUMIFS(СВЦЭМ!$D$39:$D$758,СВЦЭМ!$A$39:$A$758,$A68,СВЦЭМ!$B$39:$B$758,G$47)+'СЕТ СН'!$G$14+СВЦЭМ!$D$10+'СЕТ СН'!$G$5-'СЕТ СН'!$G$24</f>
        <v>6239.2135933299996</v>
      </c>
      <c r="H68" s="36">
        <f>SUMIFS(СВЦЭМ!$D$39:$D$758,СВЦЭМ!$A$39:$A$758,$A68,СВЦЭМ!$B$39:$B$758,H$47)+'СЕТ СН'!$G$14+СВЦЭМ!$D$10+'СЕТ СН'!$G$5-'СЕТ СН'!$G$24</f>
        <v>6168.7071846199997</v>
      </c>
      <c r="I68" s="36">
        <f>SUMIFS(СВЦЭМ!$D$39:$D$758,СВЦЭМ!$A$39:$A$758,$A68,СВЦЭМ!$B$39:$B$758,I$47)+'СЕТ СН'!$G$14+СВЦЭМ!$D$10+'СЕТ СН'!$G$5-'СЕТ СН'!$G$24</f>
        <v>6068.7625808299999</v>
      </c>
      <c r="J68" s="36">
        <f>SUMIFS(СВЦЭМ!$D$39:$D$758,СВЦЭМ!$A$39:$A$758,$A68,СВЦЭМ!$B$39:$B$758,J$47)+'СЕТ СН'!$G$14+СВЦЭМ!$D$10+'СЕТ СН'!$G$5-'СЕТ СН'!$G$24</f>
        <v>5921.3346596399997</v>
      </c>
      <c r="K68" s="36">
        <f>SUMIFS(СВЦЭМ!$D$39:$D$758,СВЦЭМ!$A$39:$A$758,$A68,СВЦЭМ!$B$39:$B$758,K$47)+'СЕТ СН'!$G$14+СВЦЭМ!$D$10+'СЕТ СН'!$G$5-'СЕТ СН'!$G$24</f>
        <v>5803.1709423399998</v>
      </c>
      <c r="L68" s="36">
        <f>SUMIFS(СВЦЭМ!$D$39:$D$758,СВЦЭМ!$A$39:$A$758,$A68,СВЦЭМ!$B$39:$B$758,L$47)+'СЕТ СН'!$G$14+СВЦЭМ!$D$10+'СЕТ СН'!$G$5-'СЕТ СН'!$G$24</f>
        <v>5743.8135293899995</v>
      </c>
      <c r="M68" s="36">
        <f>SUMIFS(СВЦЭМ!$D$39:$D$758,СВЦЭМ!$A$39:$A$758,$A68,СВЦЭМ!$B$39:$B$758,M$47)+'СЕТ СН'!$G$14+СВЦЭМ!$D$10+'СЕТ СН'!$G$5-'СЕТ СН'!$G$24</f>
        <v>5753.6584468000001</v>
      </c>
      <c r="N68" s="36">
        <f>SUMIFS(СВЦЭМ!$D$39:$D$758,СВЦЭМ!$A$39:$A$758,$A68,СВЦЭМ!$B$39:$B$758,N$47)+'СЕТ СН'!$G$14+СВЦЭМ!$D$10+'СЕТ СН'!$G$5-'СЕТ СН'!$G$24</f>
        <v>5763.52809617</v>
      </c>
      <c r="O68" s="36">
        <f>SUMIFS(СВЦЭМ!$D$39:$D$758,СВЦЭМ!$A$39:$A$758,$A68,СВЦЭМ!$B$39:$B$758,O$47)+'СЕТ СН'!$G$14+СВЦЭМ!$D$10+'СЕТ СН'!$G$5-'СЕТ СН'!$G$24</f>
        <v>5793.3609040600004</v>
      </c>
      <c r="P68" s="36">
        <f>SUMIFS(СВЦЭМ!$D$39:$D$758,СВЦЭМ!$A$39:$A$758,$A68,СВЦЭМ!$B$39:$B$758,P$47)+'СЕТ СН'!$G$14+СВЦЭМ!$D$10+'СЕТ СН'!$G$5-'СЕТ СН'!$G$24</f>
        <v>5823.1774829000005</v>
      </c>
      <c r="Q68" s="36">
        <f>SUMIFS(СВЦЭМ!$D$39:$D$758,СВЦЭМ!$A$39:$A$758,$A68,СВЦЭМ!$B$39:$B$758,Q$47)+'СЕТ СН'!$G$14+СВЦЭМ!$D$10+'СЕТ СН'!$G$5-'СЕТ СН'!$G$24</f>
        <v>5829.7936546399997</v>
      </c>
      <c r="R68" s="36">
        <f>SUMIFS(СВЦЭМ!$D$39:$D$758,СВЦЭМ!$A$39:$A$758,$A68,СВЦЭМ!$B$39:$B$758,R$47)+'СЕТ СН'!$G$14+СВЦЭМ!$D$10+'СЕТ СН'!$G$5-'СЕТ СН'!$G$24</f>
        <v>5823.2497551799997</v>
      </c>
      <c r="S68" s="36">
        <f>SUMIFS(СВЦЭМ!$D$39:$D$758,СВЦЭМ!$A$39:$A$758,$A68,СВЦЭМ!$B$39:$B$758,S$47)+'СЕТ СН'!$G$14+СВЦЭМ!$D$10+'СЕТ СН'!$G$5-'СЕТ СН'!$G$24</f>
        <v>5776.8526899999997</v>
      </c>
      <c r="T68" s="36">
        <f>SUMIFS(СВЦЭМ!$D$39:$D$758,СВЦЭМ!$A$39:$A$758,$A68,СВЦЭМ!$B$39:$B$758,T$47)+'СЕТ СН'!$G$14+СВЦЭМ!$D$10+'СЕТ СН'!$G$5-'СЕТ СН'!$G$24</f>
        <v>5746.9714934700005</v>
      </c>
      <c r="U68" s="36">
        <f>SUMIFS(СВЦЭМ!$D$39:$D$758,СВЦЭМ!$A$39:$A$758,$A68,СВЦЭМ!$B$39:$B$758,U$47)+'СЕТ СН'!$G$14+СВЦЭМ!$D$10+'СЕТ СН'!$G$5-'СЕТ СН'!$G$24</f>
        <v>5733.8006442900005</v>
      </c>
      <c r="V68" s="36">
        <f>SUMIFS(СВЦЭМ!$D$39:$D$758,СВЦЭМ!$A$39:$A$758,$A68,СВЦЭМ!$B$39:$B$758,V$47)+'СЕТ СН'!$G$14+СВЦЭМ!$D$10+'СЕТ СН'!$G$5-'СЕТ СН'!$G$24</f>
        <v>5813.0818789100003</v>
      </c>
      <c r="W68" s="36">
        <f>SUMIFS(СВЦЭМ!$D$39:$D$758,СВЦЭМ!$A$39:$A$758,$A68,СВЦЭМ!$B$39:$B$758,W$47)+'СЕТ СН'!$G$14+СВЦЭМ!$D$10+'СЕТ СН'!$G$5-'СЕТ СН'!$G$24</f>
        <v>5839.2687501500004</v>
      </c>
      <c r="X68" s="36">
        <f>SUMIFS(СВЦЭМ!$D$39:$D$758,СВЦЭМ!$A$39:$A$758,$A68,СВЦЭМ!$B$39:$B$758,X$47)+'СЕТ СН'!$G$14+СВЦЭМ!$D$10+'СЕТ СН'!$G$5-'СЕТ СН'!$G$24</f>
        <v>5932.6822641300005</v>
      </c>
      <c r="Y68" s="36">
        <f>SUMIFS(СВЦЭМ!$D$39:$D$758,СВЦЭМ!$A$39:$A$758,$A68,СВЦЭМ!$B$39:$B$758,Y$47)+'СЕТ СН'!$G$14+СВЦЭМ!$D$10+'СЕТ СН'!$G$5-'СЕТ СН'!$G$24</f>
        <v>6045.0649964099994</v>
      </c>
    </row>
    <row r="69" spans="1:26" ht="15.75" x14ac:dyDescent="0.2">
      <c r="A69" s="35">
        <f t="shared" si="1"/>
        <v>45557</v>
      </c>
      <c r="B69" s="36">
        <f>SUMIFS(СВЦЭМ!$D$39:$D$758,СВЦЭМ!$A$39:$A$758,$A69,СВЦЭМ!$B$39:$B$758,B$47)+'СЕТ СН'!$G$14+СВЦЭМ!$D$10+'СЕТ СН'!$G$5-'СЕТ СН'!$G$24</f>
        <v>6022.4051990999997</v>
      </c>
      <c r="C69" s="36">
        <f>SUMIFS(СВЦЭМ!$D$39:$D$758,СВЦЭМ!$A$39:$A$758,$A69,СВЦЭМ!$B$39:$B$758,C$47)+'СЕТ СН'!$G$14+СВЦЭМ!$D$10+'СЕТ СН'!$G$5-'СЕТ СН'!$G$24</f>
        <v>6128.1079134399997</v>
      </c>
      <c r="D69" s="36">
        <f>SUMIFS(СВЦЭМ!$D$39:$D$758,СВЦЭМ!$A$39:$A$758,$A69,СВЦЭМ!$B$39:$B$758,D$47)+'СЕТ СН'!$G$14+СВЦЭМ!$D$10+'СЕТ СН'!$G$5-'СЕТ СН'!$G$24</f>
        <v>6205.9049192599996</v>
      </c>
      <c r="E69" s="36">
        <f>SUMIFS(СВЦЭМ!$D$39:$D$758,СВЦЭМ!$A$39:$A$758,$A69,СВЦЭМ!$B$39:$B$758,E$47)+'СЕТ СН'!$G$14+СВЦЭМ!$D$10+'СЕТ СН'!$G$5-'СЕТ СН'!$G$24</f>
        <v>6214.2239404100001</v>
      </c>
      <c r="F69" s="36">
        <f>SUMIFS(СВЦЭМ!$D$39:$D$758,СВЦЭМ!$A$39:$A$758,$A69,СВЦЭМ!$B$39:$B$758,F$47)+'СЕТ СН'!$G$14+СВЦЭМ!$D$10+'СЕТ СН'!$G$5-'СЕТ СН'!$G$24</f>
        <v>6215.4517757599997</v>
      </c>
      <c r="G69" s="36">
        <f>SUMIFS(СВЦЭМ!$D$39:$D$758,СВЦЭМ!$A$39:$A$758,$A69,СВЦЭМ!$B$39:$B$758,G$47)+'СЕТ СН'!$G$14+СВЦЭМ!$D$10+'СЕТ СН'!$G$5-'СЕТ СН'!$G$24</f>
        <v>6190.3465352999992</v>
      </c>
      <c r="H69" s="36">
        <f>SUMIFS(СВЦЭМ!$D$39:$D$758,СВЦЭМ!$A$39:$A$758,$A69,СВЦЭМ!$B$39:$B$758,H$47)+'СЕТ СН'!$G$14+СВЦЭМ!$D$10+'СЕТ СН'!$G$5-'СЕТ СН'!$G$24</f>
        <v>6137.6126182799999</v>
      </c>
      <c r="I69" s="36">
        <f>SUMIFS(СВЦЭМ!$D$39:$D$758,СВЦЭМ!$A$39:$A$758,$A69,СВЦЭМ!$B$39:$B$758,I$47)+'СЕТ СН'!$G$14+СВЦЭМ!$D$10+'СЕТ СН'!$G$5-'СЕТ СН'!$G$24</f>
        <v>6065.0754877599993</v>
      </c>
      <c r="J69" s="36">
        <f>SUMIFS(СВЦЭМ!$D$39:$D$758,СВЦЭМ!$A$39:$A$758,$A69,СВЦЭМ!$B$39:$B$758,J$47)+'СЕТ СН'!$G$14+СВЦЭМ!$D$10+'СЕТ СН'!$G$5-'СЕТ СН'!$G$24</f>
        <v>5916.8620057999997</v>
      </c>
      <c r="K69" s="36">
        <f>SUMIFS(СВЦЭМ!$D$39:$D$758,СВЦЭМ!$A$39:$A$758,$A69,СВЦЭМ!$B$39:$B$758,K$47)+'СЕТ СН'!$G$14+СВЦЭМ!$D$10+'СЕТ СН'!$G$5-'СЕТ СН'!$G$24</f>
        <v>5798.23073716</v>
      </c>
      <c r="L69" s="36">
        <f>SUMIFS(СВЦЭМ!$D$39:$D$758,СВЦЭМ!$A$39:$A$758,$A69,СВЦЭМ!$B$39:$B$758,L$47)+'СЕТ СН'!$G$14+СВЦЭМ!$D$10+'СЕТ СН'!$G$5-'СЕТ СН'!$G$24</f>
        <v>5718.0384360600001</v>
      </c>
      <c r="M69" s="36">
        <f>SUMIFS(СВЦЭМ!$D$39:$D$758,СВЦЭМ!$A$39:$A$758,$A69,СВЦЭМ!$B$39:$B$758,M$47)+'СЕТ СН'!$G$14+СВЦЭМ!$D$10+'СЕТ СН'!$G$5-'СЕТ СН'!$G$24</f>
        <v>5756.6581241399999</v>
      </c>
      <c r="N69" s="36">
        <f>SUMIFS(СВЦЭМ!$D$39:$D$758,СВЦЭМ!$A$39:$A$758,$A69,СВЦЭМ!$B$39:$B$758,N$47)+'СЕТ СН'!$G$14+СВЦЭМ!$D$10+'СЕТ СН'!$G$5-'СЕТ СН'!$G$24</f>
        <v>5766.69889573</v>
      </c>
      <c r="O69" s="36">
        <f>SUMIFS(СВЦЭМ!$D$39:$D$758,СВЦЭМ!$A$39:$A$758,$A69,СВЦЭМ!$B$39:$B$758,O$47)+'СЕТ СН'!$G$14+СВЦЭМ!$D$10+'СЕТ СН'!$G$5-'СЕТ СН'!$G$24</f>
        <v>5797.9304066799996</v>
      </c>
      <c r="P69" s="36">
        <f>SUMIFS(СВЦЭМ!$D$39:$D$758,СВЦЭМ!$A$39:$A$758,$A69,СВЦЭМ!$B$39:$B$758,P$47)+'СЕТ СН'!$G$14+СВЦЭМ!$D$10+'СЕТ СН'!$G$5-'СЕТ СН'!$G$24</f>
        <v>5804.4161634399998</v>
      </c>
      <c r="Q69" s="36">
        <f>SUMIFS(СВЦЭМ!$D$39:$D$758,СВЦЭМ!$A$39:$A$758,$A69,СВЦЭМ!$B$39:$B$758,Q$47)+'СЕТ СН'!$G$14+СВЦЭМ!$D$10+'СЕТ СН'!$G$5-'СЕТ СН'!$G$24</f>
        <v>5827.9865126900004</v>
      </c>
      <c r="R69" s="36">
        <f>SUMIFS(СВЦЭМ!$D$39:$D$758,СВЦЭМ!$A$39:$A$758,$A69,СВЦЭМ!$B$39:$B$758,R$47)+'СЕТ СН'!$G$14+СВЦЭМ!$D$10+'СЕТ СН'!$G$5-'СЕТ СН'!$G$24</f>
        <v>5852.8999450800002</v>
      </c>
      <c r="S69" s="36">
        <f>SUMIFS(СВЦЭМ!$D$39:$D$758,СВЦЭМ!$A$39:$A$758,$A69,СВЦЭМ!$B$39:$B$758,S$47)+'СЕТ СН'!$G$14+СВЦЭМ!$D$10+'СЕТ СН'!$G$5-'СЕТ СН'!$G$24</f>
        <v>5816.6790106299995</v>
      </c>
      <c r="T69" s="36">
        <f>SUMIFS(СВЦЭМ!$D$39:$D$758,СВЦЭМ!$A$39:$A$758,$A69,СВЦЭМ!$B$39:$B$758,T$47)+'СЕТ СН'!$G$14+СВЦЭМ!$D$10+'СЕТ СН'!$G$5-'СЕТ СН'!$G$24</f>
        <v>5756.5396995299998</v>
      </c>
      <c r="U69" s="36">
        <f>SUMIFS(СВЦЭМ!$D$39:$D$758,СВЦЭМ!$A$39:$A$758,$A69,СВЦЭМ!$B$39:$B$758,U$47)+'СЕТ СН'!$G$14+СВЦЭМ!$D$10+'СЕТ СН'!$G$5-'СЕТ СН'!$G$24</f>
        <v>5720.2042086900001</v>
      </c>
      <c r="V69" s="36">
        <f>SUMIFS(СВЦЭМ!$D$39:$D$758,СВЦЭМ!$A$39:$A$758,$A69,СВЦЭМ!$B$39:$B$758,V$47)+'СЕТ СН'!$G$14+СВЦЭМ!$D$10+'СЕТ СН'!$G$5-'СЕТ СН'!$G$24</f>
        <v>5702.7489279500005</v>
      </c>
      <c r="W69" s="36">
        <f>SUMIFS(СВЦЭМ!$D$39:$D$758,СВЦЭМ!$A$39:$A$758,$A69,СВЦЭМ!$B$39:$B$758,W$47)+'СЕТ СН'!$G$14+СВЦЭМ!$D$10+'СЕТ СН'!$G$5-'СЕТ СН'!$G$24</f>
        <v>5713.7028602199998</v>
      </c>
      <c r="X69" s="36">
        <f>SUMIFS(СВЦЭМ!$D$39:$D$758,СВЦЭМ!$A$39:$A$758,$A69,СВЦЭМ!$B$39:$B$758,X$47)+'СЕТ СН'!$G$14+СВЦЭМ!$D$10+'СЕТ СН'!$G$5-'СЕТ СН'!$G$24</f>
        <v>5816.9415318600004</v>
      </c>
      <c r="Y69" s="36">
        <f>SUMIFS(СВЦЭМ!$D$39:$D$758,СВЦЭМ!$A$39:$A$758,$A69,СВЦЭМ!$B$39:$B$758,Y$47)+'СЕТ СН'!$G$14+СВЦЭМ!$D$10+'СЕТ СН'!$G$5-'СЕТ СН'!$G$24</f>
        <v>5943.7048791099996</v>
      </c>
    </row>
    <row r="70" spans="1:26" ht="15.75" x14ac:dyDescent="0.2">
      <c r="A70" s="35">
        <f t="shared" si="1"/>
        <v>45558</v>
      </c>
      <c r="B70" s="36">
        <f>SUMIFS(СВЦЭМ!$D$39:$D$758,СВЦЭМ!$A$39:$A$758,$A70,СВЦЭМ!$B$39:$B$758,B$47)+'СЕТ СН'!$G$14+СВЦЭМ!$D$10+'СЕТ СН'!$G$5-'СЕТ СН'!$G$24</f>
        <v>6111.1716423799999</v>
      </c>
      <c r="C70" s="36">
        <f>SUMIFS(СВЦЭМ!$D$39:$D$758,СВЦЭМ!$A$39:$A$758,$A70,СВЦЭМ!$B$39:$B$758,C$47)+'СЕТ СН'!$G$14+СВЦЭМ!$D$10+'СЕТ СН'!$G$5-'СЕТ СН'!$G$24</f>
        <v>6235.0418797299999</v>
      </c>
      <c r="D70" s="36">
        <f>SUMIFS(СВЦЭМ!$D$39:$D$758,СВЦЭМ!$A$39:$A$758,$A70,СВЦЭМ!$B$39:$B$758,D$47)+'СЕТ СН'!$G$14+СВЦЭМ!$D$10+'СЕТ СН'!$G$5-'СЕТ СН'!$G$24</f>
        <v>6219.59377331</v>
      </c>
      <c r="E70" s="36">
        <f>SUMIFS(СВЦЭМ!$D$39:$D$758,СВЦЭМ!$A$39:$A$758,$A70,СВЦЭМ!$B$39:$B$758,E$47)+'СЕТ СН'!$G$14+СВЦЭМ!$D$10+'СЕТ СН'!$G$5-'СЕТ СН'!$G$24</f>
        <v>6216.4624792499999</v>
      </c>
      <c r="F70" s="36">
        <f>SUMIFS(СВЦЭМ!$D$39:$D$758,СВЦЭМ!$A$39:$A$758,$A70,СВЦЭМ!$B$39:$B$758,F$47)+'СЕТ СН'!$G$14+СВЦЭМ!$D$10+'СЕТ СН'!$G$5-'СЕТ СН'!$G$24</f>
        <v>6215.9263540100001</v>
      </c>
      <c r="G70" s="36">
        <f>SUMIFS(СВЦЭМ!$D$39:$D$758,СВЦЭМ!$A$39:$A$758,$A70,СВЦЭМ!$B$39:$B$758,G$47)+'СЕТ СН'!$G$14+СВЦЭМ!$D$10+'СЕТ СН'!$G$5-'СЕТ СН'!$G$24</f>
        <v>6236.4312948899997</v>
      </c>
      <c r="H70" s="36">
        <f>SUMIFS(СВЦЭМ!$D$39:$D$758,СВЦЭМ!$A$39:$A$758,$A70,СВЦЭМ!$B$39:$B$758,H$47)+'СЕТ СН'!$G$14+СВЦЭМ!$D$10+'СЕТ СН'!$G$5-'СЕТ СН'!$G$24</f>
        <v>6074.9701531699993</v>
      </c>
      <c r="I70" s="36">
        <f>SUMIFS(СВЦЭМ!$D$39:$D$758,СВЦЭМ!$A$39:$A$758,$A70,СВЦЭМ!$B$39:$B$758,I$47)+'СЕТ СН'!$G$14+СВЦЭМ!$D$10+'СЕТ СН'!$G$5-'СЕТ СН'!$G$24</f>
        <v>5962.0599849499995</v>
      </c>
      <c r="J70" s="36">
        <f>SUMIFS(СВЦЭМ!$D$39:$D$758,СВЦЭМ!$A$39:$A$758,$A70,СВЦЭМ!$B$39:$B$758,J$47)+'СЕТ СН'!$G$14+СВЦЭМ!$D$10+'СЕТ СН'!$G$5-'СЕТ СН'!$G$24</f>
        <v>5921.3206010800004</v>
      </c>
      <c r="K70" s="36">
        <f>SUMIFS(СВЦЭМ!$D$39:$D$758,СВЦЭМ!$A$39:$A$758,$A70,СВЦЭМ!$B$39:$B$758,K$47)+'СЕТ СН'!$G$14+СВЦЭМ!$D$10+'СЕТ СН'!$G$5-'СЕТ СН'!$G$24</f>
        <v>5869.4427026100002</v>
      </c>
      <c r="L70" s="36">
        <f>SUMIFS(СВЦЭМ!$D$39:$D$758,СВЦЭМ!$A$39:$A$758,$A70,СВЦЭМ!$B$39:$B$758,L$47)+'СЕТ СН'!$G$14+СВЦЭМ!$D$10+'СЕТ СН'!$G$5-'СЕТ СН'!$G$24</f>
        <v>5860.0727560699997</v>
      </c>
      <c r="M70" s="36">
        <f>SUMIFS(СВЦЭМ!$D$39:$D$758,СВЦЭМ!$A$39:$A$758,$A70,СВЦЭМ!$B$39:$B$758,M$47)+'СЕТ СН'!$G$14+СВЦЭМ!$D$10+'СЕТ СН'!$G$5-'СЕТ СН'!$G$24</f>
        <v>5886.1645147899999</v>
      </c>
      <c r="N70" s="36">
        <f>SUMIFS(СВЦЭМ!$D$39:$D$758,СВЦЭМ!$A$39:$A$758,$A70,СВЦЭМ!$B$39:$B$758,N$47)+'СЕТ СН'!$G$14+СВЦЭМ!$D$10+'СЕТ СН'!$G$5-'СЕТ СН'!$G$24</f>
        <v>5881.3058222899999</v>
      </c>
      <c r="O70" s="36">
        <f>SUMIFS(СВЦЭМ!$D$39:$D$758,СВЦЭМ!$A$39:$A$758,$A70,СВЦЭМ!$B$39:$B$758,O$47)+'СЕТ СН'!$G$14+СВЦЭМ!$D$10+'СЕТ СН'!$G$5-'СЕТ СН'!$G$24</f>
        <v>5869.2142437599996</v>
      </c>
      <c r="P70" s="36">
        <f>SUMIFS(СВЦЭМ!$D$39:$D$758,СВЦЭМ!$A$39:$A$758,$A70,СВЦЭМ!$B$39:$B$758,P$47)+'СЕТ СН'!$G$14+СВЦЭМ!$D$10+'СЕТ СН'!$G$5-'СЕТ СН'!$G$24</f>
        <v>5892.9146878499996</v>
      </c>
      <c r="Q70" s="36">
        <f>SUMIFS(СВЦЭМ!$D$39:$D$758,СВЦЭМ!$A$39:$A$758,$A70,СВЦЭМ!$B$39:$B$758,Q$47)+'СЕТ СН'!$G$14+СВЦЭМ!$D$10+'СЕТ СН'!$G$5-'СЕТ СН'!$G$24</f>
        <v>5923.3377704899995</v>
      </c>
      <c r="R70" s="36">
        <f>SUMIFS(СВЦЭМ!$D$39:$D$758,СВЦЭМ!$A$39:$A$758,$A70,СВЦЭМ!$B$39:$B$758,R$47)+'СЕТ СН'!$G$14+СВЦЭМ!$D$10+'СЕТ СН'!$G$5-'СЕТ СН'!$G$24</f>
        <v>5953.0156174200001</v>
      </c>
      <c r="S70" s="36">
        <f>SUMIFS(СВЦЭМ!$D$39:$D$758,СВЦЭМ!$A$39:$A$758,$A70,СВЦЭМ!$B$39:$B$758,S$47)+'СЕТ СН'!$G$14+СВЦЭМ!$D$10+'СЕТ СН'!$G$5-'СЕТ СН'!$G$24</f>
        <v>5941.1418285099999</v>
      </c>
      <c r="T70" s="36">
        <f>SUMIFS(СВЦЭМ!$D$39:$D$758,СВЦЭМ!$A$39:$A$758,$A70,СВЦЭМ!$B$39:$B$758,T$47)+'СЕТ СН'!$G$14+СВЦЭМ!$D$10+'СЕТ СН'!$G$5-'СЕТ СН'!$G$24</f>
        <v>5869.0833945199993</v>
      </c>
      <c r="U70" s="36">
        <f>SUMIFS(СВЦЭМ!$D$39:$D$758,СВЦЭМ!$A$39:$A$758,$A70,СВЦЭМ!$B$39:$B$758,U$47)+'СЕТ СН'!$G$14+СВЦЭМ!$D$10+'СЕТ СН'!$G$5-'СЕТ СН'!$G$24</f>
        <v>5824.8762071299998</v>
      </c>
      <c r="V70" s="36">
        <f>SUMIFS(СВЦЭМ!$D$39:$D$758,СВЦЭМ!$A$39:$A$758,$A70,СВЦЭМ!$B$39:$B$758,V$47)+'СЕТ СН'!$G$14+СВЦЭМ!$D$10+'СЕТ СН'!$G$5-'СЕТ СН'!$G$24</f>
        <v>5824.8526866499997</v>
      </c>
      <c r="W70" s="36">
        <f>SUMIFS(СВЦЭМ!$D$39:$D$758,СВЦЭМ!$A$39:$A$758,$A70,СВЦЭМ!$B$39:$B$758,W$47)+'СЕТ СН'!$G$14+СВЦЭМ!$D$10+'СЕТ СН'!$G$5-'СЕТ СН'!$G$24</f>
        <v>5868.3212361900005</v>
      </c>
      <c r="X70" s="36">
        <f>SUMIFS(СВЦЭМ!$D$39:$D$758,СВЦЭМ!$A$39:$A$758,$A70,СВЦЭМ!$B$39:$B$758,X$47)+'СЕТ СН'!$G$14+СВЦЭМ!$D$10+'СЕТ СН'!$G$5-'СЕТ СН'!$G$24</f>
        <v>5905.9251596399999</v>
      </c>
      <c r="Y70" s="36">
        <f>SUMIFS(СВЦЭМ!$D$39:$D$758,СВЦЭМ!$A$39:$A$758,$A70,СВЦЭМ!$B$39:$B$758,Y$47)+'СЕТ СН'!$G$14+СВЦЭМ!$D$10+'СЕТ СН'!$G$5-'СЕТ СН'!$G$24</f>
        <v>5959.1276248800004</v>
      </c>
    </row>
    <row r="71" spans="1:26" ht="15.75" x14ac:dyDescent="0.2">
      <c r="A71" s="35">
        <f t="shared" si="1"/>
        <v>45559</v>
      </c>
      <c r="B71" s="36">
        <f>SUMIFS(СВЦЭМ!$D$39:$D$758,СВЦЭМ!$A$39:$A$758,$A71,СВЦЭМ!$B$39:$B$758,B$47)+'СЕТ СН'!$G$14+СВЦЭМ!$D$10+'СЕТ СН'!$G$5-'СЕТ СН'!$G$24</f>
        <v>6065.2791615099995</v>
      </c>
      <c r="C71" s="36">
        <f>SUMIFS(СВЦЭМ!$D$39:$D$758,СВЦЭМ!$A$39:$A$758,$A71,СВЦЭМ!$B$39:$B$758,C$47)+'СЕТ СН'!$G$14+СВЦЭМ!$D$10+'СЕТ СН'!$G$5-'СЕТ СН'!$G$24</f>
        <v>6112.16960251</v>
      </c>
      <c r="D71" s="36">
        <f>SUMIFS(СВЦЭМ!$D$39:$D$758,СВЦЭМ!$A$39:$A$758,$A71,СВЦЭМ!$B$39:$B$758,D$47)+'СЕТ СН'!$G$14+СВЦЭМ!$D$10+'СЕТ СН'!$G$5-'СЕТ СН'!$G$24</f>
        <v>6172.7043723799998</v>
      </c>
      <c r="E71" s="36">
        <f>SUMIFS(СВЦЭМ!$D$39:$D$758,СВЦЭМ!$A$39:$A$758,$A71,СВЦЭМ!$B$39:$B$758,E$47)+'СЕТ СН'!$G$14+СВЦЭМ!$D$10+'СЕТ СН'!$G$5-'СЕТ СН'!$G$24</f>
        <v>6205.2145065599998</v>
      </c>
      <c r="F71" s="36">
        <f>SUMIFS(СВЦЭМ!$D$39:$D$758,СВЦЭМ!$A$39:$A$758,$A71,СВЦЭМ!$B$39:$B$758,F$47)+'СЕТ СН'!$G$14+СВЦЭМ!$D$10+'СЕТ СН'!$G$5-'СЕТ СН'!$G$24</f>
        <v>6198.3079747299998</v>
      </c>
      <c r="G71" s="36">
        <f>SUMIFS(СВЦЭМ!$D$39:$D$758,СВЦЭМ!$A$39:$A$758,$A71,СВЦЭМ!$B$39:$B$758,G$47)+'СЕТ СН'!$G$14+СВЦЭМ!$D$10+'СЕТ СН'!$G$5-'СЕТ СН'!$G$24</f>
        <v>6167.6876141399998</v>
      </c>
      <c r="H71" s="36">
        <f>SUMIFS(СВЦЭМ!$D$39:$D$758,СВЦЭМ!$A$39:$A$758,$A71,СВЦЭМ!$B$39:$B$758,H$47)+'СЕТ СН'!$G$14+СВЦЭМ!$D$10+'СЕТ СН'!$G$5-'СЕТ СН'!$G$24</f>
        <v>6060.8670145300002</v>
      </c>
      <c r="I71" s="36">
        <f>SUMIFS(СВЦЭМ!$D$39:$D$758,СВЦЭМ!$A$39:$A$758,$A71,СВЦЭМ!$B$39:$B$758,I$47)+'СЕТ СН'!$G$14+СВЦЭМ!$D$10+'СЕТ СН'!$G$5-'СЕТ СН'!$G$24</f>
        <v>5893.2938353299996</v>
      </c>
      <c r="J71" s="36">
        <f>SUMIFS(СВЦЭМ!$D$39:$D$758,СВЦЭМ!$A$39:$A$758,$A71,СВЦЭМ!$B$39:$B$758,J$47)+'СЕТ СН'!$G$14+СВЦЭМ!$D$10+'СЕТ СН'!$G$5-'СЕТ СН'!$G$24</f>
        <v>5823.0693214200001</v>
      </c>
      <c r="K71" s="36">
        <f>SUMIFS(СВЦЭМ!$D$39:$D$758,СВЦЭМ!$A$39:$A$758,$A71,СВЦЭМ!$B$39:$B$758,K$47)+'СЕТ СН'!$G$14+СВЦЭМ!$D$10+'СЕТ СН'!$G$5-'СЕТ СН'!$G$24</f>
        <v>5784.8620693100002</v>
      </c>
      <c r="L71" s="36">
        <f>SUMIFS(СВЦЭМ!$D$39:$D$758,СВЦЭМ!$A$39:$A$758,$A71,СВЦЭМ!$B$39:$B$758,L$47)+'СЕТ СН'!$G$14+СВЦЭМ!$D$10+'СЕТ СН'!$G$5-'СЕТ СН'!$G$24</f>
        <v>5823.2997684100001</v>
      </c>
      <c r="M71" s="36">
        <f>SUMIFS(СВЦЭМ!$D$39:$D$758,СВЦЭМ!$A$39:$A$758,$A71,СВЦЭМ!$B$39:$B$758,M$47)+'СЕТ СН'!$G$14+СВЦЭМ!$D$10+'СЕТ СН'!$G$5-'СЕТ СН'!$G$24</f>
        <v>5845.9596386900002</v>
      </c>
      <c r="N71" s="36">
        <f>SUMIFS(СВЦЭМ!$D$39:$D$758,СВЦЭМ!$A$39:$A$758,$A71,СВЦЭМ!$B$39:$B$758,N$47)+'СЕТ СН'!$G$14+СВЦЭМ!$D$10+'СЕТ СН'!$G$5-'СЕТ СН'!$G$24</f>
        <v>5872.6041410500002</v>
      </c>
      <c r="O71" s="36">
        <f>SUMIFS(СВЦЭМ!$D$39:$D$758,СВЦЭМ!$A$39:$A$758,$A71,СВЦЭМ!$B$39:$B$758,O$47)+'СЕТ СН'!$G$14+СВЦЭМ!$D$10+'СЕТ СН'!$G$5-'СЕТ СН'!$G$24</f>
        <v>5866.7890318099999</v>
      </c>
      <c r="P71" s="36">
        <f>SUMIFS(СВЦЭМ!$D$39:$D$758,СВЦЭМ!$A$39:$A$758,$A71,СВЦЭМ!$B$39:$B$758,P$47)+'СЕТ СН'!$G$14+СВЦЭМ!$D$10+'СЕТ СН'!$G$5-'СЕТ СН'!$G$24</f>
        <v>5870.5957239799991</v>
      </c>
      <c r="Q71" s="36">
        <f>SUMIFS(СВЦЭМ!$D$39:$D$758,СВЦЭМ!$A$39:$A$758,$A71,СВЦЭМ!$B$39:$B$758,Q$47)+'СЕТ СН'!$G$14+СВЦЭМ!$D$10+'СЕТ СН'!$G$5-'СЕТ СН'!$G$24</f>
        <v>5917.1430179199997</v>
      </c>
      <c r="R71" s="36">
        <f>SUMIFS(СВЦЭМ!$D$39:$D$758,СВЦЭМ!$A$39:$A$758,$A71,СВЦЭМ!$B$39:$B$758,R$47)+'СЕТ СН'!$G$14+СВЦЭМ!$D$10+'СЕТ СН'!$G$5-'СЕТ СН'!$G$24</f>
        <v>5906.9128774099991</v>
      </c>
      <c r="S71" s="36">
        <f>SUMIFS(СВЦЭМ!$D$39:$D$758,СВЦЭМ!$A$39:$A$758,$A71,СВЦЭМ!$B$39:$B$758,S$47)+'СЕТ СН'!$G$14+СВЦЭМ!$D$10+'СЕТ СН'!$G$5-'СЕТ СН'!$G$24</f>
        <v>5864.0708781200001</v>
      </c>
      <c r="T71" s="36">
        <f>SUMIFS(СВЦЭМ!$D$39:$D$758,СВЦЭМ!$A$39:$A$758,$A71,СВЦЭМ!$B$39:$B$758,T$47)+'СЕТ СН'!$G$14+СВЦЭМ!$D$10+'СЕТ СН'!$G$5-'СЕТ СН'!$G$24</f>
        <v>5799.5084850399999</v>
      </c>
      <c r="U71" s="36">
        <f>SUMIFS(СВЦЭМ!$D$39:$D$758,СВЦЭМ!$A$39:$A$758,$A71,СВЦЭМ!$B$39:$B$758,U$47)+'СЕТ СН'!$G$14+СВЦЭМ!$D$10+'СЕТ СН'!$G$5-'СЕТ СН'!$G$24</f>
        <v>5779.0620172400004</v>
      </c>
      <c r="V71" s="36">
        <f>SUMIFS(СВЦЭМ!$D$39:$D$758,СВЦЭМ!$A$39:$A$758,$A71,СВЦЭМ!$B$39:$B$758,V$47)+'СЕТ СН'!$G$14+СВЦЭМ!$D$10+'СЕТ СН'!$G$5-'СЕТ СН'!$G$24</f>
        <v>5762.1398661900002</v>
      </c>
      <c r="W71" s="36">
        <f>SUMIFS(СВЦЭМ!$D$39:$D$758,СВЦЭМ!$A$39:$A$758,$A71,СВЦЭМ!$B$39:$B$758,W$47)+'СЕТ СН'!$G$14+СВЦЭМ!$D$10+'СЕТ СН'!$G$5-'СЕТ СН'!$G$24</f>
        <v>5746.8162581400002</v>
      </c>
      <c r="X71" s="36">
        <f>SUMIFS(СВЦЭМ!$D$39:$D$758,СВЦЭМ!$A$39:$A$758,$A71,СВЦЭМ!$B$39:$B$758,X$47)+'СЕТ СН'!$G$14+СВЦЭМ!$D$10+'СЕТ СН'!$G$5-'СЕТ СН'!$G$24</f>
        <v>5807.22988738</v>
      </c>
      <c r="Y71" s="36">
        <f>SUMIFS(СВЦЭМ!$D$39:$D$758,СВЦЭМ!$A$39:$A$758,$A71,СВЦЭМ!$B$39:$B$758,Y$47)+'СЕТ СН'!$G$14+СВЦЭМ!$D$10+'СЕТ СН'!$G$5-'СЕТ СН'!$G$24</f>
        <v>5892.6903253999999</v>
      </c>
    </row>
    <row r="72" spans="1:26" ht="15.75" x14ac:dyDescent="0.2">
      <c r="A72" s="35">
        <f t="shared" si="1"/>
        <v>45560</v>
      </c>
      <c r="B72" s="36">
        <f>SUMIFS(СВЦЭМ!$D$39:$D$758,СВЦЭМ!$A$39:$A$758,$A72,СВЦЭМ!$B$39:$B$758,B$47)+'СЕТ СН'!$G$14+СВЦЭМ!$D$10+'СЕТ СН'!$G$5-'СЕТ СН'!$G$24</f>
        <v>5955.8449119799998</v>
      </c>
      <c r="C72" s="36">
        <f>SUMIFS(СВЦЭМ!$D$39:$D$758,СВЦЭМ!$A$39:$A$758,$A72,СВЦЭМ!$B$39:$B$758,C$47)+'СЕТ СН'!$G$14+СВЦЭМ!$D$10+'СЕТ СН'!$G$5-'СЕТ СН'!$G$24</f>
        <v>6026.9712099999997</v>
      </c>
      <c r="D72" s="36">
        <f>SUMIFS(СВЦЭМ!$D$39:$D$758,СВЦЭМ!$A$39:$A$758,$A72,СВЦЭМ!$B$39:$B$758,D$47)+'СЕТ СН'!$G$14+СВЦЭМ!$D$10+'СЕТ СН'!$G$5-'СЕТ СН'!$G$24</f>
        <v>6148.2487133300001</v>
      </c>
      <c r="E72" s="36">
        <f>SUMIFS(СВЦЭМ!$D$39:$D$758,СВЦЭМ!$A$39:$A$758,$A72,СВЦЭМ!$B$39:$B$758,E$47)+'СЕТ СН'!$G$14+СВЦЭМ!$D$10+'СЕТ СН'!$G$5-'СЕТ СН'!$G$24</f>
        <v>6183.1301713399998</v>
      </c>
      <c r="F72" s="36">
        <f>SUMIFS(СВЦЭМ!$D$39:$D$758,СВЦЭМ!$A$39:$A$758,$A72,СВЦЭМ!$B$39:$B$758,F$47)+'СЕТ СН'!$G$14+СВЦЭМ!$D$10+'СЕТ СН'!$G$5-'СЕТ СН'!$G$24</f>
        <v>6178.55124376</v>
      </c>
      <c r="G72" s="36">
        <f>SUMIFS(СВЦЭМ!$D$39:$D$758,СВЦЭМ!$A$39:$A$758,$A72,СВЦЭМ!$B$39:$B$758,G$47)+'СЕТ СН'!$G$14+СВЦЭМ!$D$10+'СЕТ СН'!$G$5-'СЕТ СН'!$G$24</f>
        <v>6120.5142922199993</v>
      </c>
      <c r="H72" s="36">
        <f>SUMIFS(СВЦЭМ!$D$39:$D$758,СВЦЭМ!$A$39:$A$758,$A72,СВЦЭМ!$B$39:$B$758,H$47)+'СЕТ СН'!$G$14+СВЦЭМ!$D$10+'СЕТ СН'!$G$5-'СЕТ СН'!$G$24</f>
        <v>6037.9040577599999</v>
      </c>
      <c r="I72" s="36">
        <f>SUMIFS(СВЦЭМ!$D$39:$D$758,СВЦЭМ!$A$39:$A$758,$A72,СВЦЭМ!$B$39:$B$758,I$47)+'СЕТ СН'!$G$14+СВЦЭМ!$D$10+'СЕТ СН'!$G$5-'СЕТ СН'!$G$24</f>
        <v>5897.6019692600003</v>
      </c>
      <c r="J72" s="36">
        <f>SUMIFS(СВЦЭМ!$D$39:$D$758,СВЦЭМ!$A$39:$A$758,$A72,СВЦЭМ!$B$39:$B$758,J$47)+'СЕТ СН'!$G$14+СВЦЭМ!$D$10+'СЕТ СН'!$G$5-'СЕТ СН'!$G$24</f>
        <v>5865.7641385499992</v>
      </c>
      <c r="K72" s="36">
        <f>SUMIFS(СВЦЭМ!$D$39:$D$758,СВЦЭМ!$A$39:$A$758,$A72,СВЦЭМ!$B$39:$B$758,K$47)+'СЕТ СН'!$G$14+СВЦЭМ!$D$10+'СЕТ СН'!$G$5-'СЕТ СН'!$G$24</f>
        <v>5816.1807178700001</v>
      </c>
      <c r="L72" s="36">
        <f>SUMIFS(СВЦЭМ!$D$39:$D$758,СВЦЭМ!$A$39:$A$758,$A72,СВЦЭМ!$B$39:$B$758,L$47)+'СЕТ СН'!$G$14+СВЦЭМ!$D$10+'СЕТ СН'!$G$5-'СЕТ СН'!$G$24</f>
        <v>5806.8827306100002</v>
      </c>
      <c r="M72" s="36">
        <f>SUMIFS(СВЦЭМ!$D$39:$D$758,СВЦЭМ!$A$39:$A$758,$A72,СВЦЭМ!$B$39:$B$758,M$47)+'СЕТ СН'!$G$14+СВЦЭМ!$D$10+'СЕТ СН'!$G$5-'СЕТ СН'!$G$24</f>
        <v>5832.9496863200002</v>
      </c>
      <c r="N72" s="36">
        <f>SUMIFS(СВЦЭМ!$D$39:$D$758,СВЦЭМ!$A$39:$A$758,$A72,СВЦЭМ!$B$39:$B$758,N$47)+'СЕТ СН'!$G$14+СВЦЭМ!$D$10+'СЕТ СН'!$G$5-'СЕТ СН'!$G$24</f>
        <v>5859.73930733</v>
      </c>
      <c r="O72" s="36">
        <f>SUMIFS(СВЦЭМ!$D$39:$D$758,СВЦЭМ!$A$39:$A$758,$A72,СВЦЭМ!$B$39:$B$758,O$47)+'СЕТ СН'!$G$14+СВЦЭМ!$D$10+'СЕТ СН'!$G$5-'СЕТ СН'!$G$24</f>
        <v>5877.3231024699999</v>
      </c>
      <c r="P72" s="36">
        <f>SUMIFS(СВЦЭМ!$D$39:$D$758,СВЦЭМ!$A$39:$A$758,$A72,СВЦЭМ!$B$39:$B$758,P$47)+'СЕТ СН'!$G$14+СВЦЭМ!$D$10+'СЕТ СН'!$G$5-'СЕТ СН'!$G$24</f>
        <v>5886.2121814999991</v>
      </c>
      <c r="Q72" s="36">
        <f>SUMIFS(СВЦЭМ!$D$39:$D$758,СВЦЭМ!$A$39:$A$758,$A72,СВЦЭМ!$B$39:$B$758,Q$47)+'СЕТ СН'!$G$14+СВЦЭМ!$D$10+'СЕТ СН'!$G$5-'СЕТ СН'!$G$24</f>
        <v>5896.8531032699993</v>
      </c>
      <c r="R72" s="36">
        <f>SUMIFS(СВЦЭМ!$D$39:$D$758,СВЦЭМ!$A$39:$A$758,$A72,СВЦЭМ!$B$39:$B$758,R$47)+'СЕТ СН'!$G$14+СВЦЭМ!$D$10+'СЕТ СН'!$G$5-'СЕТ СН'!$G$24</f>
        <v>5907.1403914099992</v>
      </c>
      <c r="S72" s="36">
        <f>SUMIFS(СВЦЭМ!$D$39:$D$758,СВЦЭМ!$A$39:$A$758,$A72,СВЦЭМ!$B$39:$B$758,S$47)+'СЕТ СН'!$G$14+СВЦЭМ!$D$10+'СЕТ СН'!$G$5-'СЕТ СН'!$G$24</f>
        <v>5879.1824437499999</v>
      </c>
      <c r="T72" s="36">
        <f>SUMIFS(СВЦЭМ!$D$39:$D$758,СВЦЭМ!$A$39:$A$758,$A72,СВЦЭМ!$B$39:$B$758,T$47)+'СЕТ СН'!$G$14+СВЦЭМ!$D$10+'СЕТ СН'!$G$5-'СЕТ СН'!$G$24</f>
        <v>5819.0102843700006</v>
      </c>
      <c r="U72" s="36">
        <f>SUMIFS(СВЦЭМ!$D$39:$D$758,СВЦЭМ!$A$39:$A$758,$A72,СВЦЭМ!$B$39:$B$758,U$47)+'СЕТ СН'!$G$14+СВЦЭМ!$D$10+'СЕТ СН'!$G$5-'СЕТ СН'!$G$24</f>
        <v>5748.0453096199999</v>
      </c>
      <c r="V72" s="36">
        <f>SUMIFS(СВЦЭМ!$D$39:$D$758,СВЦЭМ!$A$39:$A$758,$A72,СВЦЭМ!$B$39:$B$758,V$47)+'СЕТ СН'!$G$14+СВЦЭМ!$D$10+'СЕТ СН'!$G$5-'СЕТ СН'!$G$24</f>
        <v>5729.9518963700002</v>
      </c>
      <c r="W72" s="36">
        <f>SUMIFS(СВЦЭМ!$D$39:$D$758,СВЦЭМ!$A$39:$A$758,$A72,СВЦЭМ!$B$39:$B$758,W$47)+'СЕТ СН'!$G$14+СВЦЭМ!$D$10+'СЕТ СН'!$G$5-'СЕТ СН'!$G$24</f>
        <v>5758.7047433500002</v>
      </c>
      <c r="X72" s="36">
        <f>SUMIFS(СВЦЭМ!$D$39:$D$758,СВЦЭМ!$A$39:$A$758,$A72,СВЦЭМ!$B$39:$B$758,X$47)+'СЕТ СН'!$G$14+СВЦЭМ!$D$10+'СЕТ СН'!$G$5-'СЕТ СН'!$G$24</f>
        <v>5831.6195892100004</v>
      </c>
      <c r="Y72" s="36">
        <f>SUMIFS(СВЦЭМ!$D$39:$D$758,СВЦЭМ!$A$39:$A$758,$A72,СВЦЭМ!$B$39:$B$758,Y$47)+'СЕТ СН'!$G$14+СВЦЭМ!$D$10+'СЕТ СН'!$G$5-'СЕТ СН'!$G$24</f>
        <v>5929.8727053900002</v>
      </c>
    </row>
    <row r="73" spans="1:26" ht="15.75" x14ac:dyDescent="0.2">
      <c r="A73" s="35">
        <f t="shared" si="1"/>
        <v>45561</v>
      </c>
      <c r="B73" s="36">
        <f>SUMIFS(СВЦЭМ!$D$39:$D$758,СВЦЭМ!$A$39:$A$758,$A73,СВЦЭМ!$B$39:$B$758,B$47)+'СЕТ СН'!$G$14+СВЦЭМ!$D$10+'СЕТ СН'!$G$5-'СЕТ СН'!$G$24</f>
        <v>6079.2019792800002</v>
      </c>
      <c r="C73" s="36">
        <f>SUMIFS(СВЦЭМ!$D$39:$D$758,СВЦЭМ!$A$39:$A$758,$A73,СВЦЭМ!$B$39:$B$758,C$47)+'СЕТ СН'!$G$14+СВЦЭМ!$D$10+'СЕТ СН'!$G$5-'СЕТ СН'!$G$24</f>
        <v>6162.2386561200001</v>
      </c>
      <c r="D73" s="36">
        <f>SUMIFS(СВЦЭМ!$D$39:$D$758,СВЦЭМ!$A$39:$A$758,$A73,СВЦЭМ!$B$39:$B$758,D$47)+'СЕТ СН'!$G$14+СВЦЭМ!$D$10+'СЕТ СН'!$G$5-'СЕТ СН'!$G$24</f>
        <v>6207.8125374699994</v>
      </c>
      <c r="E73" s="36">
        <f>SUMIFS(СВЦЭМ!$D$39:$D$758,СВЦЭМ!$A$39:$A$758,$A73,СВЦЭМ!$B$39:$B$758,E$47)+'СЕТ СН'!$G$14+СВЦЭМ!$D$10+'СЕТ СН'!$G$5-'СЕТ СН'!$G$24</f>
        <v>6219.9064616199994</v>
      </c>
      <c r="F73" s="36">
        <f>SUMIFS(СВЦЭМ!$D$39:$D$758,СВЦЭМ!$A$39:$A$758,$A73,СВЦЭМ!$B$39:$B$758,F$47)+'СЕТ СН'!$G$14+СВЦЭМ!$D$10+'СЕТ СН'!$G$5-'СЕТ СН'!$G$24</f>
        <v>6216.2743196600004</v>
      </c>
      <c r="G73" s="36">
        <f>SUMIFS(СВЦЭМ!$D$39:$D$758,СВЦЭМ!$A$39:$A$758,$A73,СВЦЭМ!$B$39:$B$758,G$47)+'СЕТ СН'!$G$14+СВЦЭМ!$D$10+'СЕТ СН'!$G$5-'СЕТ СН'!$G$24</f>
        <v>6181.7268301799995</v>
      </c>
      <c r="H73" s="36">
        <f>SUMIFS(СВЦЭМ!$D$39:$D$758,СВЦЭМ!$A$39:$A$758,$A73,СВЦЭМ!$B$39:$B$758,H$47)+'СЕТ СН'!$G$14+СВЦЭМ!$D$10+'СЕТ СН'!$G$5-'СЕТ СН'!$G$24</f>
        <v>6108.0861664699996</v>
      </c>
      <c r="I73" s="36">
        <f>SUMIFS(СВЦЭМ!$D$39:$D$758,СВЦЭМ!$A$39:$A$758,$A73,СВЦЭМ!$B$39:$B$758,I$47)+'СЕТ СН'!$G$14+СВЦЭМ!$D$10+'СЕТ СН'!$G$5-'СЕТ СН'!$G$24</f>
        <v>5978.7556911800002</v>
      </c>
      <c r="J73" s="36">
        <f>SUMIFS(СВЦЭМ!$D$39:$D$758,СВЦЭМ!$A$39:$A$758,$A73,СВЦЭМ!$B$39:$B$758,J$47)+'СЕТ СН'!$G$14+СВЦЭМ!$D$10+'СЕТ СН'!$G$5-'СЕТ СН'!$G$24</f>
        <v>5919.5835075800005</v>
      </c>
      <c r="K73" s="36">
        <f>SUMIFS(СВЦЭМ!$D$39:$D$758,СВЦЭМ!$A$39:$A$758,$A73,СВЦЭМ!$B$39:$B$758,K$47)+'СЕТ СН'!$G$14+СВЦЭМ!$D$10+'СЕТ СН'!$G$5-'СЕТ СН'!$G$24</f>
        <v>5869.6015015499997</v>
      </c>
      <c r="L73" s="36">
        <f>SUMIFS(СВЦЭМ!$D$39:$D$758,СВЦЭМ!$A$39:$A$758,$A73,СВЦЭМ!$B$39:$B$758,L$47)+'СЕТ СН'!$G$14+СВЦЭМ!$D$10+'СЕТ СН'!$G$5-'СЕТ СН'!$G$24</f>
        <v>5882.6506954100005</v>
      </c>
      <c r="M73" s="36">
        <f>SUMIFS(СВЦЭМ!$D$39:$D$758,СВЦЭМ!$A$39:$A$758,$A73,СВЦЭМ!$B$39:$B$758,M$47)+'СЕТ СН'!$G$14+СВЦЭМ!$D$10+'СЕТ СН'!$G$5-'СЕТ СН'!$G$24</f>
        <v>5923.9109625000001</v>
      </c>
      <c r="N73" s="36">
        <f>SUMIFS(СВЦЭМ!$D$39:$D$758,СВЦЭМ!$A$39:$A$758,$A73,СВЦЭМ!$B$39:$B$758,N$47)+'СЕТ СН'!$G$14+СВЦЭМ!$D$10+'СЕТ СН'!$G$5-'СЕТ СН'!$G$24</f>
        <v>5946.4794241599993</v>
      </c>
      <c r="O73" s="36">
        <f>SUMIFS(СВЦЭМ!$D$39:$D$758,СВЦЭМ!$A$39:$A$758,$A73,СВЦЭМ!$B$39:$B$758,O$47)+'СЕТ СН'!$G$14+СВЦЭМ!$D$10+'СЕТ СН'!$G$5-'СЕТ СН'!$G$24</f>
        <v>5964.01566275</v>
      </c>
      <c r="P73" s="36">
        <f>SUMIFS(СВЦЭМ!$D$39:$D$758,СВЦЭМ!$A$39:$A$758,$A73,СВЦЭМ!$B$39:$B$758,P$47)+'СЕТ СН'!$G$14+СВЦЭМ!$D$10+'СЕТ СН'!$G$5-'СЕТ СН'!$G$24</f>
        <v>5988.1125700399998</v>
      </c>
      <c r="Q73" s="36">
        <f>SUMIFS(СВЦЭМ!$D$39:$D$758,СВЦЭМ!$A$39:$A$758,$A73,СВЦЭМ!$B$39:$B$758,Q$47)+'СЕТ СН'!$G$14+СВЦЭМ!$D$10+'СЕТ СН'!$G$5-'СЕТ СН'!$G$24</f>
        <v>6013.9677995700004</v>
      </c>
      <c r="R73" s="36">
        <f>SUMIFS(СВЦЭМ!$D$39:$D$758,СВЦЭМ!$A$39:$A$758,$A73,СВЦЭМ!$B$39:$B$758,R$47)+'СЕТ СН'!$G$14+СВЦЭМ!$D$10+'СЕТ СН'!$G$5-'СЕТ СН'!$G$24</f>
        <v>5983.7737560900005</v>
      </c>
      <c r="S73" s="36">
        <f>SUMIFS(СВЦЭМ!$D$39:$D$758,СВЦЭМ!$A$39:$A$758,$A73,СВЦЭМ!$B$39:$B$758,S$47)+'СЕТ СН'!$G$14+СВЦЭМ!$D$10+'СЕТ СН'!$G$5-'СЕТ СН'!$G$24</f>
        <v>5942.85239499</v>
      </c>
      <c r="T73" s="36">
        <f>SUMIFS(СВЦЭМ!$D$39:$D$758,СВЦЭМ!$A$39:$A$758,$A73,СВЦЭМ!$B$39:$B$758,T$47)+'СЕТ СН'!$G$14+СВЦЭМ!$D$10+'СЕТ СН'!$G$5-'СЕТ СН'!$G$24</f>
        <v>5912.2519877100003</v>
      </c>
      <c r="U73" s="36">
        <f>SUMIFS(СВЦЭМ!$D$39:$D$758,СВЦЭМ!$A$39:$A$758,$A73,СВЦЭМ!$B$39:$B$758,U$47)+'СЕТ СН'!$G$14+СВЦЭМ!$D$10+'СЕТ СН'!$G$5-'СЕТ СН'!$G$24</f>
        <v>5792.85442212</v>
      </c>
      <c r="V73" s="36">
        <f>SUMIFS(СВЦЭМ!$D$39:$D$758,СВЦЭМ!$A$39:$A$758,$A73,СВЦЭМ!$B$39:$B$758,V$47)+'СЕТ СН'!$G$14+СВЦЭМ!$D$10+'СЕТ СН'!$G$5-'СЕТ СН'!$G$24</f>
        <v>5793.3578501600005</v>
      </c>
      <c r="W73" s="36">
        <f>SUMIFS(СВЦЭМ!$D$39:$D$758,СВЦЭМ!$A$39:$A$758,$A73,СВЦЭМ!$B$39:$B$758,W$47)+'СЕТ СН'!$G$14+СВЦЭМ!$D$10+'СЕТ СН'!$G$5-'СЕТ СН'!$G$24</f>
        <v>5826.6631822500003</v>
      </c>
      <c r="X73" s="36">
        <f>SUMIFS(СВЦЭМ!$D$39:$D$758,СВЦЭМ!$A$39:$A$758,$A73,СВЦЭМ!$B$39:$B$758,X$47)+'СЕТ СН'!$G$14+СВЦЭМ!$D$10+'СЕТ СН'!$G$5-'СЕТ СН'!$G$24</f>
        <v>5951.5969670899995</v>
      </c>
      <c r="Y73" s="36">
        <f>SUMIFS(СВЦЭМ!$D$39:$D$758,СВЦЭМ!$A$39:$A$758,$A73,СВЦЭМ!$B$39:$B$758,Y$47)+'СЕТ СН'!$G$14+СВЦЭМ!$D$10+'СЕТ СН'!$G$5-'СЕТ СН'!$G$24</f>
        <v>6091.5787283699992</v>
      </c>
    </row>
    <row r="74" spans="1:26" ht="15.75" x14ac:dyDescent="0.2">
      <c r="A74" s="35">
        <f t="shared" si="1"/>
        <v>45562</v>
      </c>
      <c r="B74" s="36">
        <f>SUMIFS(СВЦЭМ!$D$39:$D$758,СВЦЭМ!$A$39:$A$758,$A74,СВЦЭМ!$B$39:$B$758,B$47)+'СЕТ СН'!$G$14+СВЦЭМ!$D$10+'СЕТ СН'!$G$5-'СЕТ СН'!$G$24</f>
        <v>5946.2795973800003</v>
      </c>
      <c r="C74" s="36">
        <f>SUMIFS(СВЦЭМ!$D$39:$D$758,СВЦЭМ!$A$39:$A$758,$A74,СВЦЭМ!$B$39:$B$758,C$47)+'СЕТ СН'!$G$14+СВЦЭМ!$D$10+'СЕТ СН'!$G$5-'СЕТ СН'!$G$24</f>
        <v>5867.9578866299998</v>
      </c>
      <c r="D74" s="36">
        <f>SUMIFS(СВЦЭМ!$D$39:$D$758,СВЦЭМ!$A$39:$A$758,$A74,СВЦЭМ!$B$39:$B$758,D$47)+'СЕТ СН'!$G$14+СВЦЭМ!$D$10+'СЕТ СН'!$G$5-'СЕТ СН'!$G$24</f>
        <v>5844.7901133200003</v>
      </c>
      <c r="E74" s="36">
        <f>SUMIFS(СВЦЭМ!$D$39:$D$758,СВЦЭМ!$A$39:$A$758,$A74,СВЦЭМ!$B$39:$B$758,E$47)+'СЕТ СН'!$G$14+СВЦЭМ!$D$10+'СЕТ СН'!$G$5-'СЕТ СН'!$G$24</f>
        <v>5859.1724460699998</v>
      </c>
      <c r="F74" s="36">
        <f>SUMIFS(СВЦЭМ!$D$39:$D$758,СВЦЭМ!$A$39:$A$758,$A74,СВЦЭМ!$B$39:$B$758,F$47)+'СЕТ СН'!$G$14+СВЦЭМ!$D$10+'СЕТ СН'!$G$5-'СЕТ СН'!$G$24</f>
        <v>5867.2879127399992</v>
      </c>
      <c r="G74" s="36">
        <f>SUMIFS(СВЦЭМ!$D$39:$D$758,СВЦЭМ!$A$39:$A$758,$A74,СВЦЭМ!$B$39:$B$758,G$47)+'СЕТ СН'!$G$14+СВЦЭМ!$D$10+'СЕТ СН'!$G$5-'СЕТ СН'!$G$24</f>
        <v>5852.7306800999995</v>
      </c>
      <c r="H74" s="36">
        <f>SUMIFS(СВЦЭМ!$D$39:$D$758,СВЦЭМ!$A$39:$A$758,$A74,СВЦЭМ!$B$39:$B$758,H$47)+'СЕТ СН'!$G$14+СВЦЭМ!$D$10+'СЕТ СН'!$G$5-'СЕТ СН'!$G$24</f>
        <v>5740.7839933200003</v>
      </c>
      <c r="I74" s="36">
        <f>SUMIFS(СВЦЭМ!$D$39:$D$758,СВЦЭМ!$A$39:$A$758,$A74,СВЦЭМ!$B$39:$B$758,I$47)+'СЕТ СН'!$G$14+СВЦЭМ!$D$10+'СЕТ СН'!$G$5-'СЕТ СН'!$G$24</f>
        <v>5795.3466329599996</v>
      </c>
      <c r="J74" s="36">
        <f>SUMIFS(СВЦЭМ!$D$39:$D$758,СВЦЭМ!$A$39:$A$758,$A74,СВЦЭМ!$B$39:$B$758,J$47)+'СЕТ СН'!$G$14+СВЦЭМ!$D$10+'СЕТ СН'!$G$5-'СЕТ СН'!$G$24</f>
        <v>5813.6843665699998</v>
      </c>
      <c r="K74" s="36">
        <f>SUMIFS(СВЦЭМ!$D$39:$D$758,СВЦЭМ!$A$39:$A$758,$A74,СВЦЭМ!$B$39:$B$758,K$47)+'СЕТ СН'!$G$14+СВЦЭМ!$D$10+'СЕТ СН'!$G$5-'СЕТ СН'!$G$24</f>
        <v>5770.8619991100004</v>
      </c>
      <c r="L74" s="36">
        <f>SUMIFS(СВЦЭМ!$D$39:$D$758,СВЦЭМ!$A$39:$A$758,$A74,СВЦЭМ!$B$39:$B$758,L$47)+'СЕТ СН'!$G$14+СВЦЭМ!$D$10+'СЕТ СН'!$G$5-'СЕТ СН'!$G$24</f>
        <v>5768.8922263300001</v>
      </c>
      <c r="M74" s="36">
        <f>SUMIFS(СВЦЭМ!$D$39:$D$758,СВЦЭМ!$A$39:$A$758,$A74,СВЦЭМ!$B$39:$B$758,M$47)+'СЕТ СН'!$G$14+СВЦЭМ!$D$10+'СЕТ СН'!$G$5-'СЕТ СН'!$G$24</f>
        <v>5770.6056675700002</v>
      </c>
      <c r="N74" s="36">
        <f>SUMIFS(СВЦЭМ!$D$39:$D$758,СВЦЭМ!$A$39:$A$758,$A74,СВЦЭМ!$B$39:$B$758,N$47)+'СЕТ СН'!$G$14+СВЦЭМ!$D$10+'СЕТ СН'!$G$5-'СЕТ СН'!$G$24</f>
        <v>5807.0712835699997</v>
      </c>
      <c r="O74" s="36">
        <f>SUMIFS(СВЦЭМ!$D$39:$D$758,СВЦЭМ!$A$39:$A$758,$A74,СВЦЭМ!$B$39:$B$758,O$47)+'СЕТ СН'!$G$14+СВЦЭМ!$D$10+'СЕТ СН'!$G$5-'СЕТ СН'!$G$24</f>
        <v>5823.6167191900004</v>
      </c>
      <c r="P74" s="36">
        <f>SUMIFS(СВЦЭМ!$D$39:$D$758,СВЦЭМ!$A$39:$A$758,$A74,СВЦЭМ!$B$39:$B$758,P$47)+'СЕТ СН'!$G$14+СВЦЭМ!$D$10+'СЕТ СН'!$G$5-'СЕТ СН'!$G$24</f>
        <v>5821.8464441300002</v>
      </c>
      <c r="Q74" s="36">
        <f>SUMIFS(СВЦЭМ!$D$39:$D$758,СВЦЭМ!$A$39:$A$758,$A74,СВЦЭМ!$B$39:$B$758,Q$47)+'СЕТ СН'!$G$14+СВЦЭМ!$D$10+'СЕТ СН'!$G$5-'СЕТ СН'!$G$24</f>
        <v>5825.8705411600004</v>
      </c>
      <c r="R74" s="36">
        <f>SUMIFS(СВЦЭМ!$D$39:$D$758,СВЦЭМ!$A$39:$A$758,$A74,СВЦЭМ!$B$39:$B$758,R$47)+'СЕТ СН'!$G$14+СВЦЭМ!$D$10+'СЕТ СН'!$G$5-'СЕТ СН'!$G$24</f>
        <v>5825.6472772899997</v>
      </c>
      <c r="S74" s="36">
        <f>SUMIFS(СВЦЭМ!$D$39:$D$758,СВЦЭМ!$A$39:$A$758,$A74,СВЦЭМ!$B$39:$B$758,S$47)+'СЕТ СН'!$G$14+СВЦЭМ!$D$10+'СЕТ СН'!$G$5-'СЕТ СН'!$G$24</f>
        <v>5807.9149594499995</v>
      </c>
      <c r="T74" s="36">
        <f>SUMIFS(СВЦЭМ!$D$39:$D$758,СВЦЭМ!$A$39:$A$758,$A74,СВЦЭМ!$B$39:$B$758,T$47)+'СЕТ СН'!$G$14+СВЦЭМ!$D$10+'СЕТ СН'!$G$5-'СЕТ СН'!$G$24</f>
        <v>5632.4019197600001</v>
      </c>
      <c r="U74" s="36">
        <f>SUMIFS(СВЦЭМ!$D$39:$D$758,СВЦЭМ!$A$39:$A$758,$A74,СВЦЭМ!$B$39:$B$758,U$47)+'СЕТ СН'!$G$14+СВЦЭМ!$D$10+'СЕТ СН'!$G$5-'СЕТ СН'!$G$24</f>
        <v>5768.4475994799996</v>
      </c>
      <c r="V74" s="36">
        <f>SUMIFS(СВЦЭМ!$D$39:$D$758,СВЦЭМ!$A$39:$A$758,$A74,СВЦЭМ!$B$39:$B$758,V$47)+'СЕТ СН'!$G$14+СВЦЭМ!$D$10+'СЕТ СН'!$G$5-'СЕТ СН'!$G$24</f>
        <v>5693.6951071499998</v>
      </c>
      <c r="W74" s="36">
        <f>SUMIFS(СВЦЭМ!$D$39:$D$758,СВЦЭМ!$A$39:$A$758,$A74,СВЦЭМ!$B$39:$B$758,W$47)+'СЕТ СН'!$G$14+СВЦЭМ!$D$10+'СЕТ СН'!$G$5-'СЕТ СН'!$G$24</f>
        <v>5764.4835706200001</v>
      </c>
      <c r="X74" s="36">
        <f>SUMIFS(СВЦЭМ!$D$39:$D$758,СВЦЭМ!$A$39:$A$758,$A74,СВЦЭМ!$B$39:$B$758,X$47)+'СЕТ СН'!$G$14+СВЦЭМ!$D$10+'СЕТ СН'!$G$5-'СЕТ СН'!$G$24</f>
        <v>5779.70824928</v>
      </c>
      <c r="Y74" s="36">
        <f>SUMIFS(СВЦЭМ!$D$39:$D$758,СВЦЭМ!$A$39:$A$758,$A74,СВЦЭМ!$B$39:$B$758,Y$47)+'СЕТ СН'!$G$14+СВЦЭМ!$D$10+'СЕТ СН'!$G$5-'СЕТ СН'!$G$24</f>
        <v>5829.7900389599999</v>
      </c>
    </row>
    <row r="75" spans="1:26" ht="15.75" x14ac:dyDescent="0.2">
      <c r="A75" s="35">
        <f t="shared" si="1"/>
        <v>45563</v>
      </c>
      <c r="B75" s="36">
        <f>SUMIFS(СВЦЭМ!$D$39:$D$758,СВЦЭМ!$A$39:$A$758,$A75,СВЦЭМ!$B$39:$B$758,B$47)+'СЕТ СН'!$G$14+СВЦЭМ!$D$10+'СЕТ СН'!$G$5-'СЕТ СН'!$G$24</f>
        <v>5917.7126826399999</v>
      </c>
      <c r="C75" s="36">
        <f>SUMIFS(СВЦЭМ!$D$39:$D$758,СВЦЭМ!$A$39:$A$758,$A75,СВЦЭМ!$B$39:$B$758,C$47)+'СЕТ СН'!$G$14+СВЦЭМ!$D$10+'СЕТ СН'!$G$5-'СЕТ СН'!$G$24</f>
        <v>5993.0487117800003</v>
      </c>
      <c r="D75" s="36">
        <f>SUMIFS(СВЦЭМ!$D$39:$D$758,СВЦЭМ!$A$39:$A$758,$A75,СВЦЭМ!$B$39:$B$758,D$47)+'СЕТ СН'!$G$14+СВЦЭМ!$D$10+'СЕТ СН'!$G$5-'СЕТ СН'!$G$24</f>
        <v>6047.9605447800004</v>
      </c>
      <c r="E75" s="36">
        <f>SUMIFS(СВЦЭМ!$D$39:$D$758,СВЦЭМ!$A$39:$A$758,$A75,СВЦЭМ!$B$39:$B$758,E$47)+'СЕТ СН'!$G$14+СВЦЭМ!$D$10+'СЕТ СН'!$G$5-'СЕТ СН'!$G$24</f>
        <v>6061.86633669</v>
      </c>
      <c r="F75" s="36">
        <f>SUMIFS(СВЦЭМ!$D$39:$D$758,СВЦЭМ!$A$39:$A$758,$A75,СВЦЭМ!$B$39:$B$758,F$47)+'СЕТ СН'!$G$14+СВЦЭМ!$D$10+'СЕТ СН'!$G$5-'СЕТ СН'!$G$24</f>
        <v>6063.12971156</v>
      </c>
      <c r="G75" s="36">
        <f>SUMIFS(СВЦЭМ!$D$39:$D$758,СВЦЭМ!$A$39:$A$758,$A75,СВЦЭМ!$B$39:$B$758,G$47)+'СЕТ СН'!$G$14+СВЦЭМ!$D$10+'СЕТ СН'!$G$5-'СЕТ СН'!$G$24</f>
        <v>6032.6194625499993</v>
      </c>
      <c r="H75" s="36">
        <f>SUMIFS(СВЦЭМ!$D$39:$D$758,СВЦЭМ!$A$39:$A$758,$A75,СВЦЭМ!$B$39:$B$758,H$47)+'СЕТ СН'!$G$14+СВЦЭМ!$D$10+'СЕТ СН'!$G$5-'СЕТ СН'!$G$24</f>
        <v>6009.3687613499997</v>
      </c>
      <c r="I75" s="36">
        <f>SUMIFS(СВЦЭМ!$D$39:$D$758,СВЦЭМ!$A$39:$A$758,$A75,СВЦЭМ!$B$39:$B$758,I$47)+'СЕТ СН'!$G$14+СВЦЭМ!$D$10+'СЕТ СН'!$G$5-'СЕТ СН'!$G$24</f>
        <v>5938.0385637399995</v>
      </c>
      <c r="J75" s="36">
        <f>SUMIFS(СВЦЭМ!$D$39:$D$758,СВЦЭМ!$A$39:$A$758,$A75,СВЦЭМ!$B$39:$B$758,J$47)+'СЕТ СН'!$G$14+СВЦЭМ!$D$10+'СЕТ СН'!$G$5-'СЕТ СН'!$G$24</f>
        <v>5861.9646203900002</v>
      </c>
      <c r="K75" s="36">
        <f>SUMIFS(СВЦЭМ!$D$39:$D$758,СВЦЭМ!$A$39:$A$758,$A75,СВЦЭМ!$B$39:$B$758,K$47)+'СЕТ СН'!$G$14+СВЦЭМ!$D$10+'СЕТ СН'!$G$5-'СЕТ СН'!$G$24</f>
        <v>5786.1526313800005</v>
      </c>
      <c r="L75" s="36">
        <f>SUMIFS(СВЦЭМ!$D$39:$D$758,СВЦЭМ!$A$39:$A$758,$A75,СВЦЭМ!$B$39:$B$758,L$47)+'СЕТ СН'!$G$14+СВЦЭМ!$D$10+'СЕТ СН'!$G$5-'СЕТ СН'!$G$24</f>
        <v>5777.2069478499998</v>
      </c>
      <c r="M75" s="36">
        <f>SUMIFS(СВЦЭМ!$D$39:$D$758,СВЦЭМ!$A$39:$A$758,$A75,СВЦЭМ!$B$39:$B$758,M$47)+'СЕТ СН'!$G$14+СВЦЭМ!$D$10+'СЕТ СН'!$G$5-'СЕТ СН'!$G$24</f>
        <v>5802.61829442</v>
      </c>
      <c r="N75" s="36">
        <f>SUMIFS(СВЦЭМ!$D$39:$D$758,СВЦЭМ!$A$39:$A$758,$A75,СВЦЭМ!$B$39:$B$758,N$47)+'СЕТ СН'!$G$14+СВЦЭМ!$D$10+'СЕТ СН'!$G$5-'СЕТ СН'!$G$24</f>
        <v>5814.2496174200005</v>
      </c>
      <c r="O75" s="36">
        <f>SUMIFS(СВЦЭМ!$D$39:$D$758,СВЦЭМ!$A$39:$A$758,$A75,СВЦЭМ!$B$39:$B$758,O$47)+'СЕТ СН'!$G$14+СВЦЭМ!$D$10+'СЕТ СН'!$G$5-'СЕТ СН'!$G$24</f>
        <v>5856.8022552299999</v>
      </c>
      <c r="P75" s="36">
        <f>SUMIFS(СВЦЭМ!$D$39:$D$758,СВЦЭМ!$A$39:$A$758,$A75,СВЦЭМ!$B$39:$B$758,P$47)+'СЕТ СН'!$G$14+СВЦЭМ!$D$10+'СЕТ СН'!$G$5-'СЕТ СН'!$G$24</f>
        <v>5884.2061528699996</v>
      </c>
      <c r="Q75" s="36">
        <f>SUMIFS(СВЦЭМ!$D$39:$D$758,СВЦЭМ!$A$39:$A$758,$A75,СВЦЭМ!$B$39:$B$758,Q$47)+'СЕТ СН'!$G$14+СВЦЭМ!$D$10+'СЕТ СН'!$G$5-'СЕТ СН'!$G$24</f>
        <v>5886.3352854299992</v>
      </c>
      <c r="R75" s="36">
        <f>SUMIFS(СВЦЭМ!$D$39:$D$758,СВЦЭМ!$A$39:$A$758,$A75,СВЦЭМ!$B$39:$B$758,R$47)+'СЕТ СН'!$G$14+СВЦЭМ!$D$10+'СЕТ СН'!$G$5-'СЕТ СН'!$G$24</f>
        <v>5895.3137492499991</v>
      </c>
      <c r="S75" s="36">
        <f>SUMIFS(СВЦЭМ!$D$39:$D$758,СВЦЭМ!$A$39:$A$758,$A75,СВЦЭМ!$B$39:$B$758,S$47)+'СЕТ СН'!$G$14+СВЦЭМ!$D$10+'СЕТ СН'!$G$5-'СЕТ СН'!$G$24</f>
        <v>5872.6001164600002</v>
      </c>
      <c r="T75" s="36">
        <f>SUMIFS(СВЦЭМ!$D$39:$D$758,СВЦЭМ!$A$39:$A$758,$A75,СВЦЭМ!$B$39:$B$758,T$47)+'СЕТ СН'!$G$14+СВЦЭМ!$D$10+'СЕТ СН'!$G$5-'СЕТ СН'!$G$24</f>
        <v>5772.2247174599997</v>
      </c>
      <c r="U75" s="36">
        <f>SUMIFS(СВЦЭМ!$D$39:$D$758,СВЦЭМ!$A$39:$A$758,$A75,СВЦЭМ!$B$39:$B$758,U$47)+'СЕТ СН'!$G$14+СВЦЭМ!$D$10+'СЕТ СН'!$G$5-'СЕТ СН'!$G$24</f>
        <v>5701.59346585</v>
      </c>
      <c r="V75" s="36">
        <f>SUMIFS(СВЦЭМ!$D$39:$D$758,СВЦЭМ!$A$39:$A$758,$A75,СВЦЭМ!$B$39:$B$758,V$47)+'СЕТ СН'!$G$14+СВЦЭМ!$D$10+'СЕТ СН'!$G$5-'СЕТ СН'!$G$24</f>
        <v>5673.9306476199999</v>
      </c>
      <c r="W75" s="36">
        <f>SUMIFS(СВЦЭМ!$D$39:$D$758,СВЦЭМ!$A$39:$A$758,$A75,СВЦЭМ!$B$39:$B$758,W$47)+'СЕТ СН'!$G$14+СВЦЭМ!$D$10+'СЕТ СН'!$G$5-'СЕТ СН'!$G$24</f>
        <v>5691.4606568300005</v>
      </c>
      <c r="X75" s="36">
        <f>SUMIFS(СВЦЭМ!$D$39:$D$758,СВЦЭМ!$A$39:$A$758,$A75,СВЦЭМ!$B$39:$B$758,X$47)+'СЕТ СН'!$G$14+СВЦЭМ!$D$10+'СЕТ СН'!$G$5-'СЕТ СН'!$G$24</f>
        <v>5768.6381624799997</v>
      </c>
      <c r="Y75" s="36">
        <f>SUMIFS(СВЦЭМ!$D$39:$D$758,СВЦЭМ!$A$39:$A$758,$A75,СВЦЭМ!$B$39:$B$758,Y$47)+'СЕТ СН'!$G$14+СВЦЭМ!$D$10+'СЕТ СН'!$G$5-'СЕТ СН'!$G$24</f>
        <v>5852.0116752399999</v>
      </c>
    </row>
    <row r="76" spans="1:26" ht="15.75" x14ac:dyDescent="0.2">
      <c r="A76" s="35">
        <f t="shared" si="1"/>
        <v>45564</v>
      </c>
      <c r="B76" s="36">
        <f>SUMIFS(СВЦЭМ!$D$39:$D$758,СВЦЭМ!$A$39:$A$758,$A76,СВЦЭМ!$B$39:$B$758,B$47)+'СЕТ СН'!$G$14+СВЦЭМ!$D$10+'СЕТ СН'!$G$5-'СЕТ СН'!$G$24</f>
        <v>5902.9747380999997</v>
      </c>
      <c r="C76" s="36">
        <f>SUMIFS(СВЦЭМ!$D$39:$D$758,СВЦЭМ!$A$39:$A$758,$A76,СВЦЭМ!$B$39:$B$758,C$47)+'СЕТ СН'!$G$14+СВЦЭМ!$D$10+'СЕТ СН'!$G$5-'СЕТ СН'!$G$24</f>
        <v>5977.3280728600002</v>
      </c>
      <c r="D76" s="36">
        <f>SUMIFS(СВЦЭМ!$D$39:$D$758,СВЦЭМ!$A$39:$A$758,$A76,СВЦЭМ!$B$39:$B$758,D$47)+'СЕТ СН'!$G$14+СВЦЭМ!$D$10+'СЕТ СН'!$G$5-'СЕТ СН'!$G$24</f>
        <v>6066.2797242699999</v>
      </c>
      <c r="E76" s="36">
        <f>SUMIFS(СВЦЭМ!$D$39:$D$758,СВЦЭМ!$A$39:$A$758,$A76,СВЦЭМ!$B$39:$B$758,E$47)+'СЕТ СН'!$G$14+СВЦЭМ!$D$10+'СЕТ СН'!$G$5-'СЕТ СН'!$G$24</f>
        <v>6085.2357197399997</v>
      </c>
      <c r="F76" s="36">
        <f>SUMIFS(СВЦЭМ!$D$39:$D$758,СВЦЭМ!$A$39:$A$758,$A76,СВЦЭМ!$B$39:$B$758,F$47)+'СЕТ СН'!$G$14+СВЦЭМ!$D$10+'СЕТ СН'!$G$5-'СЕТ СН'!$G$24</f>
        <v>6078.6926908999994</v>
      </c>
      <c r="G76" s="36">
        <f>SUMIFS(СВЦЭМ!$D$39:$D$758,СВЦЭМ!$A$39:$A$758,$A76,СВЦЭМ!$B$39:$B$758,G$47)+'СЕТ СН'!$G$14+СВЦЭМ!$D$10+'СЕТ СН'!$G$5-'СЕТ СН'!$G$24</f>
        <v>6063.8620689099998</v>
      </c>
      <c r="H76" s="36">
        <f>SUMIFS(СВЦЭМ!$D$39:$D$758,СВЦЭМ!$A$39:$A$758,$A76,СВЦЭМ!$B$39:$B$758,H$47)+'СЕТ СН'!$G$14+СВЦЭМ!$D$10+'СЕТ СН'!$G$5-'СЕТ СН'!$G$24</f>
        <v>6057.3107898399994</v>
      </c>
      <c r="I76" s="36">
        <f>SUMIFS(СВЦЭМ!$D$39:$D$758,СВЦЭМ!$A$39:$A$758,$A76,СВЦЭМ!$B$39:$B$758,I$47)+'СЕТ СН'!$G$14+СВЦЭМ!$D$10+'СЕТ СН'!$G$5-'СЕТ СН'!$G$24</f>
        <v>6011.6746204699994</v>
      </c>
      <c r="J76" s="36">
        <f>SUMIFS(СВЦЭМ!$D$39:$D$758,СВЦЭМ!$A$39:$A$758,$A76,СВЦЭМ!$B$39:$B$758,J$47)+'СЕТ СН'!$G$14+СВЦЭМ!$D$10+'СЕТ СН'!$G$5-'СЕТ СН'!$G$24</f>
        <v>5889.1736632600005</v>
      </c>
      <c r="K76" s="36">
        <f>SUMIFS(СВЦЭМ!$D$39:$D$758,СВЦЭМ!$A$39:$A$758,$A76,СВЦЭМ!$B$39:$B$758,K$47)+'СЕТ СН'!$G$14+СВЦЭМ!$D$10+'СЕТ СН'!$G$5-'СЕТ СН'!$G$24</f>
        <v>5778.2499720800006</v>
      </c>
      <c r="L76" s="36">
        <f>SUMIFS(СВЦЭМ!$D$39:$D$758,СВЦЭМ!$A$39:$A$758,$A76,СВЦЭМ!$B$39:$B$758,L$47)+'СЕТ СН'!$G$14+СВЦЭМ!$D$10+'СЕТ СН'!$G$5-'СЕТ СН'!$G$24</f>
        <v>5760.36441251</v>
      </c>
      <c r="M76" s="36">
        <f>SUMIFS(СВЦЭМ!$D$39:$D$758,СВЦЭМ!$A$39:$A$758,$A76,СВЦЭМ!$B$39:$B$758,M$47)+'СЕТ СН'!$G$14+СВЦЭМ!$D$10+'СЕТ СН'!$G$5-'СЕТ СН'!$G$24</f>
        <v>5773.9590881100003</v>
      </c>
      <c r="N76" s="36">
        <f>SUMIFS(СВЦЭМ!$D$39:$D$758,СВЦЭМ!$A$39:$A$758,$A76,СВЦЭМ!$B$39:$B$758,N$47)+'СЕТ СН'!$G$14+СВЦЭМ!$D$10+'СЕТ СН'!$G$5-'СЕТ СН'!$G$24</f>
        <v>5804.0572273199996</v>
      </c>
      <c r="O76" s="36">
        <f>SUMIFS(СВЦЭМ!$D$39:$D$758,СВЦЭМ!$A$39:$A$758,$A76,СВЦЭМ!$B$39:$B$758,O$47)+'СЕТ СН'!$G$14+СВЦЭМ!$D$10+'СЕТ СН'!$G$5-'СЕТ СН'!$G$24</f>
        <v>5828.6886296399998</v>
      </c>
      <c r="P76" s="36">
        <f>SUMIFS(СВЦЭМ!$D$39:$D$758,СВЦЭМ!$A$39:$A$758,$A76,СВЦЭМ!$B$39:$B$758,P$47)+'СЕТ СН'!$G$14+СВЦЭМ!$D$10+'СЕТ СН'!$G$5-'СЕТ СН'!$G$24</f>
        <v>5846.4105873799999</v>
      </c>
      <c r="Q76" s="36">
        <f>SUMIFS(СВЦЭМ!$D$39:$D$758,СВЦЭМ!$A$39:$A$758,$A76,СВЦЭМ!$B$39:$B$758,Q$47)+'СЕТ СН'!$G$14+СВЦЭМ!$D$10+'СЕТ СН'!$G$5-'СЕТ СН'!$G$24</f>
        <v>5875.5706295199998</v>
      </c>
      <c r="R76" s="36">
        <f>SUMIFS(СВЦЭМ!$D$39:$D$758,СВЦЭМ!$A$39:$A$758,$A76,СВЦЭМ!$B$39:$B$758,R$47)+'СЕТ СН'!$G$14+СВЦЭМ!$D$10+'СЕТ СН'!$G$5-'СЕТ СН'!$G$24</f>
        <v>5864.0399239799999</v>
      </c>
      <c r="S76" s="36">
        <f>SUMIFS(СВЦЭМ!$D$39:$D$758,СВЦЭМ!$A$39:$A$758,$A76,СВЦЭМ!$B$39:$B$758,S$47)+'СЕТ СН'!$G$14+СВЦЭМ!$D$10+'СЕТ СН'!$G$5-'СЕТ СН'!$G$24</f>
        <v>5827.1478580499997</v>
      </c>
      <c r="T76" s="36">
        <f>SUMIFS(СВЦЭМ!$D$39:$D$758,СВЦЭМ!$A$39:$A$758,$A76,СВЦЭМ!$B$39:$B$758,T$47)+'СЕТ СН'!$G$14+СВЦЭМ!$D$10+'СЕТ СН'!$G$5-'СЕТ СН'!$G$24</f>
        <v>5774.9974808099996</v>
      </c>
      <c r="U76" s="36">
        <f>SUMIFS(СВЦЭМ!$D$39:$D$758,СВЦЭМ!$A$39:$A$758,$A76,СВЦЭМ!$B$39:$B$758,U$47)+'СЕТ СН'!$G$14+СВЦЭМ!$D$10+'СЕТ СН'!$G$5-'СЕТ СН'!$G$24</f>
        <v>5709.0403901099999</v>
      </c>
      <c r="V76" s="36">
        <f>SUMIFS(СВЦЭМ!$D$39:$D$758,СВЦЭМ!$A$39:$A$758,$A76,СВЦЭМ!$B$39:$B$758,V$47)+'СЕТ СН'!$G$14+СВЦЭМ!$D$10+'СЕТ СН'!$G$5-'СЕТ СН'!$G$24</f>
        <v>5678.8678984799999</v>
      </c>
      <c r="W76" s="36">
        <f>SUMIFS(СВЦЭМ!$D$39:$D$758,СВЦЭМ!$A$39:$A$758,$A76,СВЦЭМ!$B$39:$B$758,W$47)+'СЕТ СН'!$G$14+СВЦЭМ!$D$10+'СЕТ СН'!$G$5-'СЕТ СН'!$G$24</f>
        <v>5710.92414285</v>
      </c>
      <c r="X76" s="36">
        <f>SUMIFS(СВЦЭМ!$D$39:$D$758,СВЦЭМ!$A$39:$A$758,$A76,СВЦЭМ!$B$39:$B$758,X$47)+'СЕТ СН'!$G$14+СВЦЭМ!$D$10+'СЕТ СН'!$G$5-'СЕТ СН'!$G$24</f>
        <v>5772.9605781800001</v>
      </c>
      <c r="Y76" s="36">
        <f>SUMIFS(СВЦЭМ!$D$39:$D$758,СВЦЭМ!$A$39:$A$758,$A76,СВЦЭМ!$B$39:$B$758,Y$47)+'СЕТ СН'!$G$14+СВЦЭМ!$D$10+'СЕТ СН'!$G$5-'СЕТ СН'!$G$24</f>
        <v>5894.5233746499998</v>
      </c>
    </row>
    <row r="77" spans="1:26" ht="15.75" x14ac:dyDescent="0.2">
      <c r="A77" s="35">
        <f t="shared" si="1"/>
        <v>45565</v>
      </c>
      <c r="B77" s="36">
        <f>SUMIFS(СВЦЭМ!$D$39:$D$758,СВЦЭМ!$A$39:$A$758,$A77,СВЦЭМ!$B$39:$B$758,B$47)+'СЕТ СН'!$G$14+СВЦЭМ!$D$10+'СЕТ СН'!$G$5-'СЕТ СН'!$G$24</f>
        <v>5882.8344339300002</v>
      </c>
      <c r="C77" s="36">
        <f>SUMIFS(СВЦЭМ!$D$39:$D$758,СВЦЭМ!$A$39:$A$758,$A77,СВЦЭМ!$B$39:$B$758,C$47)+'СЕТ СН'!$G$14+СВЦЭМ!$D$10+'СЕТ СН'!$G$5-'СЕТ СН'!$G$24</f>
        <v>5990.3996856499998</v>
      </c>
      <c r="D77" s="36">
        <f>SUMIFS(СВЦЭМ!$D$39:$D$758,СВЦЭМ!$A$39:$A$758,$A77,СВЦЭМ!$B$39:$B$758,D$47)+'СЕТ СН'!$G$14+СВЦЭМ!$D$10+'СЕТ СН'!$G$5-'СЕТ СН'!$G$24</f>
        <v>6061.8154688100003</v>
      </c>
      <c r="E77" s="36">
        <f>SUMIFS(СВЦЭМ!$D$39:$D$758,СВЦЭМ!$A$39:$A$758,$A77,СВЦЭМ!$B$39:$B$758,E$47)+'СЕТ СН'!$G$14+СВЦЭМ!$D$10+'СЕТ СН'!$G$5-'СЕТ СН'!$G$24</f>
        <v>6072.4570105799994</v>
      </c>
      <c r="F77" s="36">
        <f>SUMIFS(СВЦЭМ!$D$39:$D$758,СВЦЭМ!$A$39:$A$758,$A77,СВЦЭМ!$B$39:$B$758,F$47)+'СЕТ СН'!$G$14+СВЦЭМ!$D$10+'СЕТ СН'!$G$5-'СЕТ СН'!$G$24</f>
        <v>6090.0972628500003</v>
      </c>
      <c r="G77" s="36">
        <f>SUMIFS(СВЦЭМ!$D$39:$D$758,СВЦЭМ!$A$39:$A$758,$A77,СВЦЭМ!$B$39:$B$758,G$47)+'СЕТ СН'!$G$14+СВЦЭМ!$D$10+'СЕТ СН'!$G$5-'СЕТ СН'!$G$24</f>
        <v>6052.1520763899998</v>
      </c>
      <c r="H77" s="36">
        <f>SUMIFS(СВЦЭМ!$D$39:$D$758,СВЦЭМ!$A$39:$A$758,$A77,СВЦЭМ!$B$39:$B$758,H$47)+'СЕТ СН'!$G$14+СВЦЭМ!$D$10+'СЕТ СН'!$G$5-'СЕТ СН'!$G$24</f>
        <v>6005.9180524000003</v>
      </c>
      <c r="I77" s="36">
        <f>SUMIFS(СВЦЭМ!$D$39:$D$758,СВЦЭМ!$A$39:$A$758,$A77,СВЦЭМ!$B$39:$B$758,I$47)+'СЕТ СН'!$G$14+СВЦЭМ!$D$10+'СЕТ СН'!$G$5-'СЕТ СН'!$G$24</f>
        <v>5916.51414897</v>
      </c>
      <c r="J77" s="36">
        <f>SUMIFS(СВЦЭМ!$D$39:$D$758,СВЦЭМ!$A$39:$A$758,$A77,СВЦЭМ!$B$39:$B$758,J$47)+'СЕТ СН'!$G$14+СВЦЭМ!$D$10+'СЕТ СН'!$G$5-'СЕТ СН'!$G$24</f>
        <v>5841.03477389</v>
      </c>
      <c r="K77" s="36">
        <f>SUMIFS(СВЦЭМ!$D$39:$D$758,СВЦЭМ!$A$39:$A$758,$A77,СВЦЭМ!$B$39:$B$758,K$47)+'СЕТ СН'!$G$14+СВЦЭМ!$D$10+'СЕТ СН'!$G$5-'СЕТ СН'!$G$24</f>
        <v>5758.6094221399999</v>
      </c>
      <c r="L77" s="36">
        <f>SUMIFS(СВЦЭМ!$D$39:$D$758,СВЦЭМ!$A$39:$A$758,$A77,СВЦЭМ!$B$39:$B$758,L$47)+'СЕТ СН'!$G$14+СВЦЭМ!$D$10+'СЕТ СН'!$G$5-'СЕТ СН'!$G$24</f>
        <v>5722.2464884199999</v>
      </c>
      <c r="M77" s="36">
        <f>SUMIFS(СВЦЭМ!$D$39:$D$758,СВЦЭМ!$A$39:$A$758,$A77,СВЦЭМ!$B$39:$B$758,M$47)+'СЕТ СН'!$G$14+СВЦЭМ!$D$10+'СЕТ СН'!$G$5-'СЕТ СН'!$G$24</f>
        <v>5745.96595892</v>
      </c>
      <c r="N77" s="36">
        <f>SUMIFS(СВЦЭМ!$D$39:$D$758,СВЦЭМ!$A$39:$A$758,$A77,СВЦЭМ!$B$39:$B$758,N$47)+'СЕТ СН'!$G$14+СВЦЭМ!$D$10+'СЕТ СН'!$G$5-'СЕТ СН'!$G$24</f>
        <v>5774.4419664300003</v>
      </c>
      <c r="O77" s="36">
        <f>SUMIFS(СВЦЭМ!$D$39:$D$758,СВЦЭМ!$A$39:$A$758,$A77,СВЦЭМ!$B$39:$B$758,O$47)+'СЕТ СН'!$G$14+СВЦЭМ!$D$10+'СЕТ СН'!$G$5-'СЕТ СН'!$G$24</f>
        <v>5784.5972155600002</v>
      </c>
      <c r="P77" s="36">
        <f>SUMIFS(СВЦЭМ!$D$39:$D$758,СВЦЭМ!$A$39:$A$758,$A77,СВЦЭМ!$B$39:$B$758,P$47)+'СЕТ СН'!$G$14+СВЦЭМ!$D$10+'СЕТ СН'!$G$5-'СЕТ СН'!$G$24</f>
        <v>5800.5835431699998</v>
      </c>
      <c r="Q77" s="36">
        <f>SUMIFS(СВЦЭМ!$D$39:$D$758,СВЦЭМ!$A$39:$A$758,$A77,СВЦЭМ!$B$39:$B$758,Q$47)+'СЕТ СН'!$G$14+СВЦЭМ!$D$10+'СЕТ СН'!$G$5-'СЕТ СН'!$G$24</f>
        <v>5820.9165751600003</v>
      </c>
      <c r="R77" s="36">
        <f>SUMIFS(СВЦЭМ!$D$39:$D$758,СВЦЭМ!$A$39:$A$758,$A77,СВЦЭМ!$B$39:$B$758,R$47)+'СЕТ СН'!$G$14+СВЦЭМ!$D$10+'СЕТ СН'!$G$5-'СЕТ СН'!$G$24</f>
        <v>5820.9748425799999</v>
      </c>
      <c r="S77" s="36">
        <f>SUMIFS(СВЦЭМ!$D$39:$D$758,СВЦЭМ!$A$39:$A$758,$A77,СВЦЭМ!$B$39:$B$758,S$47)+'СЕТ СН'!$G$14+СВЦЭМ!$D$10+'СЕТ СН'!$G$5-'СЕТ СН'!$G$24</f>
        <v>5805.5087009899999</v>
      </c>
      <c r="T77" s="36">
        <f>SUMIFS(СВЦЭМ!$D$39:$D$758,СВЦЭМ!$A$39:$A$758,$A77,СВЦЭМ!$B$39:$B$758,T$47)+'СЕТ СН'!$G$14+СВЦЭМ!$D$10+'СЕТ СН'!$G$5-'СЕТ СН'!$G$24</f>
        <v>5748.6086646800004</v>
      </c>
      <c r="U77" s="36">
        <f>SUMIFS(СВЦЭМ!$D$39:$D$758,СВЦЭМ!$A$39:$A$758,$A77,СВЦЭМ!$B$39:$B$758,U$47)+'СЕТ СН'!$G$14+СВЦЭМ!$D$10+'СЕТ СН'!$G$5-'СЕТ СН'!$G$24</f>
        <v>5692.7198713199996</v>
      </c>
      <c r="V77" s="36">
        <f>SUMIFS(СВЦЭМ!$D$39:$D$758,СВЦЭМ!$A$39:$A$758,$A77,СВЦЭМ!$B$39:$B$758,V$47)+'СЕТ СН'!$G$14+СВЦЭМ!$D$10+'СЕТ СН'!$G$5-'СЕТ СН'!$G$24</f>
        <v>5691.6954257400002</v>
      </c>
      <c r="W77" s="36">
        <f>SUMIFS(СВЦЭМ!$D$39:$D$758,СВЦЭМ!$A$39:$A$758,$A77,СВЦЭМ!$B$39:$B$758,W$47)+'СЕТ СН'!$G$14+СВЦЭМ!$D$10+'СЕТ СН'!$G$5-'СЕТ СН'!$G$24</f>
        <v>5719.9577986100003</v>
      </c>
      <c r="X77" s="36">
        <f>SUMIFS(СВЦЭМ!$D$39:$D$758,СВЦЭМ!$A$39:$A$758,$A77,СВЦЭМ!$B$39:$B$758,X$47)+'СЕТ СН'!$G$14+СВЦЭМ!$D$10+'СЕТ СН'!$G$5-'СЕТ СН'!$G$24</f>
        <v>5808.8498680000002</v>
      </c>
      <c r="Y77" s="36">
        <f>SUMIFS(СВЦЭМ!$D$39:$D$758,СВЦЭМ!$A$39:$A$758,$A77,СВЦЭМ!$B$39:$B$758,Y$47)+'СЕТ СН'!$G$14+СВЦЭМ!$D$10+'СЕТ СН'!$G$5-'СЕТ СН'!$G$24</f>
        <v>5807.9506029499998</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8"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7" ht="12.75" customHeight="1" x14ac:dyDescent="0.2">
      <c r="A82" s="139"/>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7" ht="12.75" customHeight="1" x14ac:dyDescent="0.2">
      <c r="A83" s="14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01.09.2024</v>
      </c>
      <c r="B84" s="36">
        <f>SUMIFS(СВЦЭМ!$D$39:$D$758,СВЦЭМ!$A$39:$A$758,$A84,СВЦЭМ!$B$39:$B$758,B$83)+'СЕТ СН'!$H$14+СВЦЭМ!$D$10+'СЕТ СН'!$H$5-'СЕТ СН'!$H$24</f>
        <v>6665.18708608</v>
      </c>
      <c r="C84" s="36">
        <f>SUMIFS(СВЦЭМ!$D$39:$D$758,СВЦЭМ!$A$39:$A$758,$A84,СВЦЭМ!$B$39:$B$758,C$83)+'СЕТ СН'!$H$14+СВЦЭМ!$D$10+'СЕТ СН'!$H$5-'СЕТ СН'!$H$24</f>
        <v>6731.4906682300007</v>
      </c>
      <c r="D84" s="36">
        <f>SUMIFS(СВЦЭМ!$D$39:$D$758,СВЦЭМ!$A$39:$A$758,$A84,СВЦЭМ!$B$39:$B$758,D$83)+'СЕТ СН'!$H$14+СВЦЭМ!$D$10+'СЕТ СН'!$H$5-'СЕТ СН'!$H$24</f>
        <v>6812.0347938600007</v>
      </c>
      <c r="E84" s="36">
        <f>SUMIFS(СВЦЭМ!$D$39:$D$758,СВЦЭМ!$A$39:$A$758,$A84,СВЦЭМ!$B$39:$B$758,E$83)+'СЕТ СН'!$H$14+СВЦЭМ!$D$10+'СЕТ СН'!$H$5-'СЕТ СН'!$H$24</f>
        <v>6820.3848304799994</v>
      </c>
      <c r="F84" s="36">
        <f>SUMIFS(СВЦЭМ!$D$39:$D$758,СВЦЭМ!$A$39:$A$758,$A84,СВЦЭМ!$B$39:$B$758,F$83)+'СЕТ СН'!$H$14+СВЦЭМ!$D$10+'СЕТ СН'!$H$5-'СЕТ СН'!$H$24</f>
        <v>6819.0179856499999</v>
      </c>
      <c r="G84" s="36">
        <f>SUMIFS(СВЦЭМ!$D$39:$D$758,СВЦЭМ!$A$39:$A$758,$A84,СВЦЭМ!$B$39:$B$758,G$83)+'СЕТ СН'!$H$14+СВЦЭМ!$D$10+'СЕТ СН'!$H$5-'СЕТ СН'!$H$24</f>
        <v>6786.5797319200001</v>
      </c>
      <c r="H84" s="36">
        <f>SUMIFS(СВЦЭМ!$D$39:$D$758,СВЦЭМ!$A$39:$A$758,$A84,СВЦЭМ!$B$39:$B$758,H$83)+'СЕТ СН'!$H$14+СВЦЭМ!$D$10+'СЕТ СН'!$H$5-'СЕТ СН'!$H$24</f>
        <v>6796.8967741100005</v>
      </c>
      <c r="I84" s="36">
        <f>SUMIFS(СВЦЭМ!$D$39:$D$758,СВЦЭМ!$A$39:$A$758,$A84,СВЦЭМ!$B$39:$B$758,I$83)+'СЕТ СН'!$H$14+СВЦЭМ!$D$10+'СЕТ СН'!$H$5-'СЕТ СН'!$H$24</f>
        <v>6725.7754774799996</v>
      </c>
      <c r="J84" s="36">
        <f>SUMIFS(СВЦЭМ!$D$39:$D$758,СВЦЭМ!$A$39:$A$758,$A84,СВЦЭМ!$B$39:$B$758,J$83)+'СЕТ СН'!$H$14+СВЦЭМ!$D$10+'СЕТ СН'!$H$5-'СЕТ СН'!$H$24</f>
        <v>6582.4527061200006</v>
      </c>
      <c r="K84" s="36">
        <f>SUMIFS(СВЦЭМ!$D$39:$D$758,СВЦЭМ!$A$39:$A$758,$A84,СВЦЭМ!$B$39:$B$758,K$83)+'СЕТ СН'!$H$14+СВЦЭМ!$D$10+'СЕТ СН'!$H$5-'СЕТ СН'!$H$24</f>
        <v>6452.4811401400002</v>
      </c>
      <c r="L84" s="36">
        <f>SUMIFS(СВЦЭМ!$D$39:$D$758,СВЦЭМ!$A$39:$A$758,$A84,СВЦЭМ!$B$39:$B$758,L$83)+'СЕТ СН'!$H$14+СВЦЭМ!$D$10+'СЕТ СН'!$H$5-'СЕТ СН'!$H$24</f>
        <v>6373.2682354200006</v>
      </c>
      <c r="M84" s="36">
        <f>SUMIFS(СВЦЭМ!$D$39:$D$758,СВЦЭМ!$A$39:$A$758,$A84,СВЦЭМ!$B$39:$B$758,M$83)+'СЕТ СН'!$H$14+СВЦЭМ!$D$10+'СЕТ СН'!$H$5-'СЕТ СН'!$H$24</f>
        <v>6343.1185769800004</v>
      </c>
      <c r="N84" s="36">
        <f>SUMIFS(СВЦЭМ!$D$39:$D$758,СВЦЭМ!$A$39:$A$758,$A84,СВЦЭМ!$B$39:$B$758,N$83)+'СЕТ СН'!$H$14+СВЦЭМ!$D$10+'СЕТ СН'!$H$5-'СЕТ СН'!$H$24</f>
        <v>6348.2705648400006</v>
      </c>
      <c r="O84" s="36">
        <f>SUMIFS(СВЦЭМ!$D$39:$D$758,СВЦЭМ!$A$39:$A$758,$A84,СВЦЭМ!$B$39:$B$758,O$83)+'СЕТ СН'!$H$14+СВЦЭМ!$D$10+'СЕТ СН'!$H$5-'СЕТ СН'!$H$24</f>
        <v>6347.0053946200005</v>
      </c>
      <c r="P84" s="36">
        <f>SUMIFS(СВЦЭМ!$D$39:$D$758,СВЦЭМ!$A$39:$A$758,$A84,СВЦЭМ!$B$39:$B$758,P$83)+'СЕТ СН'!$H$14+СВЦЭМ!$D$10+'СЕТ СН'!$H$5-'СЕТ СН'!$H$24</f>
        <v>6344.1418354000007</v>
      </c>
      <c r="Q84" s="36">
        <f>SUMIFS(СВЦЭМ!$D$39:$D$758,СВЦЭМ!$A$39:$A$758,$A84,СВЦЭМ!$B$39:$B$758,Q$83)+'СЕТ СН'!$H$14+СВЦЭМ!$D$10+'СЕТ СН'!$H$5-'СЕТ СН'!$H$24</f>
        <v>6359.6313941400003</v>
      </c>
      <c r="R84" s="36">
        <f>SUMIFS(СВЦЭМ!$D$39:$D$758,СВЦЭМ!$A$39:$A$758,$A84,СВЦЭМ!$B$39:$B$758,R$83)+'СЕТ СН'!$H$14+СВЦЭМ!$D$10+'СЕТ СН'!$H$5-'СЕТ СН'!$H$24</f>
        <v>6357.4890022300006</v>
      </c>
      <c r="S84" s="36">
        <f>SUMIFS(СВЦЭМ!$D$39:$D$758,СВЦЭМ!$A$39:$A$758,$A84,СВЦЭМ!$B$39:$B$758,S$83)+'СЕТ СН'!$H$14+СВЦЭМ!$D$10+'СЕТ СН'!$H$5-'СЕТ СН'!$H$24</f>
        <v>6338.1983773500006</v>
      </c>
      <c r="T84" s="36">
        <f>SUMIFS(СВЦЭМ!$D$39:$D$758,СВЦЭМ!$A$39:$A$758,$A84,СВЦЭМ!$B$39:$B$758,T$83)+'СЕТ СН'!$H$14+СВЦЭМ!$D$10+'СЕТ СН'!$H$5-'СЕТ СН'!$H$24</f>
        <v>6322.1227860200006</v>
      </c>
      <c r="U84" s="36">
        <f>SUMIFS(СВЦЭМ!$D$39:$D$758,СВЦЭМ!$A$39:$A$758,$A84,СВЦЭМ!$B$39:$B$758,U$83)+'СЕТ СН'!$H$14+СВЦЭМ!$D$10+'СЕТ СН'!$H$5-'СЕТ СН'!$H$24</f>
        <v>6319.4758595399999</v>
      </c>
      <c r="V84" s="36">
        <f>SUMIFS(СВЦЭМ!$D$39:$D$758,СВЦЭМ!$A$39:$A$758,$A84,СВЦЭМ!$B$39:$B$758,V$83)+'СЕТ СН'!$H$14+СВЦЭМ!$D$10+'СЕТ СН'!$H$5-'СЕТ СН'!$H$24</f>
        <v>6297.3848721900004</v>
      </c>
      <c r="W84" s="36">
        <f>SUMIFS(СВЦЭМ!$D$39:$D$758,СВЦЭМ!$A$39:$A$758,$A84,СВЦЭМ!$B$39:$B$758,W$83)+'СЕТ СН'!$H$14+СВЦЭМ!$D$10+'СЕТ СН'!$H$5-'СЕТ СН'!$H$24</f>
        <v>6302.88657126</v>
      </c>
      <c r="X84" s="36">
        <f>SUMIFS(СВЦЭМ!$D$39:$D$758,СВЦЭМ!$A$39:$A$758,$A84,СВЦЭМ!$B$39:$B$758,X$83)+'СЕТ СН'!$H$14+СВЦЭМ!$D$10+'СЕТ СН'!$H$5-'СЕТ СН'!$H$24</f>
        <v>6383.0128586000001</v>
      </c>
      <c r="Y84" s="36">
        <f>SUMIFS(СВЦЭМ!$D$39:$D$758,СВЦЭМ!$A$39:$A$758,$A84,СВЦЭМ!$B$39:$B$758,Y$83)+'СЕТ СН'!$H$14+СВЦЭМ!$D$10+'СЕТ СН'!$H$5-'СЕТ СН'!$H$24</f>
        <v>6519.7597210200001</v>
      </c>
      <c r="AA84" s="45"/>
    </row>
    <row r="85" spans="1:27" ht="15.75" x14ac:dyDescent="0.2">
      <c r="A85" s="35">
        <f>A84+1</f>
        <v>45537</v>
      </c>
      <c r="B85" s="36">
        <f>SUMIFS(СВЦЭМ!$D$39:$D$758,СВЦЭМ!$A$39:$A$758,$A85,СВЦЭМ!$B$39:$B$758,B$83)+'СЕТ СН'!$H$14+СВЦЭМ!$D$10+'СЕТ СН'!$H$5-'СЕТ СН'!$H$24</f>
        <v>6606.0321952899994</v>
      </c>
      <c r="C85" s="36">
        <f>SUMIFS(СВЦЭМ!$D$39:$D$758,СВЦЭМ!$A$39:$A$758,$A85,СВЦЭМ!$B$39:$B$758,C$83)+'СЕТ СН'!$H$14+СВЦЭМ!$D$10+'СЕТ СН'!$H$5-'СЕТ СН'!$H$24</f>
        <v>6699.8580713299998</v>
      </c>
      <c r="D85" s="36">
        <f>SUMIFS(СВЦЭМ!$D$39:$D$758,СВЦЭМ!$A$39:$A$758,$A85,СВЦЭМ!$B$39:$B$758,D$83)+'СЕТ СН'!$H$14+СВЦЭМ!$D$10+'СЕТ СН'!$H$5-'СЕТ СН'!$H$24</f>
        <v>6745.3492366200007</v>
      </c>
      <c r="E85" s="36">
        <f>SUMIFS(СВЦЭМ!$D$39:$D$758,СВЦЭМ!$A$39:$A$758,$A85,СВЦЭМ!$B$39:$B$758,E$83)+'СЕТ СН'!$H$14+СВЦЭМ!$D$10+'СЕТ СН'!$H$5-'СЕТ СН'!$H$24</f>
        <v>6754.8630239200002</v>
      </c>
      <c r="F85" s="36">
        <f>SUMIFS(СВЦЭМ!$D$39:$D$758,СВЦЭМ!$A$39:$A$758,$A85,СВЦЭМ!$B$39:$B$758,F$83)+'СЕТ СН'!$H$14+СВЦЭМ!$D$10+'СЕТ СН'!$H$5-'СЕТ СН'!$H$24</f>
        <v>6779.5144764300003</v>
      </c>
      <c r="G85" s="36">
        <f>SUMIFS(СВЦЭМ!$D$39:$D$758,СВЦЭМ!$A$39:$A$758,$A85,СВЦЭМ!$B$39:$B$758,G$83)+'СЕТ СН'!$H$14+СВЦЭМ!$D$10+'СЕТ СН'!$H$5-'СЕТ СН'!$H$24</f>
        <v>6731.5055397400001</v>
      </c>
      <c r="H85" s="36">
        <f>SUMIFS(СВЦЭМ!$D$39:$D$758,СВЦЭМ!$A$39:$A$758,$A85,СВЦЭМ!$B$39:$B$758,H$83)+'СЕТ СН'!$H$14+СВЦЭМ!$D$10+'СЕТ СН'!$H$5-'СЕТ СН'!$H$24</f>
        <v>6699.6007871199999</v>
      </c>
      <c r="I85" s="36">
        <f>SUMIFS(СВЦЭМ!$D$39:$D$758,СВЦЭМ!$A$39:$A$758,$A85,СВЦЭМ!$B$39:$B$758,I$83)+'СЕТ СН'!$H$14+СВЦЭМ!$D$10+'СЕТ СН'!$H$5-'СЕТ СН'!$H$24</f>
        <v>6583.4914130699999</v>
      </c>
      <c r="J85" s="36">
        <f>SUMIFS(СВЦЭМ!$D$39:$D$758,СВЦЭМ!$A$39:$A$758,$A85,СВЦЭМ!$B$39:$B$758,J$83)+'СЕТ СН'!$H$14+СВЦЭМ!$D$10+'СЕТ СН'!$H$5-'СЕТ СН'!$H$24</f>
        <v>6406.5483655500002</v>
      </c>
      <c r="K85" s="36">
        <f>SUMIFS(СВЦЭМ!$D$39:$D$758,СВЦЭМ!$A$39:$A$758,$A85,СВЦЭМ!$B$39:$B$758,K$83)+'СЕТ СН'!$H$14+СВЦЭМ!$D$10+'СЕТ СН'!$H$5-'СЕТ СН'!$H$24</f>
        <v>6299.48471754</v>
      </c>
      <c r="L85" s="36">
        <f>SUMIFS(СВЦЭМ!$D$39:$D$758,СВЦЭМ!$A$39:$A$758,$A85,СВЦЭМ!$B$39:$B$758,L$83)+'СЕТ СН'!$H$14+СВЦЭМ!$D$10+'СЕТ СН'!$H$5-'СЕТ СН'!$H$24</f>
        <v>6283.9483614600003</v>
      </c>
      <c r="M85" s="36">
        <f>SUMIFS(СВЦЭМ!$D$39:$D$758,СВЦЭМ!$A$39:$A$758,$A85,СВЦЭМ!$B$39:$B$758,M$83)+'СЕТ СН'!$H$14+СВЦЭМ!$D$10+'СЕТ СН'!$H$5-'СЕТ СН'!$H$24</f>
        <v>6272.0068740000006</v>
      </c>
      <c r="N85" s="36">
        <f>SUMIFS(СВЦЭМ!$D$39:$D$758,СВЦЭМ!$A$39:$A$758,$A85,СВЦЭМ!$B$39:$B$758,N$83)+'СЕТ СН'!$H$14+СВЦЭМ!$D$10+'СЕТ СН'!$H$5-'СЕТ СН'!$H$24</f>
        <v>6273.3511179500001</v>
      </c>
      <c r="O85" s="36">
        <f>SUMIFS(СВЦЭМ!$D$39:$D$758,СВЦЭМ!$A$39:$A$758,$A85,СВЦЭМ!$B$39:$B$758,O$83)+'СЕТ СН'!$H$14+СВЦЭМ!$D$10+'СЕТ СН'!$H$5-'СЕТ СН'!$H$24</f>
        <v>6278.33139381</v>
      </c>
      <c r="P85" s="36">
        <f>SUMIFS(СВЦЭМ!$D$39:$D$758,СВЦЭМ!$A$39:$A$758,$A85,СВЦЭМ!$B$39:$B$758,P$83)+'СЕТ СН'!$H$14+СВЦЭМ!$D$10+'СЕТ СН'!$H$5-'СЕТ СН'!$H$24</f>
        <v>6267.1295376899998</v>
      </c>
      <c r="Q85" s="36">
        <f>SUMIFS(СВЦЭМ!$D$39:$D$758,СВЦЭМ!$A$39:$A$758,$A85,СВЦЭМ!$B$39:$B$758,Q$83)+'СЕТ СН'!$H$14+СВЦЭМ!$D$10+'СЕТ СН'!$H$5-'СЕТ СН'!$H$24</f>
        <v>6268.7514630400001</v>
      </c>
      <c r="R85" s="36">
        <f>SUMIFS(СВЦЭМ!$D$39:$D$758,СВЦЭМ!$A$39:$A$758,$A85,СВЦЭМ!$B$39:$B$758,R$83)+'СЕТ СН'!$H$14+СВЦЭМ!$D$10+'СЕТ СН'!$H$5-'СЕТ СН'!$H$24</f>
        <v>6273.9226413800006</v>
      </c>
      <c r="S85" s="36">
        <f>SUMIFS(СВЦЭМ!$D$39:$D$758,СВЦЭМ!$A$39:$A$758,$A85,СВЦЭМ!$B$39:$B$758,S$83)+'СЕТ СН'!$H$14+СВЦЭМ!$D$10+'СЕТ СН'!$H$5-'СЕТ СН'!$H$24</f>
        <v>6266.8694124800004</v>
      </c>
      <c r="T85" s="36">
        <f>SUMIFS(СВЦЭМ!$D$39:$D$758,СВЦЭМ!$A$39:$A$758,$A85,СВЦЭМ!$B$39:$B$758,T$83)+'СЕТ СН'!$H$14+СВЦЭМ!$D$10+'СЕТ СН'!$H$5-'СЕТ СН'!$H$24</f>
        <v>6252.6283659100009</v>
      </c>
      <c r="U85" s="36">
        <f>SUMIFS(СВЦЭМ!$D$39:$D$758,СВЦЭМ!$A$39:$A$758,$A85,СВЦЭМ!$B$39:$B$758,U$83)+'СЕТ СН'!$H$14+СВЦЭМ!$D$10+'СЕТ СН'!$H$5-'СЕТ СН'!$H$24</f>
        <v>6257.2896779300008</v>
      </c>
      <c r="V85" s="36">
        <f>SUMIFS(СВЦЭМ!$D$39:$D$758,СВЦЭМ!$A$39:$A$758,$A85,СВЦЭМ!$B$39:$B$758,V$83)+'СЕТ СН'!$H$14+СВЦЭМ!$D$10+'СЕТ СН'!$H$5-'СЕТ СН'!$H$24</f>
        <v>6239.3510239000007</v>
      </c>
      <c r="W85" s="36">
        <f>SUMIFS(СВЦЭМ!$D$39:$D$758,СВЦЭМ!$A$39:$A$758,$A85,СВЦЭМ!$B$39:$B$758,W$83)+'СЕТ СН'!$H$14+СВЦЭМ!$D$10+'СЕТ СН'!$H$5-'СЕТ СН'!$H$24</f>
        <v>6261.2196567500005</v>
      </c>
      <c r="X85" s="36">
        <f>SUMIFS(СВЦЭМ!$D$39:$D$758,СВЦЭМ!$A$39:$A$758,$A85,СВЦЭМ!$B$39:$B$758,X$83)+'СЕТ СН'!$H$14+СВЦЭМ!$D$10+'СЕТ СН'!$H$5-'СЕТ СН'!$H$24</f>
        <v>6351.9995745800006</v>
      </c>
      <c r="Y85" s="36">
        <f>SUMIFS(СВЦЭМ!$D$39:$D$758,СВЦЭМ!$A$39:$A$758,$A85,СВЦЭМ!$B$39:$B$758,Y$83)+'СЕТ СН'!$H$14+СВЦЭМ!$D$10+'СЕТ СН'!$H$5-'СЕТ СН'!$H$24</f>
        <v>6446.6700816400007</v>
      </c>
    </row>
    <row r="86" spans="1:27" ht="15.75" x14ac:dyDescent="0.2">
      <c r="A86" s="35">
        <f t="shared" ref="A86:A113" si="2">A85+1</f>
        <v>45538</v>
      </c>
      <c r="B86" s="36">
        <f>SUMIFS(СВЦЭМ!$D$39:$D$758,СВЦЭМ!$A$39:$A$758,$A86,СВЦЭМ!$B$39:$B$758,B$83)+'СЕТ СН'!$H$14+СВЦЭМ!$D$10+'СЕТ СН'!$H$5-'СЕТ СН'!$H$24</f>
        <v>6578.2052616300007</v>
      </c>
      <c r="C86" s="36">
        <f>SUMIFS(СВЦЭМ!$D$39:$D$758,СВЦЭМ!$A$39:$A$758,$A86,СВЦЭМ!$B$39:$B$758,C$83)+'СЕТ СН'!$H$14+СВЦЭМ!$D$10+'СЕТ СН'!$H$5-'СЕТ СН'!$H$24</f>
        <v>6687.2686875199997</v>
      </c>
      <c r="D86" s="36">
        <f>SUMIFS(СВЦЭМ!$D$39:$D$758,СВЦЭМ!$A$39:$A$758,$A86,СВЦЭМ!$B$39:$B$758,D$83)+'СЕТ СН'!$H$14+СВЦЭМ!$D$10+'СЕТ СН'!$H$5-'СЕТ СН'!$H$24</f>
        <v>6785.3807075300001</v>
      </c>
      <c r="E86" s="36">
        <f>SUMIFS(СВЦЭМ!$D$39:$D$758,СВЦЭМ!$A$39:$A$758,$A86,СВЦЭМ!$B$39:$B$758,E$83)+'СЕТ СН'!$H$14+СВЦЭМ!$D$10+'СЕТ СН'!$H$5-'СЕТ СН'!$H$24</f>
        <v>6835.1067715400004</v>
      </c>
      <c r="F86" s="36">
        <f>SUMIFS(СВЦЭМ!$D$39:$D$758,СВЦЭМ!$A$39:$A$758,$A86,СВЦЭМ!$B$39:$B$758,F$83)+'СЕТ СН'!$H$14+СВЦЭМ!$D$10+'СЕТ СН'!$H$5-'СЕТ СН'!$H$24</f>
        <v>6844.8295152800001</v>
      </c>
      <c r="G86" s="36">
        <f>SUMIFS(СВЦЭМ!$D$39:$D$758,СВЦЭМ!$A$39:$A$758,$A86,СВЦЭМ!$B$39:$B$758,G$83)+'СЕТ СН'!$H$14+СВЦЭМ!$D$10+'СЕТ СН'!$H$5-'СЕТ СН'!$H$24</f>
        <v>6859.8244597800003</v>
      </c>
      <c r="H86" s="36">
        <f>SUMIFS(СВЦЭМ!$D$39:$D$758,СВЦЭМ!$A$39:$A$758,$A86,СВЦЭМ!$B$39:$B$758,H$83)+'СЕТ СН'!$H$14+СВЦЭМ!$D$10+'СЕТ СН'!$H$5-'СЕТ СН'!$H$24</f>
        <v>6849.6169217099996</v>
      </c>
      <c r="I86" s="36">
        <f>SUMIFS(СВЦЭМ!$D$39:$D$758,СВЦЭМ!$A$39:$A$758,$A86,СВЦЭМ!$B$39:$B$758,I$83)+'СЕТ СН'!$H$14+СВЦЭМ!$D$10+'СЕТ СН'!$H$5-'СЕТ СН'!$H$24</f>
        <v>6745.2289304599999</v>
      </c>
      <c r="J86" s="36">
        <f>SUMIFS(СВЦЭМ!$D$39:$D$758,СВЦЭМ!$A$39:$A$758,$A86,СВЦЭМ!$B$39:$B$758,J$83)+'СЕТ СН'!$H$14+СВЦЭМ!$D$10+'СЕТ СН'!$H$5-'СЕТ СН'!$H$24</f>
        <v>6637.1990945500002</v>
      </c>
      <c r="K86" s="36">
        <f>SUMIFS(СВЦЭМ!$D$39:$D$758,СВЦЭМ!$A$39:$A$758,$A86,СВЦЭМ!$B$39:$B$758,K$83)+'СЕТ СН'!$H$14+СВЦЭМ!$D$10+'СЕТ СН'!$H$5-'СЕТ СН'!$H$24</f>
        <v>6522.4276702300003</v>
      </c>
      <c r="L86" s="36">
        <f>SUMIFS(СВЦЭМ!$D$39:$D$758,СВЦЭМ!$A$39:$A$758,$A86,СВЦЭМ!$B$39:$B$758,L$83)+'СЕТ СН'!$H$14+СВЦЭМ!$D$10+'СЕТ СН'!$H$5-'СЕТ СН'!$H$24</f>
        <v>6487.3050354700008</v>
      </c>
      <c r="M86" s="36">
        <f>SUMIFS(СВЦЭМ!$D$39:$D$758,СВЦЭМ!$A$39:$A$758,$A86,СВЦЭМ!$B$39:$B$758,M$83)+'СЕТ СН'!$H$14+СВЦЭМ!$D$10+'СЕТ СН'!$H$5-'СЕТ СН'!$H$24</f>
        <v>6465.7502578200001</v>
      </c>
      <c r="N86" s="36">
        <f>SUMIFS(СВЦЭМ!$D$39:$D$758,СВЦЭМ!$A$39:$A$758,$A86,СВЦЭМ!$B$39:$B$758,N$83)+'СЕТ СН'!$H$14+СВЦЭМ!$D$10+'СЕТ СН'!$H$5-'СЕТ СН'!$H$24</f>
        <v>6438.6837974200007</v>
      </c>
      <c r="O86" s="36">
        <f>SUMIFS(СВЦЭМ!$D$39:$D$758,СВЦЭМ!$A$39:$A$758,$A86,СВЦЭМ!$B$39:$B$758,O$83)+'СЕТ СН'!$H$14+СВЦЭМ!$D$10+'СЕТ СН'!$H$5-'СЕТ СН'!$H$24</f>
        <v>6415.6516729900004</v>
      </c>
      <c r="P86" s="36">
        <f>SUMIFS(СВЦЭМ!$D$39:$D$758,СВЦЭМ!$A$39:$A$758,$A86,СВЦЭМ!$B$39:$B$758,P$83)+'СЕТ СН'!$H$14+СВЦЭМ!$D$10+'СЕТ СН'!$H$5-'СЕТ СН'!$H$24</f>
        <v>6414.39111271</v>
      </c>
      <c r="Q86" s="36">
        <f>SUMIFS(СВЦЭМ!$D$39:$D$758,СВЦЭМ!$A$39:$A$758,$A86,СВЦЭМ!$B$39:$B$758,Q$83)+'СЕТ СН'!$H$14+СВЦЭМ!$D$10+'СЕТ СН'!$H$5-'СЕТ СН'!$H$24</f>
        <v>6417.9728429500001</v>
      </c>
      <c r="R86" s="36">
        <f>SUMIFS(СВЦЭМ!$D$39:$D$758,СВЦЭМ!$A$39:$A$758,$A86,СВЦЭМ!$B$39:$B$758,R$83)+'СЕТ СН'!$H$14+СВЦЭМ!$D$10+'СЕТ СН'!$H$5-'СЕТ СН'!$H$24</f>
        <v>6435.5792806099998</v>
      </c>
      <c r="S86" s="36">
        <f>SUMIFS(СВЦЭМ!$D$39:$D$758,СВЦЭМ!$A$39:$A$758,$A86,СВЦЭМ!$B$39:$B$758,S$83)+'СЕТ СН'!$H$14+СВЦЭМ!$D$10+'СЕТ СН'!$H$5-'СЕТ СН'!$H$24</f>
        <v>6426.4862095100007</v>
      </c>
      <c r="T86" s="36">
        <f>SUMIFS(СВЦЭМ!$D$39:$D$758,СВЦЭМ!$A$39:$A$758,$A86,СВЦЭМ!$B$39:$B$758,T$83)+'СЕТ СН'!$H$14+СВЦЭМ!$D$10+'СЕТ СН'!$H$5-'СЕТ СН'!$H$24</f>
        <v>6422.5512692400007</v>
      </c>
      <c r="U86" s="36">
        <f>SUMIFS(СВЦЭМ!$D$39:$D$758,СВЦЭМ!$A$39:$A$758,$A86,СВЦЭМ!$B$39:$B$758,U$83)+'СЕТ СН'!$H$14+СВЦЭМ!$D$10+'СЕТ СН'!$H$5-'СЕТ СН'!$H$24</f>
        <v>6449.9291920000005</v>
      </c>
      <c r="V86" s="36">
        <f>SUMIFS(СВЦЭМ!$D$39:$D$758,СВЦЭМ!$A$39:$A$758,$A86,СВЦЭМ!$B$39:$B$758,V$83)+'СЕТ СН'!$H$14+СВЦЭМ!$D$10+'СЕТ СН'!$H$5-'СЕТ СН'!$H$24</f>
        <v>6462.3412545000001</v>
      </c>
      <c r="W86" s="36">
        <f>SUMIFS(СВЦЭМ!$D$39:$D$758,СВЦЭМ!$A$39:$A$758,$A86,СВЦЭМ!$B$39:$B$758,W$83)+'СЕТ СН'!$H$14+СВЦЭМ!$D$10+'СЕТ СН'!$H$5-'СЕТ СН'!$H$24</f>
        <v>6467.9277692400001</v>
      </c>
      <c r="X86" s="36">
        <f>SUMIFS(СВЦЭМ!$D$39:$D$758,СВЦЭМ!$A$39:$A$758,$A86,СВЦЭМ!$B$39:$B$758,X$83)+'СЕТ СН'!$H$14+СВЦЭМ!$D$10+'СЕТ СН'!$H$5-'СЕТ СН'!$H$24</f>
        <v>6570.02967334</v>
      </c>
      <c r="Y86" s="36">
        <f>SUMIFS(СВЦЭМ!$D$39:$D$758,СВЦЭМ!$A$39:$A$758,$A86,СВЦЭМ!$B$39:$B$758,Y$83)+'СЕТ СН'!$H$14+СВЦЭМ!$D$10+'СЕТ СН'!$H$5-'СЕТ СН'!$H$24</f>
        <v>6673.5585693900002</v>
      </c>
    </row>
    <row r="87" spans="1:27" ht="15.75" x14ac:dyDescent="0.2">
      <c r="A87" s="35">
        <f t="shared" si="2"/>
        <v>45539</v>
      </c>
      <c r="B87" s="36">
        <f>SUMIFS(СВЦЭМ!$D$39:$D$758,СВЦЭМ!$A$39:$A$758,$A87,СВЦЭМ!$B$39:$B$758,B$83)+'СЕТ СН'!$H$14+СВЦЭМ!$D$10+'СЕТ СН'!$H$5-'СЕТ СН'!$H$24</f>
        <v>6605.77880663</v>
      </c>
      <c r="C87" s="36">
        <f>SUMIFS(СВЦЭМ!$D$39:$D$758,СВЦЭМ!$A$39:$A$758,$A87,СВЦЭМ!$B$39:$B$758,C$83)+'СЕТ СН'!$H$14+СВЦЭМ!$D$10+'СЕТ СН'!$H$5-'СЕТ СН'!$H$24</f>
        <v>6776.3589186500003</v>
      </c>
      <c r="D87" s="36">
        <f>SUMIFS(СВЦЭМ!$D$39:$D$758,СВЦЭМ!$A$39:$A$758,$A87,СВЦЭМ!$B$39:$B$758,D$83)+'СЕТ СН'!$H$14+СВЦЭМ!$D$10+'СЕТ СН'!$H$5-'СЕТ СН'!$H$24</f>
        <v>6808.5315059900004</v>
      </c>
      <c r="E87" s="36">
        <f>SUMIFS(СВЦЭМ!$D$39:$D$758,СВЦЭМ!$A$39:$A$758,$A87,СВЦЭМ!$B$39:$B$758,E$83)+'СЕТ СН'!$H$14+СВЦЭМ!$D$10+'СЕТ СН'!$H$5-'СЕТ СН'!$H$24</f>
        <v>6787.3844738500002</v>
      </c>
      <c r="F87" s="36">
        <f>SUMIFS(СВЦЭМ!$D$39:$D$758,СВЦЭМ!$A$39:$A$758,$A87,СВЦЭМ!$B$39:$B$758,F$83)+'СЕТ СН'!$H$14+СВЦЭМ!$D$10+'СЕТ СН'!$H$5-'СЕТ СН'!$H$24</f>
        <v>6782.1061169900004</v>
      </c>
      <c r="G87" s="36">
        <f>SUMIFS(СВЦЭМ!$D$39:$D$758,СВЦЭМ!$A$39:$A$758,$A87,СВЦЭМ!$B$39:$B$758,G$83)+'СЕТ СН'!$H$14+СВЦЭМ!$D$10+'СЕТ СН'!$H$5-'СЕТ СН'!$H$24</f>
        <v>6803.8668842500001</v>
      </c>
      <c r="H87" s="36">
        <f>SUMIFS(СВЦЭМ!$D$39:$D$758,СВЦЭМ!$A$39:$A$758,$A87,СВЦЭМ!$B$39:$B$758,H$83)+'СЕТ СН'!$H$14+СВЦЭМ!$D$10+'СЕТ СН'!$H$5-'СЕТ СН'!$H$24</f>
        <v>6824.4899816699999</v>
      </c>
      <c r="I87" s="36">
        <f>SUMIFS(СВЦЭМ!$D$39:$D$758,СВЦЭМ!$A$39:$A$758,$A87,СВЦЭМ!$B$39:$B$758,I$83)+'СЕТ СН'!$H$14+СВЦЭМ!$D$10+'СЕТ СН'!$H$5-'СЕТ СН'!$H$24</f>
        <v>6654.9160088600001</v>
      </c>
      <c r="J87" s="36">
        <f>SUMIFS(СВЦЭМ!$D$39:$D$758,СВЦЭМ!$A$39:$A$758,$A87,СВЦЭМ!$B$39:$B$758,J$83)+'СЕТ СН'!$H$14+СВЦЭМ!$D$10+'СЕТ СН'!$H$5-'СЕТ СН'!$H$24</f>
        <v>6507.1583757500002</v>
      </c>
      <c r="K87" s="36">
        <f>SUMIFS(СВЦЭМ!$D$39:$D$758,СВЦЭМ!$A$39:$A$758,$A87,СВЦЭМ!$B$39:$B$758,K$83)+'СЕТ СН'!$H$14+СВЦЭМ!$D$10+'СЕТ СН'!$H$5-'СЕТ СН'!$H$24</f>
        <v>6396.04148498</v>
      </c>
      <c r="L87" s="36">
        <f>SUMIFS(СВЦЭМ!$D$39:$D$758,СВЦЭМ!$A$39:$A$758,$A87,СВЦЭМ!$B$39:$B$758,L$83)+'СЕТ СН'!$H$14+СВЦЭМ!$D$10+'СЕТ СН'!$H$5-'СЕТ СН'!$H$24</f>
        <v>6410.1441120300005</v>
      </c>
      <c r="M87" s="36">
        <f>SUMIFS(СВЦЭМ!$D$39:$D$758,СВЦЭМ!$A$39:$A$758,$A87,СВЦЭМ!$B$39:$B$758,M$83)+'СЕТ СН'!$H$14+СВЦЭМ!$D$10+'СЕТ СН'!$H$5-'СЕТ СН'!$H$24</f>
        <v>6415.0965086900005</v>
      </c>
      <c r="N87" s="36">
        <f>SUMIFS(СВЦЭМ!$D$39:$D$758,СВЦЭМ!$A$39:$A$758,$A87,СВЦЭМ!$B$39:$B$758,N$83)+'СЕТ СН'!$H$14+СВЦЭМ!$D$10+'СЕТ СН'!$H$5-'СЕТ СН'!$H$24</f>
        <v>6404.6000099600005</v>
      </c>
      <c r="O87" s="36">
        <f>SUMIFS(СВЦЭМ!$D$39:$D$758,СВЦЭМ!$A$39:$A$758,$A87,СВЦЭМ!$B$39:$B$758,O$83)+'СЕТ СН'!$H$14+СВЦЭМ!$D$10+'СЕТ СН'!$H$5-'СЕТ СН'!$H$24</f>
        <v>6379.5956511200002</v>
      </c>
      <c r="P87" s="36">
        <f>SUMIFS(СВЦЭМ!$D$39:$D$758,СВЦЭМ!$A$39:$A$758,$A87,СВЦЭМ!$B$39:$B$758,P$83)+'СЕТ СН'!$H$14+СВЦЭМ!$D$10+'СЕТ СН'!$H$5-'СЕТ СН'!$H$24</f>
        <v>6387.4015388200005</v>
      </c>
      <c r="Q87" s="36">
        <f>SUMIFS(СВЦЭМ!$D$39:$D$758,СВЦЭМ!$A$39:$A$758,$A87,СВЦЭМ!$B$39:$B$758,Q$83)+'СЕТ СН'!$H$14+СВЦЭМ!$D$10+'СЕТ СН'!$H$5-'СЕТ СН'!$H$24</f>
        <v>6391.0701376500001</v>
      </c>
      <c r="R87" s="36">
        <f>SUMIFS(СВЦЭМ!$D$39:$D$758,СВЦЭМ!$A$39:$A$758,$A87,СВЦЭМ!$B$39:$B$758,R$83)+'СЕТ СН'!$H$14+СВЦЭМ!$D$10+'СЕТ СН'!$H$5-'СЕТ СН'!$H$24</f>
        <v>6405.5063204800008</v>
      </c>
      <c r="S87" s="36">
        <f>SUMIFS(СВЦЭМ!$D$39:$D$758,СВЦЭМ!$A$39:$A$758,$A87,СВЦЭМ!$B$39:$B$758,S$83)+'СЕТ СН'!$H$14+СВЦЭМ!$D$10+'СЕТ СН'!$H$5-'СЕТ СН'!$H$24</f>
        <v>6379.8591769300001</v>
      </c>
      <c r="T87" s="36">
        <f>SUMIFS(СВЦЭМ!$D$39:$D$758,СВЦЭМ!$A$39:$A$758,$A87,СВЦЭМ!$B$39:$B$758,T$83)+'СЕТ СН'!$H$14+СВЦЭМ!$D$10+'СЕТ СН'!$H$5-'СЕТ СН'!$H$24</f>
        <v>6373.6558132500004</v>
      </c>
      <c r="U87" s="36">
        <f>SUMIFS(СВЦЭМ!$D$39:$D$758,СВЦЭМ!$A$39:$A$758,$A87,СВЦЭМ!$B$39:$B$758,U$83)+'СЕТ СН'!$H$14+СВЦЭМ!$D$10+'СЕТ СН'!$H$5-'СЕТ СН'!$H$24</f>
        <v>6374.8172911600004</v>
      </c>
      <c r="V87" s="36">
        <f>SUMIFS(СВЦЭМ!$D$39:$D$758,СВЦЭМ!$A$39:$A$758,$A87,СВЦЭМ!$B$39:$B$758,V$83)+'СЕТ СН'!$H$14+СВЦЭМ!$D$10+'СЕТ СН'!$H$5-'СЕТ СН'!$H$24</f>
        <v>6367.6119512400001</v>
      </c>
      <c r="W87" s="36">
        <f>SUMIFS(СВЦЭМ!$D$39:$D$758,СВЦЭМ!$A$39:$A$758,$A87,СВЦЭМ!$B$39:$B$758,W$83)+'СЕТ СН'!$H$14+СВЦЭМ!$D$10+'СЕТ СН'!$H$5-'СЕТ СН'!$H$24</f>
        <v>6367.1068506400006</v>
      </c>
      <c r="X87" s="36">
        <f>SUMIFS(СВЦЭМ!$D$39:$D$758,СВЦЭМ!$A$39:$A$758,$A87,СВЦЭМ!$B$39:$B$758,X$83)+'СЕТ СН'!$H$14+СВЦЭМ!$D$10+'СЕТ СН'!$H$5-'СЕТ СН'!$H$24</f>
        <v>6466.9798753800005</v>
      </c>
      <c r="Y87" s="36">
        <f>SUMIFS(СВЦЭМ!$D$39:$D$758,СВЦЭМ!$A$39:$A$758,$A87,СВЦЭМ!$B$39:$B$758,Y$83)+'СЕТ СН'!$H$14+СВЦЭМ!$D$10+'СЕТ СН'!$H$5-'СЕТ СН'!$H$24</f>
        <v>6570.7513023900001</v>
      </c>
    </row>
    <row r="88" spans="1:27" ht="15.75" x14ac:dyDescent="0.2">
      <c r="A88" s="35">
        <f t="shared" si="2"/>
        <v>45540</v>
      </c>
      <c r="B88" s="36">
        <f>SUMIFS(СВЦЭМ!$D$39:$D$758,СВЦЭМ!$A$39:$A$758,$A88,СВЦЭМ!$B$39:$B$758,B$83)+'СЕТ СН'!$H$14+СВЦЭМ!$D$10+'СЕТ СН'!$H$5-'СЕТ СН'!$H$24</f>
        <v>6648.5109654799999</v>
      </c>
      <c r="C88" s="36">
        <f>SUMIFS(СВЦЭМ!$D$39:$D$758,СВЦЭМ!$A$39:$A$758,$A88,СВЦЭМ!$B$39:$B$758,C$83)+'СЕТ СН'!$H$14+СВЦЭМ!$D$10+'СЕТ СН'!$H$5-'СЕТ СН'!$H$24</f>
        <v>6646.9113311199999</v>
      </c>
      <c r="D88" s="36">
        <f>SUMIFS(СВЦЭМ!$D$39:$D$758,СВЦЭМ!$A$39:$A$758,$A88,СВЦЭМ!$B$39:$B$758,D$83)+'СЕТ СН'!$H$14+СВЦЭМ!$D$10+'СЕТ СН'!$H$5-'СЕТ СН'!$H$24</f>
        <v>6673.4920616600002</v>
      </c>
      <c r="E88" s="36">
        <f>SUMIFS(СВЦЭМ!$D$39:$D$758,СВЦЭМ!$A$39:$A$758,$A88,СВЦЭМ!$B$39:$B$758,E$83)+'СЕТ СН'!$H$14+СВЦЭМ!$D$10+'СЕТ СН'!$H$5-'СЕТ СН'!$H$24</f>
        <v>6662.8795731499995</v>
      </c>
      <c r="F88" s="36">
        <f>SUMIFS(СВЦЭМ!$D$39:$D$758,СВЦЭМ!$A$39:$A$758,$A88,СВЦЭМ!$B$39:$B$758,F$83)+'СЕТ СН'!$H$14+СВЦЭМ!$D$10+'СЕТ СН'!$H$5-'СЕТ СН'!$H$24</f>
        <v>6660.4364278699995</v>
      </c>
      <c r="G88" s="36">
        <f>SUMIFS(СВЦЭМ!$D$39:$D$758,СВЦЭМ!$A$39:$A$758,$A88,СВЦЭМ!$B$39:$B$758,G$83)+'СЕТ СН'!$H$14+СВЦЭМ!$D$10+'СЕТ СН'!$H$5-'СЕТ СН'!$H$24</f>
        <v>6677.9206700100003</v>
      </c>
      <c r="H88" s="36">
        <f>SUMIFS(СВЦЭМ!$D$39:$D$758,СВЦЭМ!$A$39:$A$758,$A88,СВЦЭМ!$B$39:$B$758,H$83)+'СЕТ СН'!$H$14+СВЦЭМ!$D$10+'СЕТ СН'!$H$5-'СЕТ СН'!$H$24</f>
        <v>6539.97121917</v>
      </c>
      <c r="I88" s="36">
        <f>SUMIFS(СВЦЭМ!$D$39:$D$758,СВЦЭМ!$A$39:$A$758,$A88,СВЦЭМ!$B$39:$B$758,I$83)+'СЕТ СН'!$H$14+СВЦЭМ!$D$10+'СЕТ СН'!$H$5-'СЕТ СН'!$H$24</f>
        <v>6568.8233957699995</v>
      </c>
      <c r="J88" s="36">
        <f>SUMIFS(СВЦЭМ!$D$39:$D$758,СВЦЭМ!$A$39:$A$758,$A88,СВЦЭМ!$B$39:$B$758,J$83)+'СЕТ СН'!$H$14+СВЦЭМ!$D$10+'СЕТ СН'!$H$5-'СЕТ СН'!$H$24</f>
        <v>6353.52322602</v>
      </c>
      <c r="K88" s="36">
        <f>SUMIFS(СВЦЭМ!$D$39:$D$758,СВЦЭМ!$A$39:$A$758,$A88,СВЦЭМ!$B$39:$B$758,K$83)+'СЕТ СН'!$H$14+СВЦЭМ!$D$10+'СЕТ СН'!$H$5-'СЕТ СН'!$H$24</f>
        <v>6412.08110562</v>
      </c>
      <c r="L88" s="36">
        <f>SUMIFS(СВЦЭМ!$D$39:$D$758,СВЦЭМ!$A$39:$A$758,$A88,СВЦЭМ!$B$39:$B$758,L$83)+'СЕТ СН'!$H$14+СВЦЭМ!$D$10+'СЕТ СН'!$H$5-'СЕТ СН'!$H$24</f>
        <v>6411.6899009200006</v>
      </c>
      <c r="M88" s="36">
        <f>SUMIFS(СВЦЭМ!$D$39:$D$758,СВЦЭМ!$A$39:$A$758,$A88,СВЦЭМ!$B$39:$B$758,M$83)+'СЕТ СН'!$H$14+СВЦЭМ!$D$10+'СЕТ СН'!$H$5-'СЕТ СН'!$H$24</f>
        <v>6454.3083189099998</v>
      </c>
      <c r="N88" s="36">
        <f>SUMIFS(СВЦЭМ!$D$39:$D$758,СВЦЭМ!$A$39:$A$758,$A88,СВЦЭМ!$B$39:$B$758,N$83)+'СЕТ СН'!$H$14+СВЦЭМ!$D$10+'СЕТ СН'!$H$5-'СЕТ СН'!$H$24</f>
        <v>6450.6892937800003</v>
      </c>
      <c r="O88" s="36">
        <f>SUMIFS(СВЦЭМ!$D$39:$D$758,СВЦЭМ!$A$39:$A$758,$A88,СВЦЭМ!$B$39:$B$758,O$83)+'СЕТ СН'!$H$14+СВЦЭМ!$D$10+'СЕТ СН'!$H$5-'СЕТ СН'!$H$24</f>
        <v>6453.5412294800008</v>
      </c>
      <c r="P88" s="36">
        <f>SUMIFS(СВЦЭМ!$D$39:$D$758,СВЦЭМ!$A$39:$A$758,$A88,СВЦЭМ!$B$39:$B$758,P$83)+'СЕТ СН'!$H$14+СВЦЭМ!$D$10+'СЕТ СН'!$H$5-'СЕТ СН'!$H$24</f>
        <v>6445.3107525900004</v>
      </c>
      <c r="Q88" s="36">
        <f>SUMIFS(СВЦЭМ!$D$39:$D$758,СВЦЭМ!$A$39:$A$758,$A88,СВЦЭМ!$B$39:$B$758,Q$83)+'СЕТ СН'!$H$14+СВЦЭМ!$D$10+'СЕТ СН'!$H$5-'СЕТ СН'!$H$24</f>
        <v>6440.4228323700008</v>
      </c>
      <c r="R88" s="36">
        <f>SUMIFS(СВЦЭМ!$D$39:$D$758,СВЦЭМ!$A$39:$A$758,$A88,СВЦЭМ!$B$39:$B$758,R$83)+'СЕТ СН'!$H$14+СВЦЭМ!$D$10+'СЕТ СН'!$H$5-'СЕТ СН'!$H$24</f>
        <v>6452.7376777500003</v>
      </c>
      <c r="S88" s="36">
        <f>SUMIFS(СВЦЭМ!$D$39:$D$758,СВЦЭМ!$A$39:$A$758,$A88,СВЦЭМ!$B$39:$B$758,S$83)+'СЕТ СН'!$H$14+СВЦЭМ!$D$10+'СЕТ СН'!$H$5-'СЕТ СН'!$H$24</f>
        <v>6442.1981717500003</v>
      </c>
      <c r="T88" s="36">
        <f>SUMIFS(СВЦЭМ!$D$39:$D$758,СВЦЭМ!$A$39:$A$758,$A88,СВЦЭМ!$B$39:$B$758,T$83)+'СЕТ СН'!$H$14+СВЦЭМ!$D$10+'СЕТ СН'!$H$5-'СЕТ СН'!$H$24</f>
        <v>6431.95613417</v>
      </c>
      <c r="U88" s="36">
        <f>SUMIFS(СВЦЭМ!$D$39:$D$758,СВЦЭМ!$A$39:$A$758,$A88,СВЦЭМ!$B$39:$B$758,U$83)+'СЕТ СН'!$H$14+СВЦЭМ!$D$10+'СЕТ СН'!$H$5-'СЕТ СН'!$H$24</f>
        <v>6405.2830442700006</v>
      </c>
      <c r="V88" s="36">
        <f>SUMIFS(СВЦЭМ!$D$39:$D$758,СВЦЭМ!$A$39:$A$758,$A88,СВЦЭМ!$B$39:$B$758,V$83)+'СЕТ СН'!$H$14+СВЦЭМ!$D$10+'СЕТ СН'!$H$5-'СЕТ СН'!$H$24</f>
        <v>6396.3056921500001</v>
      </c>
      <c r="W88" s="36">
        <f>SUMIFS(СВЦЭМ!$D$39:$D$758,СВЦЭМ!$A$39:$A$758,$A88,СВЦЭМ!$B$39:$B$758,W$83)+'СЕТ СН'!$H$14+СВЦЭМ!$D$10+'СЕТ СН'!$H$5-'СЕТ СН'!$H$24</f>
        <v>6406.19661584</v>
      </c>
      <c r="X88" s="36">
        <f>SUMIFS(СВЦЭМ!$D$39:$D$758,СВЦЭМ!$A$39:$A$758,$A88,СВЦЭМ!$B$39:$B$758,X$83)+'СЕТ СН'!$H$14+СВЦЭМ!$D$10+'СЕТ СН'!$H$5-'СЕТ СН'!$H$24</f>
        <v>6499.5187391700001</v>
      </c>
      <c r="Y88" s="36">
        <f>SUMIFS(СВЦЭМ!$D$39:$D$758,СВЦЭМ!$A$39:$A$758,$A88,СВЦЭМ!$B$39:$B$758,Y$83)+'СЕТ СН'!$H$14+СВЦЭМ!$D$10+'СЕТ СН'!$H$5-'СЕТ СН'!$H$24</f>
        <v>6628.5021237700003</v>
      </c>
    </row>
    <row r="89" spans="1:27" ht="15.75" x14ac:dyDescent="0.2">
      <c r="A89" s="35">
        <f t="shared" si="2"/>
        <v>45541</v>
      </c>
      <c r="B89" s="36">
        <f>SUMIFS(СВЦЭМ!$D$39:$D$758,СВЦЭМ!$A$39:$A$758,$A89,СВЦЭМ!$B$39:$B$758,B$83)+'СЕТ СН'!$H$14+СВЦЭМ!$D$10+'СЕТ СН'!$H$5-'СЕТ СН'!$H$24</f>
        <v>6667.9855226199998</v>
      </c>
      <c r="C89" s="36">
        <f>SUMIFS(СВЦЭМ!$D$39:$D$758,СВЦЭМ!$A$39:$A$758,$A89,СВЦЭМ!$B$39:$B$758,C$83)+'СЕТ СН'!$H$14+СВЦЭМ!$D$10+'СЕТ СН'!$H$5-'СЕТ СН'!$H$24</f>
        <v>6728.1553742800006</v>
      </c>
      <c r="D89" s="36">
        <f>SUMIFS(СВЦЭМ!$D$39:$D$758,СВЦЭМ!$A$39:$A$758,$A89,СВЦЭМ!$B$39:$B$758,D$83)+'СЕТ СН'!$H$14+СВЦЭМ!$D$10+'СЕТ СН'!$H$5-'СЕТ СН'!$H$24</f>
        <v>6834.8754079999999</v>
      </c>
      <c r="E89" s="36">
        <f>SUMIFS(СВЦЭМ!$D$39:$D$758,СВЦЭМ!$A$39:$A$758,$A89,СВЦЭМ!$B$39:$B$758,E$83)+'СЕТ СН'!$H$14+СВЦЭМ!$D$10+'СЕТ СН'!$H$5-'СЕТ СН'!$H$24</f>
        <v>6829.6940147300002</v>
      </c>
      <c r="F89" s="36">
        <f>SUMIFS(СВЦЭМ!$D$39:$D$758,СВЦЭМ!$A$39:$A$758,$A89,СВЦЭМ!$B$39:$B$758,F$83)+'СЕТ СН'!$H$14+СВЦЭМ!$D$10+'СЕТ СН'!$H$5-'СЕТ СН'!$H$24</f>
        <v>6825.4395992400005</v>
      </c>
      <c r="G89" s="36">
        <f>SUMIFS(СВЦЭМ!$D$39:$D$758,СВЦЭМ!$A$39:$A$758,$A89,СВЦЭМ!$B$39:$B$758,G$83)+'СЕТ СН'!$H$14+СВЦЭМ!$D$10+'СЕТ СН'!$H$5-'СЕТ СН'!$H$24</f>
        <v>6821.6748023099999</v>
      </c>
      <c r="H89" s="36">
        <f>SUMIFS(СВЦЭМ!$D$39:$D$758,СВЦЭМ!$A$39:$A$758,$A89,СВЦЭМ!$B$39:$B$758,H$83)+'СЕТ СН'!$H$14+СВЦЭМ!$D$10+'СЕТ СН'!$H$5-'СЕТ СН'!$H$24</f>
        <v>6759.0863809599996</v>
      </c>
      <c r="I89" s="36">
        <f>SUMIFS(СВЦЭМ!$D$39:$D$758,СВЦЭМ!$A$39:$A$758,$A89,СВЦЭМ!$B$39:$B$758,I$83)+'СЕТ СН'!$H$14+СВЦЭМ!$D$10+'СЕТ СН'!$H$5-'СЕТ СН'!$H$24</f>
        <v>6614.6171380599999</v>
      </c>
      <c r="J89" s="36">
        <f>SUMIFS(СВЦЭМ!$D$39:$D$758,СВЦЭМ!$A$39:$A$758,$A89,СВЦЭМ!$B$39:$B$758,J$83)+'СЕТ СН'!$H$14+СВЦЭМ!$D$10+'СЕТ СН'!$H$5-'СЕТ СН'!$H$24</f>
        <v>6488.6647716799998</v>
      </c>
      <c r="K89" s="36">
        <f>SUMIFS(СВЦЭМ!$D$39:$D$758,СВЦЭМ!$A$39:$A$758,$A89,СВЦЭМ!$B$39:$B$758,K$83)+'СЕТ СН'!$H$14+СВЦЭМ!$D$10+'СЕТ СН'!$H$5-'СЕТ СН'!$H$24</f>
        <v>6429.1726828600004</v>
      </c>
      <c r="L89" s="36">
        <f>SUMIFS(СВЦЭМ!$D$39:$D$758,СВЦЭМ!$A$39:$A$758,$A89,СВЦЭМ!$B$39:$B$758,L$83)+'СЕТ СН'!$H$14+СВЦЭМ!$D$10+'СЕТ СН'!$H$5-'СЕТ СН'!$H$24</f>
        <v>6421.3267041400004</v>
      </c>
      <c r="M89" s="36">
        <f>SUMIFS(СВЦЭМ!$D$39:$D$758,СВЦЭМ!$A$39:$A$758,$A89,СВЦЭМ!$B$39:$B$758,M$83)+'СЕТ СН'!$H$14+СВЦЭМ!$D$10+'СЕТ СН'!$H$5-'СЕТ СН'!$H$24</f>
        <v>6397.1682347000005</v>
      </c>
      <c r="N89" s="36">
        <f>SUMIFS(СВЦЭМ!$D$39:$D$758,СВЦЭМ!$A$39:$A$758,$A89,СВЦЭМ!$B$39:$B$758,N$83)+'СЕТ СН'!$H$14+СВЦЭМ!$D$10+'СЕТ СН'!$H$5-'СЕТ СН'!$H$24</f>
        <v>6377.9228618900006</v>
      </c>
      <c r="O89" s="36">
        <f>SUMIFS(СВЦЭМ!$D$39:$D$758,СВЦЭМ!$A$39:$A$758,$A89,СВЦЭМ!$B$39:$B$758,O$83)+'СЕТ СН'!$H$14+СВЦЭМ!$D$10+'СЕТ СН'!$H$5-'СЕТ СН'!$H$24</f>
        <v>6396.4608737200006</v>
      </c>
      <c r="P89" s="36">
        <f>SUMIFS(СВЦЭМ!$D$39:$D$758,СВЦЭМ!$A$39:$A$758,$A89,СВЦЭМ!$B$39:$B$758,P$83)+'СЕТ СН'!$H$14+СВЦЭМ!$D$10+'СЕТ СН'!$H$5-'СЕТ СН'!$H$24</f>
        <v>6405.9272091700004</v>
      </c>
      <c r="Q89" s="36">
        <f>SUMIFS(СВЦЭМ!$D$39:$D$758,СВЦЭМ!$A$39:$A$758,$A89,СВЦЭМ!$B$39:$B$758,Q$83)+'СЕТ СН'!$H$14+СВЦЭМ!$D$10+'СЕТ СН'!$H$5-'СЕТ СН'!$H$24</f>
        <v>6402.7435461500008</v>
      </c>
      <c r="R89" s="36">
        <f>SUMIFS(СВЦЭМ!$D$39:$D$758,СВЦЭМ!$A$39:$A$758,$A89,СВЦЭМ!$B$39:$B$758,R$83)+'СЕТ СН'!$H$14+СВЦЭМ!$D$10+'СЕТ СН'!$H$5-'СЕТ СН'!$H$24</f>
        <v>6402.5403980299998</v>
      </c>
      <c r="S89" s="36">
        <f>SUMIFS(СВЦЭМ!$D$39:$D$758,СВЦЭМ!$A$39:$A$758,$A89,СВЦЭМ!$B$39:$B$758,S$83)+'СЕТ СН'!$H$14+СВЦЭМ!$D$10+'СЕТ СН'!$H$5-'СЕТ СН'!$H$24</f>
        <v>6389.6271963300005</v>
      </c>
      <c r="T89" s="36">
        <f>SUMIFS(СВЦЭМ!$D$39:$D$758,СВЦЭМ!$A$39:$A$758,$A89,СВЦЭМ!$B$39:$B$758,T$83)+'СЕТ СН'!$H$14+СВЦЭМ!$D$10+'СЕТ СН'!$H$5-'СЕТ СН'!$H$24</f>
        <v>6373.8783816600007</v>
      </c>
      <c r="U89" s="36">
        <f>SUMIFS(СВЦЭМ!$D$39:$D$758,СВЦЭМ!$A$39:$A$758,$A89,СВЦЭМ!$B$39:$B$758,U$83)+'СЕТ СН'!$H$14+СВЦЭМ!$D$10+'СЕТ СН'!$H$5-'СЕТ СН'!$H$24</f>
        <v>6360.7251553000006</v>
      </c>
      <c r="V89" s="36">
        <f>SUMIFS(СВЦЭМ!$D$39:$D$758,СВЦЭМ!$A$39:$A$758,$A89,СВЦЭМ!$B$39:$B$758,V$83)+'СЕТ СН'!$H$14+СВЦЭМ!$D$10+'СЕТ СН'!$H$5-'СЕТ СН'!$H$24</f>
        <v>6358.4351501900001</v>
      </c>
      <c r="W89" s="36">
        <f>SUMIFS(СВЦЭМ!$D$39:$D$758,СВЦЭМ!$A$39:$A$758,$A89,СВЦЭМ!$B$39:$B$758,W$83)+'СЕТ СН'!$H$14+СВЦЭМ!$D$10+'СЕТ СН'!$H$5-'СЕТ СН'!$H$24</f>
        <v>6379.4105376400003</v>
      </c>
      <c r="X89" s="36">
        <f>SUMIFS(СВЦЭМ!$D$39:$D$758,СВЦЭМ!$A$39:$A$758,$A89,СВЦЭМ!$B$39:$B$758,X$83)+'СЕТ СН'!$H$14+СВЦЭМ!$D$10+'СЕТ СН'!$H$5-'СЕТ СН'!$H$24</f>
        <v>6469.6379198800005</v>
      </c>
      <c r="Y89" s="36">
        <f>SUMIFS(СВЦЭМ!$D$39:$D$758,СВЦЭМ!$A$39:$A$758,$A89,СВЦЭМ!$B$39:$B$758,Y$83)+'СЕТ СН'!$H$14+СВЦЭМ!$D$10+'СЕТ СН'!$H$5-'СЕТ СН'!$H$24</f>
        <v>6597.5544320099998</v>
      </c>
    </row>
    <row r="90" spans="1:27" ht="15.75" x14ac:dyDescent="0.2">
      <c r="A90" s="35">
        <f t="shared" si="2"/>
        <v>45542</v>
      </c>
      <c r="B90" s="36">
        <f>SUMIFS(СВЦЭМ!$D$39:$D$758,СВЦЭМ!$A$39:$A$758,$A90,СВЦЭМ!$B$39:$B$758,B$83)+'СЕТ СН'!$H$14+СВЦЭМ!$D$10+'СЕТ СН'!$H$5-'СЕТ СН'!$H$24</f>
        <v>6675.9407234099999</v>
      </c>
      <c r="C90" s="36">
        <f>SUMIFS(СВЦЭМ!$D$39:$D$758,СВЦЭМ!$A$39:$A$758,$A90,СВЦЭМ!$B$39:$B$758,C$83)+'СЕТ СН'!$H$14+СВЦЭМ!$D$10+'СЕТ СН'!$H$5-'СЕТ СН'!$H$24</f>
        <v>6638.2095920000002</v>
      </c>
      <c r="D90" s="36">
        <f>SUMIFS(СВЦЭМ!$D$39:$D$758,СВЦЭМ!$A$39:$A$758,$A90,СВЦЭМ!$B$39:$B$758,D$83)+'СЕТ СН'!$H$14+СВЦЭМ!$D$10+'СЕТ СН'!$H$5-'СЕТ СН'!$H$24</f>
        <v>6656.0098547899997</v>
      </c>
      <c r="E90" s="36">
        <f>SUMIFS(СВЦЭМ!$D$39:$D$758,СВЦЭМ!$A$39:$A$758,$A90,СВЦЭМ!$B$39:$B$758,E$83)+'СЕТ СН'!$H$14+СВЦЭМ!$D$10+'СЕТ СН'!$H$5-'СЕТ СН'!$H$24</f>
        <v>6690.1641991899996</v>
      </c>
      <c r="F90" s="36">
        <f>SUMIFS(СВЦЭМ!$D$39:$D$758,СВЦЭМ!$A$39:$A$758,$A90,СВЦЭМ!$B$39:$B$758,F$83)+'СЕТ СН'!$H$14+СВЦЭМ!$D$10+'СЕТ СН'!$H$5-'СЕТ СН'!$H$24</f>
        <v>6692.7874067499997</v>
      </c>
      <c r="G90" s="36">
        <f>SUMIFS(СВЦЭМ!$D$39:$D$758,СВЦЭМ!$A$39:$A$758,$A90,СВЦЭМ!$B$39:$B$758,G$83)+'СЕТ СН'!$H$14+СВЦЭМ!$D$10+'СЕТ СН'!$H$5-'СЕТ СН'!$H$24</f>
        <v>6669.9339477600006</v>
      </c>
      <c r="H90" s="36">
        <f>SUMIFS(СВЦЭМ!$D$39:$D$758,СВЦЭМ!$A$39:$A$758,$A90,СВЦЭМ!$B$39:$B$758,H$83)+'СЕТ СН'!$H$14+СВЦЭМ!$D$10+'СЕТ СН'!$H$5-'СЕТ СН'!$H$24</f>
        <v>6665.3941556400005</v>
      </c>
      <c r="I90" s="36">
        <f>SUMIFS(СВЦЭМ!$D$39:$D$758,СВЦЭМ!$A$39:$A$758,$A90,СВЦЭМ!$B$39:$B$758,I$83)+'СЕТ СН'!$H$14+СВЦЭМ!$D$10+'СЕТ СН'!$H$5-'СЕТ СН'!$H$24</f>
        <v>6559.7494880300001</v>
      </c>
      <c r="J90" s="36">
        <f>SUMIFS(СВЦЭМ!$D$39:$D$758,СВЦЭМ!$A$39:$A$758,$A90,СВЦЭМ!$B$39:$B$758,J$83)+'СЕТ СН'!$H$14+СВЦЭМ!$D$10+'СЕТ СН'!$H$5-'СЕТ СН'!$H$24</f>
        <v>6589.6416378100002</v>
      </c>
      <c r="K90" s="36">
        <f>SUMIFS(СВЦЭМ!$D$39:$D$758,СВЦЭМ!$A$39:$A$758,$A90,СВЦЭМ!$B$39:$B$758,K$83)+'СЕТ СН'!$H$14+СВЦЭМ!$D$10+'СЕТ СН'!$H$5-'СЕТ СН'!$H$24</f>
        <v>6463.1453586500002</v>
      </c>
      <c r="L90" s="36">
        <f>SUMIFS(СВЦЭМ!$D$39:$D$758,СВЦЭМ!$A$39:$A$758,$A90,СВЦЭМ!$B$39:$B$758,L$83)+'СЕТ СН'!$H$14+СВЦЭМ!$D$10+'СЕТ СН'!$H$5-'СЕТ СН'!$H$24</f>
        <v>6380.8437825400006</v>
      </c>
      <c r="M90" s="36">
        <f>SUMIFS(СВЦЭМ!$D$39:$D$758,СВЦЭМ!$A$39:$A$758,$A90,СВЦЭМ!$B$39:$B$758,M$83)+'СЕТ СН'!$H$14+СВЦЭМ!$D$10+'СЕТ СН'!$H$5-'СЕТ СН'!$H$24</f>
        <v>6373.2480319100005</v>
      </c>
      <c r="N90" s="36">
        <f>SUMIFS(СВЦЭМ!$D$39:$D$758,СВЦЭМ!$A$39:$A$758,$A90,СВЦЭМ!$B$39:$B$758,N$83)+'СЕТ СН'!$H$14+СВЦЭМ!$D$10+'СЕТ СН'!$H$5-'СЕТ СН'!$H$24</f>
        <v>6378.3920009499998</v>
      </c>
      <c r="O90" s="36">
        <f>SUMIFS(СВЦЭМ!$D$39:$D$758,СВЦЭМ!$A$39:$A$758,$A90,СВЦЭМ!$B$39:$B$758,O$83)+'СЕТ СН'!$H$14+СВЦЭМ!$D$10+'СЕТ СН'!$H$5-'СЕТ СН'!$H$24</f>
        <v>6386.2052912600002</v>
      </c>
      <c r="P90" s="36">
        <f>SUMIFS(СВЦЭМ!$D$39:$D$758,СВЦЭМ!$A$39:$A$758,$A90,СВЦЭМ!$B$39:$B$758,P$83)+'СЕТ СН'!$H$14+СВЦЭМ!$D$10+'СЕТ СН'!$H$5-'СЕТ СН'!$H$24</f>
        <v>6392.1030008600001</v>
      </c>
      <c r="Q90" s="36">
        <f>SUMIFS(СВЦЭМ!$D$39:$D$758,СВЦЭМ!$A$39:$A$758,$A90,СВЦЭМ!$B$39:$B$758,Q$83)+'СЕТ СН'!$H$14+СВЦЭМ!$D$10+'СЕТ СН'!$H$5-'СЕТ СН'!$H$24</f>
        <v>6409.9546764300003</v>
      </c>
      <c r="R90" s="36">
        <f>SUMIFS(СВЦЭМ!$D$39:$D$758,СВЦЭМ!$A$39:$A$758,$A90,СВЦЭМ!$B$39:$B$758,R$83)+'СЕТ СН'!$H$14+СВЦЭМ!$D$10+'СЕТ СН'!$H$5-'СЕТ СН'!$H$24</f>
        <v>6404.4036271900004</v>
      </c>
      <c r="S90" s="36">
        <f>SUMIFS(СВЦЭМ!$D$39:$D$758,СВЦЭМ!$A$39:$A$758,$A90,СВЦЭМ!$B$39:$B$758,S$83)+'СЕТ СН'!$H$14+СВЦЭМ!$D$10+'СЕТ СН'!$H$5-'СЕТ СН'!$H$24</f>
        <v>6405.02191236</v>
      </c>
      <c r="T90" s="36">
        <f>SUMIFS(СВЦЭМ!$D$39:$D$758,СВЦЭМ!$A$39:$A$758,$A90,СВЦЭМ!$B$39:$B$758,T$83)+'СЕТ СН'!$H$14+СВЦЭМ!$D$10+'СЕТ СН'!$H$5-'СЕТ СН'!$H$24</f>
        <v>6391.9264163100006</v>
      </c>
      <c r="U90" s="36">
        <f>SUMIFS(СВЦЭМ!$D$39:$D$758,СВЦЭМ!$A$39:$A$758,$A90,СВЦЭМ!$B$39:$B$758,U$83)+'СЕТ СН'!$H$14+СВЦЭМ!$D$10+'СЕТ СН'!$H$5-'СЕТ СН'!$H$24</f>
        <v>6382.6644031699998</v>
      </c>
      <c r="V90" s="36">
        <f>SUMIFS(СВЦЭМ!$D$39:$D$758,СВЦЭМ!$A$39:$A$758,$A90,СВЦЭМ!$B$39:$B$758,V$83)+'СЕТ СН'!$H$14+СВЦЭМ!$D$10+'СЕТ СН'!$H$5-'СЕТ СН'!$H$24</f>
        <v>6368.6875322800006</v>
      </c>
      <c r="W90" s="36">
        <f>SUMIFS(СВЦЭМ!$D$39:$D$758,СВЦЭМ!$A$39:$A$758,$A90,СВЦЭМ!$B$39:$B$758,W$83)+'СЕТ СН'!$H$14+СВЦЭМ!$D$10+'СЕТ СН'!$H$5-'СЕТ СН'!$H$24</f>
        <v>6374.9111742200002</v>
      </c>
      <c r="X90" s="36">
        <f>SUMIFS(СВЦЭМ!$D$39:$D$758,СВЦЭМ!$A$39:$A$758,$A90,СВЦЭМ!$B$39:$B$758,X$83)+'СЕТ СН'!$H$14+СВЦЭМ!$D$10+'СЕТ СН'!$H$5-'СЕТ СН'!$H$24</f>
        <v>6453.2623712500008</v>
      </c>
      <c r="Y90" s="36">
        <f>SUMIFS(СВЦЭМ!$D$39:$D$758,СВЦЭМ!$A$39:$A$758,$A90,СВЦЭМ!$B$39:$B$758,Y$83)+'СЕТ СН'!$H$14+СВЦЭМ!$D$10+'СЕТ СН'!$H$5-'СЕТ СН'!$H$24</f>
        <v>6569.2122845699996</v>
      </c>
    </row>
    <row r="91" spans="1:27" ht="15.75" x14ac:dyDescent="0.2">
      <c r="A91" s="35">
        <f t="shared" si="2"/>
        <v>45543</v>
      </c>
      <c r="B91" s="36">
        <f>SUMIFS(СВЦЭМ!$D$39:$D$758,СВЦЭМ!$A$39:$A$758,$A91,СВЦЭМ!$B$39:$B$758,B$83)+'СЕТ СН'!$H$14+СВЦЭМ!$D$10+'СЕТ СН'!$H$5-'СЕТ СН'!$H$24</f>
        <v>6584.1024518600007</v>
      </c>
      <c r="C91" s="36">
        <f>SUMIFS(СВЦЭМ!$D$39:$D$758,СВЦЭМ!$A$39:$A$758,$A91,СВЦЭМ!$B$39:$B$758,C$83)+'СЕТ СН'!$H$14+СВЦЭМ!$D$10+'СЕТ СН'!$H$5-'СЕТ СН'!$H$24</f>
        <v>6674.3968154699996</v>
      </c>
      <c r="D91" s="36">
        <f>SUMIFS(СВЦЭМ!$D$39:$D$758,СВЦЭМ!$A$39:$A$758,$A91,СВЦЭМ!$B$39:$B$758,D$83)+'СЕТ СН'!$H$14+СВЦЭМ!$D$10+'СЕТ СН'!$H$5-'СЕТ СН'!$H$24</f>
        <v>6806.9938839200004</v>
      </c>
      <c r="E91" s="36">
        <f>SUMIFS(СВЦЭМ!$D$39:$D$758,СВЦЭМ!$A$39:$A$758,$A91,СВЦЭМ!$B$39:$B$758,E$83)+'СЕТ СН'!$H$14+СВЦЭМ!$D$10+'СЕТ СН'!$H$5-'СЕТ СН'!$H$24</f>
        <v>6892.47348315</v>
      </c>
      <c r="F91" s="36">
        <f>SUMIFS(СВЦЭМ!$D$39:$D$758,СВЦЭМ!$A$39:$A$758,$A91,СВЦЭМ!$B$39:$B$758,F$83)+'СЕТ СН'!$H$14+СВЦЭМ!$D$10+'СЕТ СН'!$H$5-'СЕТ СН'!$H$24</f>
        <v>6900.2678093600007</v>
      </c>
      <c r="G91" s="36">
        <f>SUMIFS(СВЦЭМ!$D$39:$D$758,СВЦЭМ!$A$39:$A$758,$A91,СВЦЭМ!$B$39:$B$758,G$83)+'СЕТ СН'!$H$14+СВЦЭМ!$D$10+'СЕТ СН'!$H$5-'СЕТ СН'!$H$24</f>
        <v>6894.16109873</v>
      </c>
      <c r="H91" s="36">
        <f>SUMIFS(СВЦЭМ!$D$39:$D$758,СВЦЭМ!$A$39:$A$758,$A91,СВЦЭМ!$B$39:$B$758,H$83)+'СЕТ СН'!$H$14+СВЦЭМ!$D$10+'СЕТ СН'!$H$5-'СЕТ СН'!$H$24</f>
        <v>6883.3015123700006</v>
      </c>
      <c r="I91" s="36">
        <f>SUMIFS(СВЦЭМ!$D$39:$D$758,СВЦЭМ!$A$39:$A$758,$A91,СВЦЭМ!$B$39:$B$758,I$83)+'СЕТ СН'!$H$14+СВЦЭМ!$D$10+'СЕТ СН'!$H$5-'СЕТ СН'!$H$24</f>
        <v>6556.0454010600006</v>
      </c>
      <c r="J91" s="36">
        <f>SUMIFS(СВЦЭМ!$D$39:$D$758,СВЦЭМ!$A$39:$A$758,$A91,СВЦЭМ!$B$39:$B$758,J$83)+'СЕТ СН'!$H$14+СВЦЭМ!$D$10+'СЕТ СН'!$H$5-'СЕТ СН'!$H$24</f>
        <v>6547.0153019299996</v>
      </c>
      <c r="K91" s="36">
        <f>SUMIFS(СВЦЭМ!$D$39:$D$758,СВЦЭМ!$A$39:$A$758,$A91,СВЦЭМ!$B$39:$B$758,K$83)+'СЕТ СН'!$H$14+СВЦЭМ!$D$10+'СЕТ СН'!$H$5-'СЕТ СН'!$H$24</f>
        <v>6434.9408321700002</v>
      </c>
      <c r="L91" s="36">
        <f>SUMIFS(СВЦЭМ!$D$39:$D$758,СВЦЭМ!$A$39:$A$758,$A91,СВЦЭМ!$B$39:$B$758,L$83)+'СЕТ СН'!$H$14+СВЦЭМ!$D$10+'СЕТ СН'!$H$5-'СЕТ СН'!$H$24</f>
        <v>6467.4776162500002</v>
      </c>
      <c r="M91" s="36">
        <f>SUMIFS(СВЦЭМ!$D$39:$D$758,СВЦЭМ!$A$39:$A$758,$A91,СВЦЭМ!$B$39:$B$758,M$83)+'СЕТ СН'!$H$14+СВЦЭМ!$D$10+'СЕТ СН'!$H$5-'СЕТ СН'!$H$24</f>
        <v>6445.6443319600003</v>
      </c>
      <c r="N91" s="36">
        <f>SUMIFS(СВЦЭМ!$D$39:$D$758,СВЦЭМ!$A$39:$A$758,$A91,СВЦЭМ!$B$39:$B$758,N$83)+'СЕТ СН'!$H$14+СВЦЭМ!$D$10+'СЕТ СН'!$H$5-'СЕТ СН'!$H$24</f>
        <v>6448.7317818600004</v>
      </c>
      <c r="O91" s="36">
        <f>SUMIFS(СВЦЭМ!$D$39:$D$758,СВЦЭМ!$A$39:$A$758,$A91,СВЦЭМ!$B$39:$B$758,O$83)+'СЕТ СН'!$H$14+СВЦЭМ!$D$10+'СЕТ СН'!$H$5-'СЕТ СН'!$H$24</f>
        <v>6460.1346632300001</v>
      </c>
      <c r="P91" s="36">
        <f>SUMIFS(СВЦЭМ!$D$39:$D$758,СВЦЭМ!$A$39:$A$758,$A91,СВЦЭМ!$B$39:$B$758,P$83)+'СЕТ СН'!$H$14+СВЦЭМ!$D$10+'СЕТ СН'!$H$5-'СЕТ СН'!$H$24</f>
        <v>6457.5505293400001</v>
      </c>
      <c r="Q91" s="36">
        <f>SUMIFS(СВЦЭМ!$D$39:$D$758,СВЦЭМ!$A$39:$A$758,$A91,СВЦЭМ!$B$39:$B$758,Q$83)+'СЕТ СН'!$H$14+СВЦЭМ!$D$10+'СЕТ СН'!$H$5-'СЕТ СН'!$H$24</f>
        <v>6466.3433295700006</v>
      </c>
      <c r="R91" s="36">
        <f>SUMIFS(СВЦЭМ!$D$39:$D$758,СВЦЭМ!$A$39:$A$758,$A91,СВЦЭМ!$B$39:$B$758,R$83)+'СЕТ СН'!$H$14+СВЦЭМ!$D$10+'СЕТ СН'!$H$5-'СЕТ СН'!$H$24</f>
        <v>6477.9538582100004</v>
      </c>
      <c r="S91" s="36">
        <f>SUMIFS(СВЦЭМ!$D$39:$D$758,СВЦЭМ!$A$39:$A$758,$A91,СВЦЭМ!$B$39:$B$758,S$83)+'СЕТ СН'!$H$14+СВЦЭМ!$D$10+'СЕТ СН'!$H$5-'СЕТ СН'!$H$24</f>
        <v>6448.26141465</v>
      </c>
      <c r="T91" s="36">
        <f>SUMIFS(СВЦЭМ!$D$39:$D$758,СВЦЭМ!$A$39:$A$758,$A91,СВЦЭМ!$B$39:$B$758,T$83)+'СЕТ СН'!$H$14+СВЦЭМ!$D$10+'СЕТ СН'!$H$5-'СЕТ СН'!$H$24</f>
        <v>6432.9704479200009</v>
      </c>
      <c r="U91" s="36">
        <f>SUMIFS(СВЦЭМ!$D$39:$D$758,СВЦЭМ!$A$39:$A$758,$A91,СВЦЭМ!$B$39:$B$758,U$83)+'СЕТ СН'!$H$14+СВЦЭМ!$D$10+'СЕТ СН'!$H$5-'СЕТ СН'!$H$24</f>
        <v>6428.8941449400008</v>
      </c>
      <c r="V91" s="36">
        <f>SUMIFS(СВЦЭМ!$D$39:$D$758,СВЦЭМ!$A$39:$A$758,$A91,СВЦЭМ!$B$39:$B$758,V$83)+'СЕТ СН'!$H$14+СВЦЭМ!$D$10+'СЕТ СН'!$H$5-'СЕТ СН'!$H$24</f>
        <v>6378.6910035300007</v>
      </c>
      <c r="W91" s="36">
        <f>SUMIFS(СВЦЭМ!$D$39:$D$758,СВЦЭМ!$A$39:$A$758,$A91,СВЦЭМ!$B$39:$B$758,W$83)+'СЕТ СН'!$H$14+СВЦЭМ!$D$10+'СЕТ СН'!$H$5-'СЕТ СН'!$H$24</f>
        <v>6389.3753660900002</v>
      </c>
      <c r="X91" s="36">
        <f>SUMIFS(СВЦЭМ!$D$39:$D$758,СВЦЭМ!$A$39:$A$758,$A91,СВЦЭМ!$B$39:$B$758,X$83)+'СЕТ СН'!$H$14+СВЦЭМ!$D$10+'СЕТ СН'!$H$5-'СЕТ СН'!$H$24</f>
        <v>6457.53659487</v>
      </c>
      <c r="Y91" s="36">
        <f>SUMIFS(СВЦЭМ!$D$39:$D$758,СВЦЭМ!$A$39:$A$758,$A91,СВЦЭМ!$B$39:$B$758,Y$83)+'СЕТ СН'!$H$14+СВЦЭМ!$D$10+'СЕТ СН'!$H$5-'СЕТ СН'!$H$24</f>
        <v>6603.9704646400005</v>
      </c>
    </row>
    <row r="92" spans="1:27" ht="15.75" x14ac:dyDescent="0.2">
      <c r="A92" s="35">
        <f t="shared" si="2"/>
        <v>45544</v>
      </c>
      <c r="B92" s="36">
        <f>SUMIFS(СВЦЭМ!$D$39:$D$758,СВЦЭМ!$A$39:$A$758,$A92,СВЦЭМ!$B$39:$B$758,B$83)+'СЕТ СН'!$H$14+СВЦЭМ!$D$10+'СЕТ СН'!$H$5-'СЕТ СН'!$H$24</f>
        <v>6771.83541246</v>
      </c>
      <c r="C92" s="36">
        <f>SUMIFS(СВЦЭМ!$D$39:$D$758,СВЦЭМ!$A$39:$A$758,$A92,СВЦЭМ!$B$39:$B$758,C$83)+'СЕТ СН'!$H$14+СВЦЭМ!$D$10+'СЕТ СН'!$H$5-'СЕТ СН'!$H$24</f>
        <v>6874.8636223000003</v>
      </c>
      <c r="D92" s="36">
        <f>SUMIFS(СВЦЭМ!$D$39:$D$758,СВЦЭМ!$A$39:$A$758,$A92,СВЦЭМ!$B$39:$B$758,D$83)+'СЕТ СН'!$H$14+СВЦЭМ!$D$10+'СЕТ СН'!$H$5-'СЕТ СН'!$H$24</f>
        <v>6869.9710909900004</v>
      </c>
      <c r="E92" s="36">
        <f>SUMIFS(СВЦЭМ!$D$39:$D$758,СВЦЭМ!$A$39:$A$758,$A92,СВЦЭМ!$B$39:$B$758,E$83)+'СЕТ СН'!$H$14+СВЦЭМ!$D$10+'СЕТ СН'!$H$5-'СЕТ СН'!$H$24</f>
        <v>6865.2917957099999</v>
      </c>
      <c r="F92" s="36">
        <f>SUMIFS(СВЦЭМ!$D$39:$D$758,СВЦЭМ!$A$39:$A$758,$A92,СВЦЭМ!$B$39:$B$758,F$83)+'СЕТ СН'!$H$14+СВЦЭМ!$D$10+'СЕТ СН'!$H$5-'СЕТ СН'!$H$24</f>
        <v>6857.0482350000002</v>
      </c>
      <c r="G92" s="36">
        <f>SUMIFS(СВЦЭМ!$D$39:$D$758,СВЦЭМ!$A$39:$A$758,$A92,СВЦЭМ!$B$39:$B$758,G$83)+'СЕТ СН'!$H$14+СВЦЭМ!$D$10+'СЕТ СН'!$H$5-'СЕТ СН'!$H$24</f>
        <v>6879.4686658700002</v>
      </c>
      <c r="H92" s="36">
        <f>SUMIFS(СВЦЭМ!$D$39:$D$758,СВЦЭМ!$A$39:$A$758,$A92,СВЦЭМ!$B$39:$B$758,H$83)+'СЕТ СН'!$H$14+СВЦЭМ!$D$10+'СЕТ СН'!$H$5-'СЕТ СН'!$H$24</f>
        <v>6834.1998294900004</v>
      </c>
      <c r="I92" s="36">
        <f>SUMIFS(СВЦЭМ!$D$39:$D$758,СВЦЭМ!$A$39:$A$758,$A92,СВЦЭМ!$B$39:$B$758,I$83)+'СЕТ СН'!$H$14+СВЦЭМ!$D$10+'СЕТ СН'!$H$5-'СЕТ СН'!$H$24</f>
        <v>6680.8126965499996</v>
      </c>
      <c r="J92" s="36">
        <f>SUMIFS(СВЦЭМ!$D$39:$D$758,СВЦЭМ!$A$39:$A$758,$A92,СВЦЭМ!$B$39:$B$758,J$83)+'СЕТ СН'!$H$14+СВЦЭМ!$D$10+'СЕТ СН'!$H$5-'СЕТ СН'!$H$24</f>
        <v>6558.2339816700005</v>
      </c>
      <c r="K92" s="36">
        <f>SUMIFS(СВЦЭМ!$D$39:$D$758,СВЦЭМ!$A$39:$A$758,$A92,СВЦЭМ!$B$39:$B$758,K$83)+'СЕТ СН'!$H$14+СВЦЭМ!$D$10+'СЕТ СН'!$H$5-'СЕТ СН'!$H$24</f>
        <v>6482.0433596399998</v>
      </c>
      <c r="L92" s="36">
        <f>SUMIFS(СВЦЭМ!$D$39:$D$758,СВЦЭМ!$A$39:$A$758,$A92,СВЦЭМ!$B$39:$B$758,L$83)+'СЕТ СН'!$H$14+СВЦЭМ!$D$10+'СЕТ СН'!$H$5-'СЕТ СН'!$H$24</f>
        <v>6427.1278732200008</v>
      </c>
      <c r="M92" s="36">
        <f>SUMIFS(СВЦЭМ!$D$39:$D$758,СВЦЭМ!$A$39:$A$758,$A92,СВЦЭМ!$B$39:$B$758,M$83)+'СЕТ СН'!$H$14+СВЦЭМ!$D$10+'СЕТ СН'!$H$5-'СЕТ СН'!$H$24</f>
        <v>6421.70891725</v>
      </c>
      <c r="N92" s="36">
        <f>SUMIFS(СВЦЭМ!$D$39:$D$758,СВЦЭМ!$A$39:$A$758,$A92,СВЦЭМ!$B$39:$B$758,N$83)+'СЕТ СН'!$H$14+СВЦЭМ!$D$10+'СЕТ СН'!$H$5-'СЕТ СН'!$H$24</f>
        <v>6414.4927066800001</v>
      </c>
      <c r="O92" s="36">
        <f>SUMIFS(СВЦЭМ!$D$39:$D$758,СВЦЭМ!$A$39:$A$758,$A92,СВЦЭМ!$B$39:$B$758,O$83)+'СЕТ СН'!$H$14+СВЦЭМ!$D$10+'СЕТ СН'!$H$5-'СЕТ СН'!$H$24</f>
        <v>6411.1941098100006</v>
      </c>
      <c r="P92" s="36">
        <f>SUMIFS(СВЦЭМ!$D$39:$D$758,СВЦЭМ!$A$39:$A$758,$A92,СВЦЭМ!$B$39:$B$758,P$83)+'СЕТ СН'!$H$14+СВЦЭМ!$D$10+'СЕТ СН'!$H$5-'СЕТ СН'!$H$24</f>
        <v>6416.2148418800007</v>
      </c>
      <c r="Q92" s="36">
        <f>SUMIFS(СВЦЭМ!$D$39:$D$758,СВЦЭМ!$A$39:$A$758,$A92,СВЦЭМ!$B$39:$B$758,Q$83)+'СЕТ СН'!$H$14+СВЦЭМ!$D$10+'СЕТ СН'!$H$5-'СЕТ СН'!$H$24</f>
        <v>6413.6587587900003</v>
      </c>
      <c r="R92" s="36">
        <f>SUMIFS(СВЦЭМ!$D$39:$D$758,СВЦЭМ!$A$39:$A$758,$A92,СВЦЭМ!$B$39:$B$758,R$83)+'СЕТ СН'!$H$14+СВЦЭМ!$D$10+'СЕТ СН'!$H$5-'СЕТ СН'!$H$24</f>
        <v>6415.2187894300005</v>
      </c>
      <c r="S92" s="36">
        <f>SUMIFS(СВЦЭМ!$D$39:$D$758,СВЦЭМ!$A$39:$A$758,$A92,СВЦЭМ!$B$39:$B$758,S$83)+'СЕТ СН'!$H$14+СВЦЭМ!$D$10+'СЕТ СН'!$H$5-'СЕТ СН'!$H$24</f>
        <v>6400.7991748000004</v>
      </c>
      <c r="T92" s="36">
        <f>SUMIFS(СВЦЭМ!$D$39:$D$758,СВЦЭМ!$A$39:$A$758,$A92,СВЦЭМ!$B$39:$B$758,T$83)+'СЕТ СН'!$H$14+СВЦЭМ!$D$10+'СЕТ СН'!$H$5-'СЕТ СН'!$H$24</f>
        <v>6379.4217191799999</v>
      </c>
      <c r="U92" s="36">
        <f>SUMIFS(СВЦЭМ!$D$39:$D$758,СВЦЭМ!$A$39:$A$758,$A92,СВЦЭМ!$B$39:$B$758,U$83)+'СЕТ СН'!$H$14+СВЦЭМ!$D$10+'СЕТ СН'!$H$5-'СЕТ СН'!$H$24</f>
        <v>6400.9773109800008</v>
      </c>
      <c r="V92" s="36">
        <f>SUMIFS(СВЦЭМ!$D$39:$D$758,СВЦЭМ!$A$39:$A$758,$A92,СВЦЭМ!$B$39:$B$758,V$83)+'СЕТ СН'!$H$14+СВЦЭМ!$D$10+'СЕТ СН'!$H$5-'СЕТ СН'!$H$24</f>
        <v>6410.6286244500006</v>
      </c>
      <c r="W92" s="36">
        <f>SUMIFS(СВЦЭМ!$D$39:$D$758,СВЦЭМ!$A$39:$A$758,$A92,СВЦЭМ!$B$39:$B$758,W$83)+'СЕТ СН'!$H$14+СВЦЭМ!$D$10+'СЕТ СН'!$H$5-'СЕТ СН'!$H$24</f>
        <v>6461.1511449300006</v>
      </c>
      <c r="X92" s="36">
        <f>SUMIFS(СВЦЭМ!$D$39:$D$758,СВЦЭМ!$A$39:$A$758,$A92,СВЦЭМ!$B$39:$B$758,X$83)+'СЕТ СН'!$H$14+СВЦЭМ!$D$10+'СЕТ СН'!$H$5-'СЕТ СН'!$H$24</f>
        <v>6549.52496479</v>
      </c>
      <c r="Y92" s="36">
        <f>SUMIFS(СВЦЭМ!$D$39:$D$758,СВЦЭМ!$A$39:$A$758,$A92,СВЦЭМ!$B$39:$B$758,Y$83)+'СЕТ СН'!$H$14+СВЦЭМ!$D$10+'СЕТ СН'!$H$5-'СЕТ СН'!$H$24</f>
        <v>6624.7726090599999</v>
      </c>
    </row>
    <row r="93" spans="1:27" ht="15.75" x14ac:dyDescent="0.2">
      <c r="A93" s="35">
        <f t="shared" si="2"/>
        <v>45545</v>
      </c>
      <c r="B93" s="36">
        <f>SUMIFS(СВЦЭМ!$D$39:$D$758,СВЦЭМ!$A$39:$A$758,$A93,СВЦЭМ!$B$39:$B$758,B$83)+'СЕТ СН'!$H$14+СВЦЭМ!$D$10+'СЕТ СН'!$H$5-'СЕТ СН'!$H$24</f>
        <v>6726.4321316400001</v>
      </c>
      <c r="C93" s="36">
        <f>SUMIFS(СВЦЭМ!$D$39:$D$758,СВЦЭМ!$A$39:$A$758,$A93,СВЦЭМ!$B$39:$B$758,C$83)+'СЕТ СН'!$H$14+СВЦЭМ!$D$10+'СЕТ СН'!$H$5-'СЕТ СН'!$H$24</f>
        <v>6782.4353372700007</v>
      </c>
      <c r="D93" s="36">
        <f>SUMIFS(СВЦЭМ!$D$39:$D$758,СВЦЭМ!$A$39:$A$758,$A93,СВЦЭМ!$B$39:$B$758,D$83)+'СЕТ СН'!$H$14+СВЦЭМ!$D$10+'СЕТ СН'!$H$5-'СЕТ СН'!$H$24</f>
        <v>6865.0888253900002</v>
      </c>
      <c r="E93" s="36">
        <f>SUMIFS(СВЦЭМ!$D$39:$D$758,СВЦЭМ!$A$39:$A$758,$A93,СВЦЭМ!$B$39:$B$758,E$83)+'СЕТ СН'!$H$14+СВЦЭМ!$D$10+'СЕТ СН'!$H$5-'СЕТ СН'!$H$24</f>
        <v>6920.5148978100005</v>
      </c>
      <c r="F93" s="36">
        <f>SUMIFS(СВЦЭМ!$D$39:$D$758,СВЦЭМ!$A$39:$A$758,$A93,СВЦЭМ!$B$39:$B$758,F$83)+'СЕТ СН'!$H$14+СВЦЭМ!$D$10+'СЕТ СН'!$H$5-'СЕТ СН'!$H$24</f>
        <v>6920.3759736900001</v>
      </c>
      <c r="G93" s="36">
        <f>SUMIFS(СВЦЭМ!$D$39:$D$758,СВЦЭМ!$A$39:$A$758,$A93,СВЦЭМ!$B$39:$B$758,G$83)+'СЕТ СН'!$H$14+СВЦЭМ!$D$10+'СЕТ СН'!$H$5-'СЕТ СН'!$H$24</f>
        <v>6875.5835022299998</v>
      </c>
      <c r="H93" s="36">
        <f>SUMIFS(СВЦЭМ!$D$39:$D$758,СВЦЭМ!$A$39:$A$758,$A93,СВЦЭМ!$B$39:$B$758,H$83)+'СЕТ СН'!$H$14+СВЦЭМ!$D$10+'СЕТ СН'!$H$5-'СЕТ СН'!$H$24</f>
        <v>6798.4883651500004</v>
      </c>
      <c r="I93" s="36">
        <f>SUMIFS(СВЦЭМ!$D$39:$D$758,СВЦЭМ!$A$39:$A$758,$A93,СВЦЭМ!$B$39:$B$758,I$83)+'СЕТ СН'!$H$14+СВЦЭМ!$D$10+'СЕТ СН'!$H$5-'СЕТ СН'!$H$24</f>
        <v>6693.1917721600003</v>
      </c>
      <c r="J93" s="36">
        <f>SUMIFS(СВЦЭМ!$D$39:$D$758,СВЦЭМ!$A$39:$A$758,$A93,СВЦЭМ!$B$39:$B$758,J$83)+'СЕТ СН'!$H$14+СВЦЭМ!$D$10+'СЕТ СН'!$H$5-'СЕТ СН'!$H$24</f>
        <v>6586.4919379200001</v>
      </c>
      <c r="K93" s="36">
        <f>SUMIFS(СВЦЭМ!$D$39:$D$758,СВЦЭМ!$A$39:$A$758,$A93,СВЦЭМ!$B$39:$B$758,K$83)+'СЕТ СН'!$H$14+СВЦЭМ!$D$10+'СЕТ СН'!$H$5-'СЕТ СН'!$H$24</f>
        <v>6512.0074263900005</v>
      </c>
      <c r="L93" s="36">
        <f>SUMIFS(СВЦЭМ!$D$39:$D$758,СВЦЭМ!$A$39:$A$758,$A93,СВЦЭМ!$B$39:$B$758,L$83)+'СЕТ СН'!$H$14+СВЦЭМ!$D$10+'СЕТ СН'!$H$5-'СЕТ СН'!$H$24</f>
        <v>6493.5126953300005</v>
      </c>
      <c r="M93" s="36">
        <f>SUMIFS(СВЦЭМ!$D$39:$D$758,СВЦЭМ!$A$39:$A$758,$A93,СВЦЭМ!$B$39:$B$758,M$83)+'СЕТ СН'!$H$14+СВЦЭМ!$D$10+'СЕТ СН'!$H$5-'СЕТ СН'!$H$24</f>
        <v>6514.6978702400002</v>
      </c>
      <c r="N93" s="36">
        <f>SUMIFS(СВЦЭМ!$D$39:$D$758,СВЦЭМ!$A$39:$A$758,$A93,СВЦЭМ!$B$39:$B$758,N$83)+'СЕТ СН'!$H$14+СВЦЭМ!$D$10+'СЕТ СН'!$H$5-'СЕТ СН'!$H$24</f>
        <v>6489.2330102200003</v>
      </c>
      <c r="O93" s="36">
        <f>SUMIFS(СВЦЭМ!$D$39:$D$758,СВЦЭМ!$A$39:$A$758,$A93,СВЦЭМ!$B$39:$B$758,O$83)+'СЕТ СН'!$H$14+СВЦЭМ!$D$10+'СЕТ СН'!$H$5-'СЕТ СН'!$H$24</f>
        <v>6491.51648157</v>
      </c>
      <c r="P93" s="36">
        <f>SUMIFS(СВЦЭМ!$D$39:$D$758,СВЦЭМ!$A$39:$A$758,$A93,СВЦЭМ!$B$39:$B$758,P$83)+'СЕТ СН'!$H$14+СВЦЭМ!$D$10+'СЕТ СН'!$H$5-'СЕТ СН'!$H$24</f>
        <v>6506.79647707</v>
      </c>
      <c r="Q93" s="36">
        <f>SUMIFS(СВЦЭМ!$D$39:$D$758,СВЦЭМ!$A$39:$A$758,$A93,СВЦЭМ!$B$39:$B$758,Q$83)+'СЕТ СН'!$H$14+СВЦЭМ!$D$10+'СЕТ СН'!$H$5-'СЕТ СН'!$H$24</f>
        <v>6510.8839151800003</v>
      </c>
      <c r="R93" s="36">
        <f>SUMIFS(СВЦЭМ!$D$39:$D$758,СВЦЭМ!$A$39:$A$758,$A93,СВЦЭМ!$B$39:$B$758,R$83)+'СЕТ СН'!$H$14+СВЦЭМ!$D$10+'СЕТ СН'!$H$5-'СЕТ СН'!$H$24</f>
        <v>6512.5162440499998</v>
      </c>
      <c r="S93" s="36">
        <f>SUMIFS(СВЦЭМ!$D$39:$D$758,СВЦЭМ!$A$39:$A$758,$A93,СВЦЭМ!$B$39:$B$758,S$83)+'СЕТ СН'!$H$14+СВЦЭМ!$D$10+'СЕТ СН'!$H$5-'СЕТ СН'!$H$24</f>
        <v>6506.6024530900004</v>
      </c>
      <c r="T93" s="36">
        <f>SUMIFS(СВЦЭМ!$D$39:$D$758,СВЦЭМ!$A$39:$A$758,$A93,СВЦЭМ!$B$39:$B$758,T$83)+'СЕТ СН'!$H$14+СВЦЭМ!$D$10+'СЕТ СН'!$H$5-'СЕТ СН'!$H$24</f>
        <v>6489.3838295400001</v>
      </c>
      <c r="U93" s="36">
        <f>SUMIFS(СВЦЭМ!$D$39:$D$758,СВЦЭМ!$A$39:$A$758,$A93,СВЦЭМ!$B$39:$B$758,U$83)+'СЕТ СН'!$H$14+СВЦЭМ!$D$10+'СЕТ СН'!$H$5-'СЕТ СН'!$H$24</f>
        <v>6478.13828362</v>
      </c>
      <c r="V93" s="36">
        <f>SUMIFS(СВЦЭМ!$D$39:$D$758,СВЦЭМ!$A$39:$A$758,$A93,СВЦЭМ!$B$39:$B$758,V$83)+'СЕТ СН'!$H$14+СВЦЭМ!$D$10+'СЕТ СН'!$H$5-'СЕТ СН'!$H$24</f>
        <v>6459.4434664199998</v>
      </c>
      <c r="W93" s="36">
        <f>SUMIFS(СВЦЭМ!$D$39:$D$758,СВЦЭМ!$A$39:$A$758,$A93,СВЦЭМ!$B$39:$B$758,W$83)+'СЕТ СН'!$H$14+СВЦЭМ!$D$10+'СЕТ СН'!$H$5-'СЕТ СН'!$H$24</f>
        <v>6470.5157726800007</v>
      </c>
      <c r="X93" s="36">
        <f>SUMIFS(СВЦЭМ!$D$39:$D$758,СВЦЭМ!$A$39:$A$758,$A93,СВЦЭМ!$B$39:$B$758,X$83)+'СЕТ СН'!$H$14+СВЦЭМ!$D$10+'СЕТ СН'!$H$5-'СЕТ СН'!$H$24</f>
        <v>6587.0897966499997</v>
      </c>
      <c r="Y93" s="36">
        <f>SUMIFS(СВЦЭМ!$D$39:$D$758,СВЦЭМ!$A$39:$A$758,$A93,СВЦЭМ!$B$39:$B$758,Y$83)+'СЕТ СН'!$H$14+СВЦЭМ!$D$10+'СЕТ СН'!$H$5-'СЕТ СН'!$H$24</f>
        <v>6659.7165020400007</v>
      </c>
    </row>
    <row r="94" spans="1:27" ht="15.75" x14ac:dyDescent="0.2">
      <c r="A94" s="35">
        <f t="shared" si="2"/>
        <v>45546</v>
      </c>
      <c r="B94" s="36">
        <f>SUMIFS(СВЦЭМ!$D$39:$D$758,СВЦЭМ!$A$39:$A$758,$A94,СВЦЭМ!$B$39:$B$758,B$83)+'СЕТ СН'!$H$14+СВЦЭМ!$D$10+'СЕТ СН'!$H$5-'СЕТ СН'!$H$24</f>
        <v>6669.2714204900003</v>
      </c>
      <c r="C94" s="36">
        <f>SUMIFS(СВЦЭМ!$D$39:$D$758,СВЦЭМ!$A$39:$A$758,$A94,СВЦЭМ!$B$39:$B$758,C$83)+'СЕТ СН'!$H$14+СВЦЭМ!$D$10+'СЕТ СН'!$H$5-'СЕТ СН'!$H$24</f>
        <v>6726.5672855499997</v>
      </c>
      <c r="D94" s="36">
        <f>SUMIFS(СВЦЭМ!$D$39:$D$758,СВЦЭМ!$A$39:$A$758,$A94,СВЦЭМ!$B$39:$B$758,D$83)+'СЕТ СН'!$H$14+СВЦЭМ!$D$10+'СЕТ СН'!$H$5-'СЕТ СН'!$H$24</f>
        <v>6775.0030574400007</v>
      </c>
      <c r="E94" s="36">
        <f>SUMIFS(СВЦЭМ!$D$39:$D$758,СВЦЭМ!$A$39:$A$758,$A94,СВЦЭМ!$B$39:$B$758,E$83)+'СЕТ СН'!$H$14+СВЦЭМ!$D$10+'СЕТ СН'!$H$5-'СЕТ СН'!$H$24</f>
        <v>6772.50554139</v>
      </c>
      <c r="F94" s="36">
        <f>SUMIFS(СВЦЭМ!$D$39:$D$758,СВЦЭМ!$A$39:$A$758,$A94,СВЦЭМ!$B$39:$B$758,F$83)+'СЕТ СН'!$H$14+СВЦЭМ!$D$10+'СЕТ СН'!$H$5-'СЕТ СН'!$H$24</f>
        <v>6767.1741060799995</v>
      </c>
      <c r="G94" s="36">
        <f>SUMIFS(СВЦЭМ!$D$39:$D$758,СВЦЭМ!$A$39:$A$758,$A94,СВЦЭМ!$B$39:$B$758,G$83)+'СЕТ СН'!$H$14+СВЦЭМ!$D$10+'СЕТ СН'!$H$5-'СЕТ СН'!$H$24</f>
        <v>6773.6271740000002</v>
      </c>
      <c r="H94" s="36">
        <f>SUMIFS(СВЦЭМ!$D$39:$D$758,СВЦЭМ!$A$39:$A$758,$A94,СВЦЭМ!$B$39:$B$758,H$83)+'СЕТ СН'!$H$14+СВЦЭМ!$D$10+'СЕТ СН'!$H$5-'СЕТ СН'!$H$24</f>
        <v>6737.0117719200007</v>
      </c>
      <c r="I94" s="36">
        <f>SUMIFS(СВЦЭМ!$D$39:$D$758,СВЦЭМ!$A$39:$A$758,$A94,СВЦЭМ!$B$39:$B$758,I$83)+'СЕТ СН'!$H$14+СВЦЭМ!$D$10+'СЕТ СН'!$H$5-'СЕТ СН'!$H$24</f>
        <v>6593.6691537999995</v>
      </c>
      <c r="J94" s="36">
        <f>SUMIFS(СВЦЭМ!$D$39:$D$758,СВЦЭМ!$A$39:$A$758,$A94,СВЦЭМ!$B$39:$B$758,J$83)+'СЕТ СН'!$H$14+СВЦЭМ!$D$10+'СЕТ СН'!$H$5-'СЕТ СН'!$H$24</f>
        <v>6514.6900390000001</v>
      </c>
      <c r="K94" s="36">
        <f>SUMIFS(СВЦЭМ!$D$39:$D$758,СВЦЭМ!$A$39:$A$758,$A94,СВЦЭМ!$B$39:$B$758,K$83)+'СЕТ СН'!$H$14+СВЦЭМ!$D$10+'СЕТ СН'!$H$5-'СЕТ СН'!$H$24</f>
        <v>6431.5177417800005</v>
      </c>
      <c r="L94" s="36">
        <f>SUMIFS(СВЦЭМ!$D$39:$D$758,СВЦЭМ!$A$39:$A$758,$A94,СВЦЭМ!$B$39:$B$758,L$83)+'СЕТ СН'!$H$14+СВЦЭМ!$D$10+'СЕТ СН'!$H$5-'СЕТ СН'!$H$24</f>
        <v>6407.4998811400001</v>
      </c>
      <c r="M94" s="36">
        <f>SUMIFS(СВЦЭМ!$D$39:$D$758,СВЦЭМ!$A$39:$A$758,$A94,СВЦЭМ!$B$39:$B$758,M$83)+'СЕТ СН'!$H$14+СВЦЭМ!$D$10+'СЕТ СН'!$H$5-'СЕТ СН'!$H$24</f>
        <v>6440.0518678000008</v>
      </c>
      <c r="N94" s="36">
        <f>SUMIFS(СВЦЭМ!$D$39:$D$758,СВЦЭМ!$A$39:$A$758,$A94,СВЦЭМ!$B$39:$B$758,N$83)+'СЕТ СН'!$H$14+СВЦЭМ!$D$10+'СЕТ СН'!$H$5-'СЕТ СН'!$H$24</f>
        <v>6411.9044717000006</v>
      </c>
      <c r="O94" s="36">
        <f>SUMIFS(СВЦЭМ!$D$39:$D$758,СВЦЭМ!$A$39:$A$758,$A94,СВЦЭМ!$B$39:$B$758,O$83)+'СЕТ СН'!$H$14+СВЦЭМ!$D$10+'СЕТ СН'!$H$5-'СЕТ СН'!$H$24</f>
        <v>6419.5314404500004</v>
      </c>
      <c r="P94" s="36">
        <f>SUMIFS(СВЦЭМ!$D$39:$D$758,СВЦЭМ!$A$39:$A$758,$A94,СВЦЭМ!$B$39:$B$758,P$83)+'СЕТ СН'!$H$14+СВЦЭМ!$D$10+'СЕТ СН'!$H$5-'СЕТ СН'!$H$24</f>
        <v>6421.0118862100007</v>
      </c>
      <c r="Q94" s="36">
        <f>SUMIFS(СВЦЭМ!$D$39:$D$758,СВЦЭМ!$A$39:$A$758,$A94,СВЦЭМ!$B$39:$B$758,Q$83)+'СЕТ СН'!$H$14+СВЦЭМ!$D$10+'СЕТ СН'!$H$5-'СЕТ СН'!$H$24</f>
        <v>6420.9571488500005</v>
      </c>
      <c r="R94" s="36">
        <f>SUMIFS(СВЦЭМ!$D$39:$D$758,СВЦЭМ!$A$39:$A$758,$A94,СВЦЭМ!$B$39:$B$758,R$83)+'СЕТ СН'!$H$14+СВЦЭМ!$D$10+'СЕТ СН'!$H$5-'СЕТ СН'!$H$24</f>
        <v>6425.24716334</v>
      </c>
      <c r="S94" s="36">
        <f>SUMIFS(СВЦЭМ!$D$39:$D$758,СВЦЭМ!$A$39:$A$758,$A94,СВЦЭМ!$B$39:$B$758,S$83)+'СЕТ СН'!$H$14+СВЦЭМ!$D$10+'СЕТ СН'!$H$5-'СЕТ СН'!$H$24</f>
        <v>6425.3208630900008</v>
      </c>
      <c r="T94" s="36">
        <f>SUMIFS(СВЦЭМ!$D$39:$D$758,СВЦЭМ!$A$39:$A$758,$A94,СВЦЭМ!$B$39:$B$758,T$83)+'СЕТ СН'!$H$14+СВЦЭМ!$D$10+'СЕТ СН'!$H$5-'СЕТ СН'!$H$24</f>
        <v>6396.5881130900007</v>
      </c>
      <c r="U94" s="36">
        <f>SUMIFS(СВЦЭМ!$D$39:$D$758,СВЦЭМ!$A$39:$A$758,$A94,СВЦЭМ!$B$39:$B$758,U$83)+'СЕТ СН'!$H$14+СВЦЭМ!$D$10+'СЕТ СН'!$H$5-'СЕТ СН'!$H$24</f>
        <v>6374.5474992400004</v>
      </c>
      <c r="V94" s="36">
        <f>SUMIFS(СВЦЭМ!$D$39:$D$758,СВЦЭМ!$A$39:$A$758,$A94,СВЦЭМ!$B$39:$B$758,V$83)+'СЕТ СН'!$H$14+СВЦЭМ!$D$10+'СЕТ СН'!$H$5-'СЕТ СН'!$H$24</f>
        <v>6359.4007391200003</v>
      </c>
      <c r="W94" s="36">
        <f>SUMIFS(СВЦЭМ!$D$39:$D$758,СВЦЭМ!$A$39:$A$758,$A94,СВЦЭМ!$B$39:$B$758,W$83)+'СЕТ СН'!$H$14+СВЦЭМ!$D$10+'СЕТ СН'!$H$5-'СЕТ СН'!$H$24</f>
        <v>6380.2559152000003</v>
      </c>
      <c r="X94" s="36">
        <f>SUMIFS(СВЦЭМ!$D$39:$D$758,СВЦЭМ!$A$39:$A$758,$A94,СВЦЭМ!$B$39:$B$758,X$83)+'СЕТ СН'!$H$14+СВЦЭМ!$D$10+'СЕТ СН'!$H$5-'СЕТ СН'!$H$24</f>
        <v>6484.97638155</v>
      </c>
      <c r="Y94" s="36">
        <f>SUMIFS(СВЦЭМ!$D$39:$D$758,СВЦЭМ!$A$39:$A$758,$A94,СВЦЭМ!$B$39:$B$758,Y$83)+'СЕТ СН'!$H$14+СВЦЭМ!$D$10+'СЕТ СН'!$H$5-'СЕТ СН'!$H$24</f>
        <v>6562.4355847099996</v>
      </c>
    </row>
    <row r="95" spans="1:27" ht="15.75" x14ac:dyDescent="0.2">
      <c r="A95" s="35">
        <f t="shared" si="2"/>
        <v>45547</v>
      </c>
      <c r="B95" s="36">
        <f>SUMIFS(СВЦЭМ!$D$39:$D$758,СВЦЭМ!$A$39:$A$758,$A95,СВЦЭМ!$B$39:$B$758,B$83)+'СЕТ СН'!$H$14+СВЦЭМ!$D$10+'СЕТ СН'!$H$5-'СЕТ СН'!$H$24</f>
        <v>6603.0713184100005</v>
      </c>
      <c r="C95" s="36">
        <f>SUMIFS(СВЦЭМ!$D$39:$D$758,СВЦЭМ!$A$39:$A$758,$A95,СВЦЭМ!$B$39:$B$758,C$83)+'СЕТ СН'!$H$14+СВЦЭМ!$D$10+'СЕТ СН'!$H$5-'СЕТ СН'!$H$24</f>
        <v>6690.7213573299996</v>
      </c>
      <c r="D95" s="36">
        <f>SUMIFS(СВЦЭМ!$D$39:$D$758,СВЦЭМ!$A$39:$A$758,$A95,СВЦЭМ!$B$39:$B$758,D$83)+'СЕТ СН'!$H$14+СВЦЭМ!$D$10+'СЕТ СН'!$H$5-'СЕТ СН'!$H$24</f>
        <v>6754.3267065199998</v>
      </c>
      <c r="E95" s="36">
        <f>SUMIFS(СВЦЭМ!$D$39:$D$758,СВЦЭМ!$A$39:$A$758,$A95,СВЦЭМ!$B$39:$B$758,E$83)+'СЕТ СН'!$H$14+СВЦЭМ!$D$10+'СЕТ СН'!$H$5-'СЕТ СН'!$H$24</f>
        <v>6746.3480478599995</v>
      </c>
      <c r="F95" s="36">
        <f>SUMIFS(СВЦЭМ!$D$39:$D$758,СВЦЭМ!$A$39:$A$758,$A95,СВЦЭМ!$B$39:$B$758,F$83)+'СЕТ СН'!$H$14+СВЦЭМ!$D$10+'СЕТ СН'!$H$5-'СЕТ СН'!$H$24</f>
        <v>6741.0300540200005</v>
      </c>
      <c r="G95" s="36">
        <f>SUMIFS(СВЦЭМ!$D$39:$D$758,СВЦЭМ!$A$39:$A$758,$A95,СВЦЭМ!$B$39:$B$758,G$83)+'СЕТ СН'!$H$14+СВЦЭМ!$D$10+'СЕТ СН'!$H$5-'СЕТ СН'!$H$24</f>
        <v>6743.6782156299996</v>
      </c>
      <c r="H95" s="36">
        <f>SUMIFS(СВЦЭМ!$D$39:$D$758,СВЦЭМ!$A$39:$A$758,$A95,СВЦЭМ!$B$39:$B$758,H$83)+'СЕТ СН'!$H$14+СВЦЭМ!$D$10+'СЕТ СН'!$H$5-'СЕТ СН'!$H$24</f>
        <v>6691.1086113700003</v>
      </c>
      <c r="I95" s="36">
        <f>SUMIFS(СВЦЭМ!$D$39:$D$758,СВЦЭМ!$A$39:$A$758,$A95,СВЦЭМ!$B$39:$B$758,I$83)+'СЕТ СН'!$H$14+СВЦЭМ!$D$10+'СЕТ СН'!$H$5-'СЕТ СН'!$H$24</f>
        <v>6542.5452963400003</v>
      </c>
      <c r="J95" s="36">
        <f>SUMIFS(СВЦЭМ!$D$39:$D$758,СВЦЭМ!$A$39:$A$758,$A95,СВЦЭМ!$B$39:$B$758,J$83)+'СЕТ СН'!$H$14+СВЦЭМ!$D$10+'СЕТ СН'!$H$5-'СЕТ СН'!$H$24</f>
        <v>6478.0516013800006</v>
      </c>
      <c r="K95" s="36">
        <f>SUMIFS(СВЦЭМ!$D$39:$D$758,СВЦЭМ!$A$39:$A$758,$A95,СВЦЭМ!$B$39:$B$758,K$83)+'СЕТ СН'!$H$14+СВЦЭМ!$D$10+'СЕТ СН'!$H$5-'СЕТ СН'!$H$24</f>
        <v>6407.4210590500006</v>
      </c>
      <c r="L95" s="36">
        <f>SUMIFS(СВЦЭМ!$D$39:$D$758,СВЦЭМ!$A$39:$A$758,$A95,СВЦЭМ!$B$39:$B$758,L$83)+'СЕТ СН'!$H$14+СВЦЭМ!$D$10+'СЕТ СН'!$H$5-'СЕТ СН'!$H$24</f>
        <v>6373.7610742699999</v>
      </c>
      <c r="M95" s="36">
        <f>SUMIFS(СВЦЭМ!$D$39:$D$758,СВЦЭМ!$A$39:$A$758,$A95,СВЦЭМ!$B$39:$B$758,M$83)+'СЕТ СН'!$H$14+СВЦЭМ!$D$10+'СЕТ СН'!$H$5-'СЕТ СН'!$H$24</f>
        <v>6388.4450415800002</v>
      </c>
      <c r="N95" s="36">
        <f>SUMIFS(СВЦЭМ!$D$39:$D$758,СВЦЭМ!$A$39:$A$758,$A95,СВЦЭМ!$B$39:$B$758,N$83)+'СЕТ СН'!$H$14+СВЦЭМ!$D$10+'СЕТ СН'!$H$5-'СЕТ СН'!$H$24</f>
        <v>6399.92165441</v>
      </c>
      <c r="O95" s="36">
        <f>SUMIFS(СВЦЭМ!$D$39:$D$758,СВЦЭМ!$A$39:$A$758,$A95,СВЦЭМ!$B$39:$B$758,O$83)+'СЕТ СН'!$H$14+СВЦЭМ!$D$10+'СЕТ СН'!$H$5-'СЕТ СН'!$H$24</f>
        <v>6412.6509008200001</v>
      </c>
      <c r="P95" s="36">
        <f>SUMIFS(СВЦЭМ!$D$39:$D$758,СВЦЭМ!$A$39:$A$758,$A95,СВЦЭМ!$B$39:$B$758,P$83)+'СЕТ СН'!$H$14+СВЦЭМ!$D$10+'СЕТ СН'!$H$5-'СЕТ СН'!$H$24</f>
        <v>6420.0850679200003</v>
      </c>
      <c r="Q95" s="36">
        <f>SUMIFS(СВЦЭМ!$D$39:$D$758,СВЦЭМ!$A$39:$A$758,$A95,СВЦЭМ!$B$39:$B$758,Q$83)+'СЕТ СН'!$H$14+СВЦЭМ!$D$10+'СЕТ СН'!$H$5-'СЕТ СН'!$H$24</f>
        <v>6420.6487516200004</v>
      </c>
      <c r="R95" s="36">
        <f>SUMIFS(СВЦЭМ!$D$39:$D$758,СВЦЭМ!$A$39:$A$758,$A95,СВЦЭМ!$B$39:$B$758,R$83)+'СЕТ СН'!$H$14+СВЦЭМ!$D$10+'СЕТ СН'!$H$5-'СЕТ СН'!$H$24</f>
        <v>6412.6267347100002</v>
      </c>
      <c r="S95" s="36">
        <f>SUMIFS(СВЦЭМ!$D$39:$D$758,СВЦЭМ!$A$39:$A$758,$A95,СВЦЭМ!$B$39:$B$758,S$83)+'СЕТ СН'!$H$14+СВЦЭМ!$D$10+'СЕТ СН'!$H$5-'СЕТ СН'!$H$24</f>
        <v>6374.4198856800003</v>
      </c>
      <c r="T95" s="36">
        <f>SUMIFS(СВЦЭМ!$D$39:$D$758,СВЦЭМ!$A$39:$A$758,$A95,СВЦЭМ!$B$39:$B$758,T$83)+'СЕТ СН'!$H$14+СВЦЭМ!$D$10+'СЕТ СН'!$H$5-'СЕТ СН'!$H$24</f>
        <v>6349.9881478000007</v>
      </c>
      <c r="U95" s="36">
        <f>SUMIFS(СВЦЭМ!$D$39:$D$758,СВЦЭМ!$A$39:$A$758,$A95,СВЦЭМ!$B$39:$B$758,U$83)+'СЕТ СН'!$H$14+СВЦЭМ!$D$10+'СЕТ СН'!$H$5-'СЕТ СН'!$H$24</f>
        <v>6353.4789949599999</v>
      </c>
      <c r="V95" s="36">
        <f>SUMIFS(СВЦЭМ!$D$39:$D$758,СВЦЭМ!$A$39:$A$758,$A95,СВЦЭМ!$B$39:$B$758,V$83)+'СЕТ СН'!$H$14+СВЦЭМ!$D$10+'СЕТ СН'!$H$5-'СЕТ СН'!$H$24</f>
        <v>6325.4534024800005</v>
      </c>
      <c r="W95" s="36">
        <f>SUMIFS(СВЦЭМ!$D$39:$D$758,СВЦЭМ!$A$39:$A$758,$A95,СВЦЭМ!$B$39:$B$758,W$83)+'СЕТ СН'!$H$14+СВЦЭМ!$D$10+'СЕТ СН'!$H$5-'СЕТ СН'!$H$24</f>
        <v>6336.3872612700006</v>
      </c>
      <c r="X95" s="36">
        <f>SUMIFS(СВЦЭМ!$D$39:$D$758,СВЦЭМ!$A$39:$A$758,$A95,СВЦЭМ!$B$39:$B$758,X$83)+'СЕТ СН'!$H$14+СВЦЭМ!$D$10+'СЕТ СН'!$H$5-'СЕТ СН'!$H$24</f>
        <v>6456.8714876400009</v>
      </c>
      <c r="Y95" s="36">
        <f>SUMIFS(СВЦЭМ!$D$39:$D$758,СВЦЭМ!$A$39:$A$758,$A95,СВЦЭМ!$B$39:$B$758,Y$83)+'СЕТ СН'!$H$14+СВЦЭМ!$D$10+'СЕТ СН'!$H$5-'СЕТ СН'!$H$24</f>
        <v>6579.7553492000006</v>
      </c>
    </row>
    <row r="96" spans="1:27" ht="15.75" x14ac:dyDescent="0.2">
      <c r="A96" s="35">
        <f t="shared" si="2"/>
        <v>45548</v>
      </c>
      <c r="B96" s="36">
        <f>SUMIFS(СВЦЭМ!$D$39:$D$758,СВЦЭМ!$A$39:$A$758,$A96,СВЦЭМ!$B$39:$B$758,B$83)+'СЕТ СН'!$H$14+СВЦЭМ!$D$10+'СЕТ СН'!$H$5-'СЕТ СН'!$H$24</f>
        <v>6622.3110966500008</v>
      </c>
      <c r="C96" s="36">
        <f>SUMIFS(СВЦЭМ!$D$39:$D$758,СВЦЭМ!$A$39:$A$758,$A96,СВЦЭМ!$B$39:$B$758,C$83)+'СЕТ СН'!$H$14+СВЦЭМ!$D$10+'СЕТ СН'!$H$5-'СЕТ СН'!$H$24</f>
        <v>6690.9778752299999</v>
      </c>
      <c r="D96" s="36">
        <f>SUMIFS(СВЦЭМ!$D$39:$D$758,СВЦЭМ!$A$39:$A$758,$A96,СВЦЭМ!$B$39:$B$758,D$83)+'СЕТ СН'!$H$14+СВЦЭМ!$D$10+'СЕТ СН'!$H$5-'СЕТ СН'!$H$24</f>
        <v>6713.6851911600006</v>
      </c>
      <c r="E96" s="36">
        <f>SUMIFS(СВЦЭМ!$D$39:$D$758,СВЦЭМ!$A$39:$A$758,$A96,СВЦЭМ!$B$39:$B$758,E$83)+'СЕТ СН'!$H$14+СВЦЭМ!$D$10+'СЕТ СН'!$H$5-'СЕТ СН'!$H$24</f>
        <v>6694.2256288900007</v>
      </c>
      <c r="F96" s="36">
        <f>SUMIFS(СВЦЭМ!$D$39:$D$758,СВЦЭМ!$A$39:$A$758,$A96,СВЦЭМ!$B$39:$B$758,F$83)+'СЕТ СН'!$H$14+СВЦЭМ!$D$10+'СЕТ СН'!$H$5-'СЕТ СН'!$H$24</f>
        <v>6691.8967481100008</v>
      </c>
      <c r="G96" s="36">
        <f>SUMIFS(СВЦЭМ!$D$39:$D$758,СВЦЭМ!$A$39:$A$758,$A96,СВЦЭМ!$B$39:$B$758,G$83)+'СЕТ СН'!$H$14+СВЦЭМ!$D$10+'СЕТ СН'!$H$5-'СЕТ СН'!$H$24</f>
        <v>6729.1787748300003</v>
      </c>
      <c r="H96" s="36">
        <f>SUMIFS(СВЦЭМ!$D$39:$D$758,СВЦЭМ!$A$39:$A$758,$A96,СВЦЭМ!$B$39:$B$758,H$83)+'СЕТ СН'!$H$14+СВЦЭМ!$D$10+'СЕТ СН'!$H$5-'СЕТ СН'!$H$24</f>
        <v>6689.8783383400005</v>
      </c>
      <c r="I96" s="36">
        <f>SUMIFS(СВЦЭМ!$D$39:$D$758,СВЦЭМ!$A$39:$A$758,$A96,СВЦЭМ!$B$39:$B$758,I$83)+'СЕТ СН'!$H$14+СВЦЭМ!$D$10+'СЕТ СН'!$H$5-'СЕТ СН'!$H$24</f>
        <v>6544.3804527600005</v>
      </c>
      <c r="J96" s="36">
        <f>SUMIFS(СВЦЭМ!$D$39:$D$758,СВЦЭМ!$A$39:$A$758,$A96,СВЦЭМ!$B$39:$B$758,J$83)+'СЕТ СН'!$H$14+СВЦЭМ!$D$10+'СЕТ СН'!$H$5-'СЕТ СН'!$H$24</f>
        <v>6431.1398416100001</v>
      </c>
      <c r="K96" s="36">
        <f>SUMIFS(СВЦЭМ!$D$39:$D$758,СВЦЭМ!$A$39:$A$758,$A96,СВЦЭМ!$B$39:$B$758,K$83)+'СЕТ СН'!$H$14+СВЦЭМ!$D$10+'СЕТ СН'!$H$5-'СЕТ СН'!$H$24</f>
        <v>6354.67468396</v>
      </c>
      <c r="L96" s="36">
        <f>SUMIFS(СВЦЭМ!$D$39:$D$758,СВЦЭМ!$A$39:$A$758,$A96,СВЦЭМ!$B$39:$B$758,L$83)+'СЕТ СН'!$H$14+СВЦЭМ!$D$10+'СЕТ СН'!$H$5-'СЕТ СН'!$H$24</f>
        <v>6327.5700489000001</v>
      </c>
      <c r="M96" s="36">
        <f>SUMIFS(СВЦЭМ!$D$39:$D$758,СВЦЭМ!$A$39:$A$758,$A96,СВЦЭМ!$B$39:$B$758,M$83)+'СЕТ СН'!$H$14+СВЦЭМ!$D$10+'СЕТ СН'!$H$5-'СЕТ СН'!$H$24</f>
        <v>6323.9967671900004</v>
      </c>
      <c r="N96" s="36">
        <f>SUMIFS(СВЦЭМ!$D$39:$D$758,СВЦЭМ!$A$39:$A$758,$A96,СВЦЭМ!$B$39:$B$758,N$83)+'СЕТ СН'!$H$14+СВЦЭМ!$D$10+'СЕТ СН'!$H$5-'СЕТ СН'!$H$24</f>
        <v>6314.9080600100006</v>
      </c>
      <c r="O96" s="36">
        <f>SUMIFS(СВЦЭМ!$D$39:$D$758,СВЦЭМ!$A$39:$A$758,$A96,СВЦЭМ!$B$39:$B$758,O$83)+'СЕТ СН'!$H$14+СВЦЭМ!$D$10+'СЕТ СН'!$H$5-'СЕТ СН'!$H$24</f>
        <v>6332.6037384299998</v>
      </c>
      <c r="P96" s="36">
        <f>SUMIFS(СВЦЭМ!$D$39:$D$758,СВЦЭМ!$A$39:$A$758,$A96,СВЦЭМ!$B$39:$B$758,P$83)+'СЕТ СН'!$H$14+СВЦЭМ!$D$10+'СЕТ СН'!$H$5-'СЕТ СН'!$H$24</f>
        <v>6332.1183653000007</v>
      </c>
      <c r="Q96" s="36">
        <f>SUMIFS(СВЦЭМ!$D$39:$D$758,СВЦЭМ!$A$39:$A$758,$A96,СВЦЭМ!$B$39:$B$758,Q$83)+'СЕТ СН'!$H$14+СВЦЭМ!$D$10+'СЕТ СН'!$H$5-'СЕТ СН'!$H$24</f>
        <v>6364.1523149300001</v>
      </c>
      <c r="R96" s="36">
        <f>SUMIFS(СВЦЭМ!$D$39:$D$758,СВЦЭМ!$A$39:$A$758,$A96,СВЦЭМ!$B$39:$B$758,R$83)+'СЕТ СН'!$H$14+СВЦЭМ!$D$10+'СЕТ СН'!$H$5-'СЕТ СН'!$H$24</f>
        <v>6340.5853349200006</v>
      </c>
      <c r="S96" s="36">
        <f>SUMIFS(СВЦЭМ!$D$39:$D$758,СВЦЭМ!$A$39:$A$758,$A96,СВЦЭМ!$B$39:$B$758,S$83)+'СЕТ СН'!$H$14+СВЦЭМ!$D$10+'СЕТ СН'!$H$5-'СЕТ СН'!$H$24</f>
        <v>6346.9024102500007</v>
      </c>
      <c r="T96" s="36">
        <f>SUMIFS(СВЦЭМ!$D$39:$D$758,СВЦЭМ!$A$39:$A$758,$A96,СВЦЭМ!$B$39:$B$758,T$83)+'СЕТ СН'!$H$14+СВЦЭМ!$D$10+'СЕТ СН'!$H$5-'СЕТ СН'!$H$24</f>
        <v>6314.7636365800008</v>
      </c>
      <c r="U96" s="36">
        <f>SUMIFS(СВЦЭМ!$D$39:$D$758,СВЦЭМ!$A$39:$A$758,$A96,СВЦЭМ!$B$39:$B$758,U$83)+'СЕТ СН'!$H$14+СВЦЭМ!$D$10+'СЕТ СН'!$H$5-'СЕТ СН'!$H$24</f>
        <v>6313.9073081100005</v>
      </c>
      <c r="V96" s="36">
        <f>SUMIFS(СВЦЭМ!$D$39:$D$758,СВЦЭМ!$A$39:$A$758,$A96,СВЦЭМ!$B$39:$B$758,V$83)+'СЕТ СН'!$H$14+СВЦЭМ!$D$10+'СЕТ СН'!$H$5-'СЕТ СН'!$H$24</f>
        <v>6302.5407218199998</v>
      </c>
      <c r="W96" s="36">
        <f>SUMIFS(СВЦЭМ!$D$39:$D$758,СВЦЭМ!$A$39:$A$758,$A96,СВЦЭМ!$B$39:$B$758,W$83)+'СЕТ СН'!$H$14+СВЦЭМ!$D$10+'СЕТ СН'!$H$5-'СЕТ СН'!$H$24</f>
        <v>6329.08458582</v>
      </c>
      <c r="X96" s="36">
        <f>SUMIFS(СВЦЭМ!$D$39:$D$758,СВЦЭМ!$A$39:$A$758,$A96,СВЦЭМ!$B$39:$B$758,X$83)+'СЕТ СН'!$H$14+СВЦЭМ!$D$10+'СЕТ СН'!$H$5-'СЕТ СН'!$H$24</f>
        <v>6404.6725370100003</v>
      </c>
      <c r="Y96" s="36">
        <f>SUMIFS(СВЦЭМ!$D$39:$D$758,СВЦЭМ!$A$39:$A$758,$A96,СВЦЭМ!$B$39:$B$758,Y$83)+'СЕТ СН'!$H$14+СВЦЭМ!$D$10+'СЕТ СН'!$H$5-'СЕТ СН'!$H$24</f>
        <v>6479.7141173600003</v>
      </c>
    </row>
    <row r="97" spans="1:25" ht="15.75" x14ac:dyDescent="0.2">
      <c r="A97" s="35">
        <f t="shared" si="2"/>
        <v>45549</v>
      </c>
      <c r="B97" s="36">
        <f>SUMIFS(СВЦЭМ!$D$39:$D$758,СВЦЭМ!$A$39:$A$758,$A97,СВЦЭМ!$B$39:$B$758,B$83)+'СЕТ СН'!$H$14+СВЦЭМ!$D$10+'СЕТ СН'!$H$5-'СЕТ СН'!$H$24</f>
        <v>6655.1703001900005</v>
      </c>
      <c r="C97" s="36">
        <f>SUMIFS(СВЦЭМ!$D$39:$D$758,СВЦЭМ!$A$39:$A$758,$A97,СВЦЭМ!$B$39:$B$758,C$83)+'СЕТ СН'!$H$14+СВЦЭМ!$D$10+'СЕТ СН'!$H$5-'СЕТ СН'!$H$24</f>
        <v>6660.5431561900004</v>
      </c>
      <c r="D97" s="36">
        <f>SUMIFS(СВЦЭМ!$D$39:$D$758,СВЦЭМ!$A$39:$A$758,$A97,СВЦЭМ!$B$39:$B$758,D$83)+'СЕТ СН'!$H$14+СВЦЭМ!$D$10+'СЕТ СН'!$H$5-'СЕТ СН'!$H$24</f>
        <v>6735.4832836400001</v>
      </c>
      <c r="E97" s="36">
        <f>SUMIFS(СВЦЭМ!$D$39:$D$758,СВЦЭМ!$A$39:$A$758,$A97,СВЦЭМ!$B$39:$B$758,E$83)+'СЕТ СН'!$H$14+СВЦЭМ!$D$10+'СЕТ СН'!$H$5-'СЕТ СН'!$H$24</f>
        <v>6725.9042601199999</v>
      </c>
      <c r="F97" s="36">
        <f>SUMIFS(СВЦЭМ!$D$39:$D$758,СВЦЭМ!$A$39:$A$758,$A97,СВЦЭМ!$B$39:$B$758,F$83)+'СЕТ СН'!$H$14+СВЦЭМ!$D$10+'СЕТ СН'!$H$5-'СЕТ СН'!$H$24</f>
        <v>6743.9620298700002</v>
      </c>
      <c r="G97" s="36">
        <f>SUMIFS(СВЦЭМ!$D$39:$D$758,СВЦЭМ!$A$39:$A$758,$A97,СВЦЭМ!$B$39:$B$758,G$83)+'СЕТ СН'!$H$14+СВЦЭМ!$D$10+'СЕТ СН'!$H$5-'СЕТ СН'!$H$24</f>
        <v>6745.6869790000001</v>
      </c>
      <c r="H97" s="36">
        <f>SUMIFS(СВЦЭМ!$D$39:$D$758,СВЦЭМ!$A$39:$A$758,$A97,СВЦЭМ!$B$39:$B$758,H$83)+'СЕТ СН'!$H$14+СВЦЭМ!$D$10+'СЕТ СН'!$H$5-'СЕТ СН'!$H$24</f>
        <v>6760.5515223700004</v>
      </c>
      <c r="I97" s="36">
        <f>SUMIFS(СВЦЭМ!$D$39:$D$758,СВЦЭМ!$A$39:$A$758,$A97,СВЦЭМ!$B$39:$B$758,I$83)+'СЕТ СН'!$H$14+СВЦЭМ!$D$10+'СЕТ СН'!$H$5-'СЕТ СН'!$H$24</f>
        <v>6686.1834491099999</v>
      </c>
      <c r="J97" s="36">
        <f>SUMIFS(СВЦЭМ!$D$39:$D$758,СВЦЭМ!$A$39:$A$758,$A97,СВЦЭМ!$B$39:$B$758,J$83)+'СЕТ СН'!$H$14+СВЦЭМ!$D$10+'СЕТ СН'!$H$5-'СЕТ СН'!$H$24</f>
        <v>6507.6343710600004</v>
      </c>
      <c r="K97" s="36">
        <f>SUMIFS(СВЦЭМ!$D$39:$D$758,СВЦЭМ!$A$39:$A$758,$A97,СВЦЭМ!$B$39:$B$758,K$83)+'СЕТ СН'!$H$14+СВЦЭМ!$D$10+'СЕТ СН'!$H$5-'СЕТ СН'!$H$24</f>
        <v>6381.0754238900008</v>
      </c>
      <c r="L97" s="36">
        <f>SUMIFS(СВЦЭМ!$D$39:$D$758,СВЦЭМ!$A$39:$A$758,$A97,СВЦЭМ!$B$39:$B$758,L$83)+'СЕТ СН'!$H$14+СВЦЭМ!$D$10+'СЕТ СН'!$H$5-'СЕТ СН'!$H$24</f>
        <v>6313.8262608800005</v>
      </c>
      <c r="M97" s="36">
        <f>SUMIFS(СВЦЭМ!$D$39:$D$758,СВЦЭМ!$A$39:$A$758,$A97,СВЦЭМ!$B$39:$B$758,M$83)+'СЕТ СН'!$H$14+СВЦЭМ!$D$10+'СЕТ СН'!$H$5-'СЕТ СН'!$H$24</f>
        <v>6301.6641139000003</v>
      </c>
      <c r="N97" s="36">
        <f>SUMIFS(СВЦЭМ!$D$39:$D$758,СВЦЭМ!$A$39:$A$758,$A97,СВЦЭМ!$B$39:$B$758,N$83)+'СЕТ СН'!$H$14+СВЦЭМ!$D$10+'СЕТ СН'!$H$5-'СЕТ СН'!$H$24</f>
        <v>6310.0345092700009</v>
      </c>
      <c r="O97" s="36">
        <f>SUMIFS(СВЦЭМ!$D$39:$D$758,СВЦЭМ!$A$39:$A$758,$A97,СВЦЭМ!$B$39:$B$758,O$83)+'СЕТ СН'!$H$14+СВЦЭМ!$D$10+'СЕТ СН'!$H$5-'СЕТ СН'!$H$24</f>
        <v>6335.0231783100007</v>
      </c>
      <c r="P97" s="36">
        <f>SUMIFS(СВЦЭМ!$D$39:$D$758,СВЦЭМ!$A$39:$A$758,$A97,СВЦЭМ!$B$39:$B$758,P$83)+'СЕТ СН'!$H$14+СВЦЭМ!$D$10+'СЕТ СН'!$H$5-'СЕТ СН'!$H$24</f>
        <v>6340.0053005700001</v>
      </c>
      <c r="Q97" s="36">
        <f>SUMIFS(СВЦЭМ!$D$39:$D$758,СВЦЭМ!$A$39:$A$758,$A97,СВЦЭМ!$B$39:$B$758,Q$83)+'СЕТ СН'!$H$14+СВЦЭМ!$D$10+'СЕТ СН'!$H$5-'СЕТ СН'!$H$24</f>
        <v>6343.5087392100004</v>
      </c>
      <c r="R97" s="36">
        <f>SUMIFS(СВЦЭМ!$D$39:$D$758,СВЦЭМ!$A$39:$A$758,$A97,СВЦЭМ!$B$39:$B$758,R$83)+'СЕТ СН'!$H$14+СВЦЭМ!$D$10+'СЕТ СН'!$H$5-'СЕТ СН'!$H$24</f>
        <v>6357.5679108700006</v>
      </c>
      <c r="S97" s="36">
        <f>SUMIFS(СВЦЭМ!$D$39:$D$758,СВЦЭМ!$A$39:$A$758,$A97,СВЦЭМ!$B$39:$B$758,S$83)+'СЕТ СН'!$H$14+СВЦЭМ!$D$10+'СЕТ СН'!$H$5-'СЕТ СН'!$H$24</f>
        <v>6354.1450733199999</v>
      </c>
      <c r="T97" s="36">
        <f>SUMIFS(СВЦЭМ!$D$39:$D$758,СВЦЭМ!$A$39:$A$758,$A97,СВЦЭМ!$B$39:$B$758,T$83)+'СЕТ СН'!$H$14+СВЦЭМ!$D$10+'СЕТ СН'!$H$5-'СЕТ СН'!$H$24</f>
        <v>6328.7799043100003</v>
      </c>
      <c r="U97" s="36">
        <f>SUMIFS(СВЦЭМ!$D$39:$D$758,СВЦЭМ!$A$39:$A$758,$A97,СВЦЭМ!$B$39:$B$758,U$83)+'СЕТ СН'!$H$14+СВЦЭМ!$D$10+'СЕТ СН'!$H$5-'СЕТ СН'!$H$24</f>
        <v>6315.7952125299998</v>
      </c>
      <c r="V97" s="36">
        <f>SUMIFS(СВЦЭМ!$D$39:$D$758,СВЦЭМ!$A$39:$A$758,$A97,СВЦЭМ!$B$39:$B$758,V$83)+'СЕТ СН'!$H$14+СВЦЭМ!$D$10+'СЕТ СН'!$H$5-'СЕТ СН'!$H$24</f>
        <v>6321.4482538600005</v>
      </c>
      <c r="W97" s="36">
        <f>SUMIFS(СВЦЭМ!$D$39:$D$758,СВЦЭМ!$A$39:$A$758,$A97,СВЦЭМ!$B$39:$B$758,W$83)+'СЕТ СН'!$H$14+СВЦЭМ!$D$10+'СЕТ СН'!$H$5-'СЕТ СН'!$H$24</f>
        <v>6347.0864324900003</v>
      </c>
      <c r="X97" s="36">
        <f>SUMIFS(СВЦЭМ!$D$39:$D$758,СВЦЭМ!$A$39:$A$758,$A97,СВЦЭМ!$B$39:$B$758,X$83)+'СЕТ СН'!$H$14+СВЦЭМ!$D$10+'СЕТ СН'!$H$5-'СЕТ СН'!$H$24</f>
        <v>6416.91449526</v>
      </c>
      <c r="Y97" s="36">
        <f>SUMIFS(СВЦЭМ!$D$39:$D$758,СВЦЭМ!$A$39:$A$758,$A97,СВЦЭМ!$B$39:$B$758,Y$83)+'СЕТ СН'!$H$14+СВЦЭМ!$D$10+'СЕТ СН'!$H$5-'СЕТ СН'!$H$24</f>
        <v>6530.4716696800006</v>
      </c>
    </row>
    <row r="98" spans="1:25" ht="15.75" x14ac:dyDescent="0.2">
      <c r="A98" s="35">
        <f t="shared" si="2"/>
        <v>45550</v>
      </c>
      <c r="B98" s="36">
        <f>SUMIFS(СВЦЭМ!$D$39:$D$758,СВЦЭМ!$A$39:$A$758,$A98,СВЦЭМ!$B$39:$B$758,B$83)+'СЕТ СН'!$H$14+СВЦЭМ!$D$10+'СЕТ СН'!$H$5-'СЕТ СН'!$H$24</f>
        <v>6626.28448269</v>
      </c>
      <c r="C98" s="36">
        <f>SUMIFS(СВЦЭМ!$D$39:$D$758,СВЦЭМ!$A$39:$A$758,$A98,СВЦЭМ!$B$39:$B$758,C$83)+'СЕТ СН'!$H$14+СВЦЭМ!$D$10+'СЕТ СН'!$H$5-'СЕТ СН'!$H$24</f>
        <v>6729.1386796200004</v>
      </c>
      <c r="D98" s="36">
        <f>SUMIFS(СВЦЭМ!$D$39:$D$758,СВЦЭМ!$A$39:$A$758,$A98,СВЦЭМ!$B$39:$B$758,D$83)+'СЕТ СН'!$H$14+СВЦЭМ!$D$10+'СЕТ СН'!$H$5-'СЕТ СН'!$H$24</f>
        <v>6726.8658757699995</v>
      </c>
      <c r="E98" s="36">
        <f>SUMIFS(СВЦЭМ!$D$39:$D$758,СВЦЭМ!$A$39:$A$758,$A98,СВЦЭМ!$B$39:$B$758,E$83)+'СЕТ СН'!$H$14+СВЦЭМ!$D$10+'СЕТ СН'!$H$5-'СЕТ СН'!$H$24</f>
        <v>6704.1879118199995</v>
      </c>
      <c r="F98" s="36">
        <f>SUMIFS(СВЦЭМ!$D$39:$D$758,СВЦЭМ!$A$39:$A$758,$A98,СВЦЭМ!$B$39:$B$758,F$83)+'СЕТ СН'!$H$14+СВЦЭМ!$D$10+'СЕТ СН'!$H$5-'СЕТ СН'!$H$24</f>
        <v>6695.8643775399996</v>
      </c>
      <c r="G98" s="36">
        <f>SUMIFS(СВЦЭМ!$D$39:$D$758,СВЦЭМ!$A$39:$A$758,$A98,СВЦЭМ!$B$39:$B$758,G$83)+'СЕТ СН'!$H$14+СВЦЭМ!$D$10+'СЕТ СН'!$H$5-'СЕТ СН'!$H$24</f>
        <v>6706.8026416699995</v>
      </c>
      <c r="H98" s="36">
        <f>SUMIFS(СВЦЭМ!$D$39:$D$758,СВЦЭМ!$A$39:$A$758,$A98,СВЦЭМ!$B$39:$B$758,H$83)+'СЕТ СН'!$H$14+СВЦЭМ!$D$10+'СЕТ СН'!$H$5-'СЕТ СН'!$H$24</f>
        <v>6740.2314971100004</v>
      </c>
      <c r="I98" s="36">
        <f>SUMIFS(СВЦЭМ!$D$39:$D$758,СВЦЭМ!$A$39:$A$758,$A98,СВЦЭМ!$B$39:$B$758,I$83)+'СЕТ СН'!$H$14+СВЦЭМ!$D$10+'СЕТ СН'!$H$5-'СЕТ СН'!$H$24</f>
        <v>6728.6486635800002</v>
      </c>
      <c r="J98" s="36">
        <f>SUMIFS(СВЦЭМ!$D$39:$D$758,СВЦЭМ!$A$39:$A$758,$A98,СВЦЭМ!$B$39:$B$758,J$83)+'СЕТ СН'!$H$14+СВЦЭМ!$D$10+'СЕТ СН'!$H$5-'СЕТ СН'!$H$24</f>
        <v>6571.2224516300003</v>
      </c>
      <c r="K98" s="36">
        <f>SUMIFS(СВЦЭМ!$D$39:$D$758,СВЦЭМ!$A$39:$A$758,$A98,СВЦЭМ!$B$39:$B$758,K$83)+'СЕТ СН'!$H$14+СВЦЭМ!$D$10+'СЕТ СН'!$H$5-'СЕТ СН'!$H$24</f>
        <v>6440.0490766200001</v>
      </c>
      <c r="L98" s="36">
        <f>SUMIFS(СВЦЭМ!$D$39:$D$758,СВЦЭМ!$A$39:$A$758,$A98,СВЦЭМ!$B$39:$B$758,L$83)+'СЕТ СН'!$H$14+СВЦЭМ!$D$10+'СЕТ СН'!$H$5-'СЕТ СН'!$H$24</f>
        <v>6386.7464253100006</v>
      </c>
      <c r="M98" s="36">
        <f>SUMIFS(СВЦЭМ!$D$39:$D$758,СВЦЭМ!$A$39:$A$758,$A98,СВЦЭМ!$B$39:$B$758,M$83)+'СЕТ СН'!$H$14+СВЦЭМ!$D$10+'СЕТ СН'!$H$5-'СЕТ СН'!$H$24</f>
        <v>6374.1021515299999</v>
      </c>
      <c r="N98" s="36">
        <f>SUMIFS(СВЦЭМ!$D$39:$D$758,СВЦЭМ!$A$39:$A$758,$A98,СВЦЭМ!$B$39:$B$758,N$83)+'СЕТ СН'!$H$14+СВЦЭМ!$D$10+'СЕТ СН'!$H$5-'СЕТ СН'!$H$24</f>
        <v>6379.3020630800002</v>
      </c>
      <c r="O98" s="36">
        <f>SUMIFS(СВЦЭМ!$D$39:$D$758,СВЦЭМ!$A$39:$A$758,$A98,СВЦЭМ!$B$39:$B$758,O$83)+'СЕТ СН'!$H$14+СВЦЭМ!$D$10+'СЕТ СН'!$H$5-'СЕТ СН'!$H$24</f>
        <v>6395.2314219500004</v>
      </c>
      <c r="P98" s="36">
        <f>SUMIFS(СВЦЭМ!$D$39:$D$758,СВЦЭМ!$A$39:$A$758,$A98,СВЦЭМ!$B$39:$B$758,P$83)+'СЕТ СН'!$H$14+СВЦЭМ!$D$10+'СЕТ СН'!$H$5-'СЕТ СН'!$H$24</f>
        <v>6394.3795282700003</v>
      </c>
      <c r="Q98" s="36">
        <f>SUMIFS(СВЦЭМ!$D$39:$D$758,СВЦЭМ!$A$39:$A$758,$A98,СВЦЭМ!$B$39:$B$758,Q$83)+'СЕТ СН'!$H$14+СВЦЭМ!$D$10+'СЕТ СН'!$H$5-'СЕТ СН'!$H$24</f>
        <v>6413.4191547600003</v>
      </c>
      <c r="R98" s="36">
        <f>SUMIFS(СВЦЭМ!$D$39:$D$758,СВЦЭМ!$A$39:$A$758,$A98,СВЦЭМ!$B$39:$B$758,R$83)+'СЕТ СН'!$H$14+СВЦЭМ!$D$10+'СЕТ СН'!$H$5-'СЕТ СН'!$H$24</f>
        <v>6419.5831742</v>
      </c>
      <c r="S98" s="36">
        <f>SUMIFS(СВЦЭМ!$D$39:$D$758,СВЦЭМ!$A$39:$A$758,$A98,СВЦЭМ!$B$39:$B$758,S$83)+'СЕТ СН'!$H$14+СВЦЭМ!$D$10+'СЕТ СН'!$H$5-'СЕТ СН'!$H$24</f>
        <v>6398.7233526700002</v>
      </c>
      <c r="T98" s="36">
        <f>SUMIFS(СВЦЭМ!$D$39:$D$758,СВЦЭМ!$A$39:$A$758,$A98,СВЦЭМ!$B$39:$B$758,T$83)+'СЕТ СН'!$H$14+СВЦЭМ!$D$10+'СЕТ СН'!$H$5-'СЕТ СН'!$H$24</f>
        <v>6351.5094628500001</v>
      </c>
      <c r="U98" s="36">
        <f>SUMIFS(СВЦЭМ!$D$39:$D$758,СВЦЭМ!$A$39:$A$758,$A98,СВЦЭМ!$B$39:$B$758,U$83)+'СЕТ СН'!$H$14+СВЦЭМ!$D$10+'СЕТ СН'!$H$5-'СЕТ СН'!$H$24</f>
        <v>6340.3379587400004</v>
      </c>
      <c r="V98" s="36">
        <f>SUMIFS(СВЦЭМ!$D$39:$D$758,СВЦЭМ!$A$39:$A$758,$A98,СВЦЭМ!$B$39:$B$758,V$83)+'СЕТ СН'!$H$14+СВЦЭМ!$D$10+'СЕТ СН'!$H$5-'СЕТ СН'!$H$24</f>
        <v>6304.07075308</v>
      </c>
      <c r="W98" s="36">
        <f>SUMIFS(СВЦЭМ!$D$39:$D$758,СВЦЭМ!$A$39:$A$758,$A98,СВЦЭМ!$B$39:$B$758,W$83)+'СЕТ СН'!$H$14+СВЦЭМ!$D$10+'СЕТ СН'!$H$5-'СЕТ СН'!$H$24</f>
        <v>6314.0841593700006</v>
      </c>
      <c r="X98" s="36">
        <f>SUMIFS(СВЦЭМ!$D$39:$D$758,СВЦЭМ!$A$39:$A$758,$A98,СВЦЭМ!$B$39:$B$758,X$83)+'СЕТ СН'!$H$14+СВЦЭМ!$D$10+'СЕТ СН'!$H$5-'СЕТ СН'!$H$24</f>
        <v>6422.5451136299998</v>
      </c>
      <c r="Y98" s="36">
        <f>SUMIFS(СВЦЭМ!$D$39:$D$758,СВЦЭМ!$A$39:$A$758,$A98,СВЦЭМ!$B$39:$B$758,Y$83)+'СЕТ СН'!$H$14+СВЦЭМ!$D$10+'СЕТ СН'!$H$5-'СЕТ СН'!$H$24</f>
        <v>6454.9849532500002</v>
      </c>
    </row>
    <row r="99" spans="1:25" ht="15.75" x14ac:dyDescent="0.2">
      <c r="A99" s="35">
        <f t="shared" si="2"/>
        <v>45551</v>
      </c>
      <c r="B99" s="36">
        <f>SUMIFS(СВЦЭМ!$D$39:$D$758,СВЦЭМ!$A$39:$A$758,$A99,СВЦЭМ!$B$39:$B$758,B$83)+'СЕТ СН'!$H$14+СВЦЭМ!$D$10+'СЕТ СН'!$H$5-'СЕТ СН'!$H$24</f>
        <v>6626.7966593599995</v>
      </c>
      <c r="C99" s="36">
        <f>SUMIFS(СВЦЭМ!$D$39:$D$758,СВЦЭМ!$A$39:$A$758,$A99,СВЦЭМ!$B$39:$B$758,C$83)+'СЕТ СН'!$H$14+СВЦЭМ!$D$10+'СЕТ СН'!$H$5-'СЕТ СН'!$H$24</f>
        <v>6788.2439941699995</v>
      </c>
      <c r="D99" s="36">
        <f>SUMIFS(СВЦЭМ!$D$39:$D$758,СВЦЭМ!$A$39:$A$758,$A99,СВЦЭМ!$B$39:$B$758,D$83)+'СЕТ СН'!$H$14+СВЦЭМ!$D$10+'СЕТ СН'!$H$5-'СЕТ СН'!$H$24</f>
        <v>6814.2246630299996</v>
      </c>
      <c r="E99" s="36">
        <f>SUMIFS(СВЦЭМ!$D$39:$D$758,СВЦЭМ!$A$39:$A$758,$A99,СВЦЭМ!$B$39:$B$758,E$83)+'СЕТ СН'!$H$14+СВЦЭМ!$D$10+'СЕТ СН'!$H$5-'СЕТ СН'!$H$24</f>
        <v>6816.4167697699995</v>
      </c>
      <c r="F99" s="36">
        <f>SUMIFS(СВЦЭМ!$D$39:$D$758,СВЦЭМ!$A$39:$A$758,$A99,СВЦЭМ!$B$39:$B$758,F$83)+'СЕТ СН'!$H$14+СВЦЭМ!$D$10+'СЕТ СН'!$H$5-'СЕТ СН'!$H$24</f>
        <v>6803.1450078199996</v>
      </c>
      <c r="G99" s="36">
        <f>SUMIFS(СВЦЭМ!$D$39:$D$758,СВЦЭМ!$A$39:$A$758,$A99,СВЦЭМ!$B$39:$B$758,G$83)+'СЕТ СН'!$H$14+СВЦЭМ!$D$10+'СЕТ СН'!$H$5-'СЕТ СН'!$H$24</f>
        <v>6831.1987157799995</v>
      </c>
      <c r="H99" s="36">
        <f>SUMIFS(СВЦЭМ!$D$39:$D$758,СВЦЭМ!$A$39:$A$758,$A99,СВЦЭМ!$B$39:$B$758,H$83)+'СЕТ СН'!$H$14+СВЦЭМ!$D$10+'СЕТ СН'!$H$5-'СЕТ СН'!$H$24</f>
        <v>6805.2369195000001</v>
      </c>
      <c r="I99" s="36">
        <f>SUMIFS(СВЦЭМ!$D$39:$D$758,СВЦЭМ!$A$39:$A$758,$A99,СВЦЭМ!$B$39:$B$758,I$83)+'СЕТ СН'!$H$14+СВЦЭМ!$D$10+'СЕТ СН'!$H$5-'СЕТ СН'!$H$24</f>
        <v>6645.6422767500007</v>
      </c>
      <c r="J99" s="36">
        <f>SUMIFS(СВЦЭМ!$D$39:$D$758,СВЦЭМ!$A$39:$A$758,$A99,СВЦЭМ!$B$39:$B$758,J$83)+'СЕТ СН'!$H$14+СВЦЭМ!$D$10+'СЕТ СН'!$H$5-'СЕТ СН'!$H$24</f>
        <v>6569.6108966299998</v>
      </c>
      <c r="K99" s="36">
        <f>SUMIFS(СВЦЭМ!$D$39:$D$758,СВЦЭМ!$A$39:$A$758,$A99,СВЦЭМ!$B$39:$B$758,K$83)+'СЕТ СН'!$H$14+СВЦЭМ!$D$10+'СЕТ СН'!$H$5-'СЕТ СН'!$H$24</f>
        <v>6479.5579953200004</v>
      </c>
      <c r="L99" s="36">
        <f>SUMIFS(СВЦЭМ!$D$39:$D$758,СВЦЭМ!$A$39:$A$758,$A99,СВЦЭМ!$B$39:$B$758,L$83)+'СЕТ СН'!$H$14+СВЦЭМ!$D$10+'СЕТ СН'!$H$5-'СЕТ СН'!$H$24</f>
        <v>6451.4019294500004</v>
      </c>
      <c r="M99" s="36">
        <f>SUMIFS(СВЦЭМ!$D$39:$D$758,СВЦЭМ!$A$39:$A$758,$A99,СВЦЭМ!$B$39:$B$758,M$83)+'СЕТ СН'!$H$14+СВЦЭМ!$D$10+'СЕТ СН'!$H$5-'СЕТ СН'!$H$24</f>
        <v>6475.1896844399998</v>
      </c>
      <c r="N99" s="36">
        <f>SUMIFS(СВЦЭМ!$D$39:$D$758,СВЦЭМ!$A$39:$A$758,$A99,СВЦЭМ!$B$39:$B$758,N$83)+'СЕТ СН'!$H$14+СВЦЭМ!$D$10+'СЕТ СН'!$H$5-'СЕТ СН'!$H$24</f>
        <v>6477.9238149600005</v>
      </c>
      <c r="O99" s="36">
        <f>SUMIFS(СВЦЭМ!$D$39:$D$758,СВЦЭМ!$A$39:$A$758,$A99,СВЦЭМ!$B$39:$B$758,O$83)+'СЕТ СН'!$H$14+СВЦЭМ!$D$10+'СЕТ СН'!$H$5-'СЕТ СН'!$H$24</f>
        <v>6491.6290784299999</v>
      </c>
      <c r="P99" s="36">
        <f>SUMIFS(СВЦЭМ!$D$39:$D$758,СВЦЭМ!$A$39:$A$758,$A99,СВЦЭМ!$B$39:$B$758,P$83)+'СЕТ СН'!$H$14+СВЦЭМ!$D$10+'СЕТ СН'!$H$5-'СЕТ СН'!$H$24</f>
        <v>6491.5575683200004</v>
      </c>
      <c r="Q99" s="36">
        <f>SUMIFS(СВЦЭМ!$D$39:$D$758,СВЦЭМ!$A$39:$A$758,$A99,СВЦЭМ!$B$39:$B$758,Q$83)+'СЕТ СН'!$H$14+СВЦЭМ!$D$10+'СЕТ СН'!$H$5-'СЕТ СН'!$H$24</f>
        <v>6501.1479979400001</v>
      </c>
      <c r="R99" s="36">
        <f>SUMIFS(СВЦЭМ!$D$39:$D$758,СВЦЭМ!$A$39:$A$758,$A99,СВЦЭМ!$B$39:$B$758,R$83)+'СЕТ СН'!$H$14+СВЦЭМ!$D$10+'СЕТ СН'!$H$5-'СЕТ СН'!$H$24</f>
        <v>6504.2706393500002</v>
      </c>
      <c r="S99" s="36">
        <f>SUMIFS(СВЦЭМ!$D$39:$D$758,СВЦЭМ!$A$39:$A$758,$A99,СВЦЭМ!$B$39:$B$758,S$83)+'СЕТ СН'!$H$14+СВЦЭМ!$D$10+'СЕТ СН'!$H$5-'СЕТ СН'!$H$24</f>
        <v>6471.3499163200004</v>
      </c>
      <c r="T99" s="36">
        <f>SUMIFS(СВЦЭМ!$D$39:$D$758,СВЦЭМ!$A$39:$A$758,$A99,СВЦЭМ!$B$39:$B$758,T$83)+'СЕТ СН'!$H$14+СВЦЭМ!$D$10+'СЕТ СН'!$H$5-'СЕТ СН'!$H$24</f>
        <v>6440.5204624899998</v>
      </c>
      <c r="U99" s="36">
        <f>SUMIFS(СВЦЭМ!$D$39:$D$758,СВЦЭМ!$A$39:$A$758,$A99,СВЦЭМ!$B$39:$B$758,U$83)+'СЕТ СН'!$H$14+СВЦЭМ!$D$10+'СЕТ СН'!$H$5-'СЕТ СН'!$H$24</f>
        <v>6408.1914417500002</v>
      </c>
      <c r="V99" s="36">
        <f>SUMIFS(СВЦЭМ!$D$39:$D$758,СВЦЭМ!$A$39:$A$758,$A99,СВЦЭМ!$B$39:$B$758,V$83)+'СЕТ СН'!$H$14+СВЦЭМ!$D$10+'СЕТ СН'!$H$5-'СЕТ СН'!$H$24</f>
        <v>6394.5648842600003</v>
      </c>
      <c r="W99" s="36">
        <f>SUMIFS(СВЦЭМ!$D$39:$D$758,СВЦЭМ!$A$39:$A$758,$A99,СВЦЭМ!$B$39:$B$758,W$83)+'СЕТ СН'!$H$14+СВЦЭМ!$D$10+'СЕТ СН'!$H$5-'СЕТ СН'!$H$24</f>
        <v>6440.0043620300003</v>
      </c>
      <c r="X99" s="36">
        <f>SUMIFS(СВЦЭМ!$D$39:$D$758,СВЦЭМ!$A$39:$A$758,$A99,СВЦЭМ!$B$39:$B$758,X$83)+'СЕТ СН'!$H$14+СВЦЭМ!$D$10+'СЕТ СН'!$H$5-'СЕТ СН'!$H$24</f>
        <v>6529.6027660700001</v>
      </c>
      <c r="Y99" s="36">
        <f>SUMIFS(СВЦЭМ!$D$39:$D$758,СВЦЭМ!$A$39:$A$758,$A99,СВЦЭМ!$B$39:$B$758,Y$83)+'СЕТ СН'!$H$14+СВЦЭМ!$D$10+'СЕТ СН'!$H$5-'СЕТ СН'!$H$24</f>
        <v>6632.3615795700007</v>
      </c>
    </row>
    <row r="100" spans="1:25" ht="15.75" x14ac:dyDescent="0.2">
      <c r="A100" s="35">
        <f t="shared" si="2"/>
        <v>45552</v>
      </c>
      <c r="B100" s="36">
        <f>SUMIFS(СВЦЭМ!$D$39:$D$758,СВЦЭМ!$A$39:$A$758,$A100,СВЦЭМ!$B$39:$B$758,B$83)+'СЕТ СН'!$H$14+СВЦЭМ!$D$10+'СЕТ СН'!$H$5-'СЕТ СН'!$H$24</f>
        <v>6585.5949092600003</v>
      </c>
      <c r="C100" s="36">
        <f>SUMIFS(СВЦЭМ!$D$39:$D$758,СВЦЭМ!$A$39:$A$758,$A100,СВЦЭМ!$B$39:$B$758,C$83)+'СЕТ СН'!$H$14+СВЦЭМ!$D$10+'СЕТ СН'!$H$5-'СЕТ СН'!$H$24</f>
        <v>6689.5823961400001</v>
      </c>
      <c r="D100" s="36">
        <f>SUMIFS(СВЦЭМ!$D$39:$D$758,СВЦЭМ!$A$39:$A$758,$A100,СВЦЭМ!$B$39:$B$758,D$83)+'СЕТ СН'!$H$14+СВЦЭМ!$D$10+'СЕТ СН'!$H$5-'СЕТ СН'!$H$24</f>
        <v>6752.2618247400005</v>
      </c>
      <c r="E100" s="36">
        <f>SUMIFS(СВЦЭМ!$D$39:$D$758,СВЦЭМ!$A$39:$A$758,$A100,СВЦЭМ!$B$39:$B$758,E$83)+'СЕТ СН'!$H$14+СВЦЭМ!$D$10+'СЕТ СН'!$H$5-'СЕТ СН'!$H$24</f>
        <v>6776.0365893300004</v>
      </c>
      <c r="F100" s="36">
        <f>SUMIFS(СВЦЭМ!$D$39:$D$758,СВЦЭМ!$A$39:$A$758,$A100,СВЦЭМ!$B$39:$B$758,F$83)+'СЕТ СН'!$H$14+СВЦЭМ!$D$10+'СЕТ СН'!$H$5-'СЕТ СН'!$H$24</f>
        <v>6754.8045769</v>
      </c>
      <c r="G100" s="36">
        <f>SUMIFS(СВЦЭМ!$D$39:$D$758,СВЦЭМ!$A$39:$A$758,$A100,СВЦЭМ!$B$39:$B$758,G$83)+'СЕТ СН'!$H$14+СВЦЭМ!$D$10+'СЕТ СН'!$H$5-'СЕТ СН'!$H$24</f>
        <v>6728.7535996300003</v>
      </c>
      <c r="H100" s="36">
        <f>SUMIFS(СВЦЭМ!$D$39:$D$758,СВЦЭМ!$A$39:$A$758,$A100,СВЦЭМ!$B$39:$B$758,H$83)+'СЕТ СН'!$H$14+СВЦЭМ!$D$10+'СЕТ СН'!$H$5-'СЕТ СН'!$H$24</f>
        <v>6642.8233401699999</v>
      </c>
      <c r="I100" s="36">
        <f>SUMIFS(СВЦЭМ!$D$39:$D$758,СВЦЭМ!$A$39:$A$758,$A100,СВЦЭМ!$B$39:$B$758,I$83)+'СЕТ СН'!$H$14+СВЦЭМ!$D$10+'СЕТ СН'!$H$5-'СЕТ СН'!$H$24</f>
        <v>6475.1087164700002</v>
      </c>
      <c r="J100" s="36">
        <f>SUMIFS(СВЦЭМ!$D$39:$D$758,СВЦЭМ!$A$39:$A$758,$A100,СВЦЭМ!$B$39:$B$758,J$83)+'СЕТ СН'!$H$14+СВЦЭМ!$D$10+'СЕТ СН'!$H$5-'СЕТ СН'!$H$24</f>
        <v>6374.8040137799999</v>
      </c>
      <c r="K100" s="36">
        <f>SUMIFS(СВЦЭМ!$D$39:$D$758,СВЦЭМ!$A$39:$A$758,$A100,СВЦЭМ!$B$39:$B$758,K$83)+'СЕТ СН'!$H$14+СВЦЭМ!$D$10+'СЕТ СН'!$H$5-'СЕТ СН'!$H$24</f>
        <v>6299.4711016700003</v>
      </c>
      <c r="L100" s="36">
        <f>SUMIFS(СВЦЭМ!$D$39:$D$758,СВЦЭМ!$A$39:$A$758,$A100,СВЦЭМ!$B$39:$B$758,L$83)+'СЕТ СН'!$H$14+СВЦЭМ!$D$10+'СЕТ СН'!$H$5-'СЕТ СН'!$H$24</f>
        <v>6349.1643438900001</v>
      </c>
      <c r="M100" s="36">
        <f>SUMIFS(СВЦЭМ!$D$39:$D$758,СВЦЭМ!$A$39:$A$758,$A100,СВЦЭМ!$B$39:$B$758,M$83)+'СЕТ СН'!$H$14+СВЦЭМ!$D$10+'СЕТ СН'!$H$5-'СЕТ СН'!$H$24</f>
        <v>6431.0226002400004</v>
      </c>
      <c r="N100" s="36">
        <f>SUMIFS(СВЦЭМ!$D$39:$D$758,СВЦЭМ!$A$39:$A$758,$A100,СВЦЭМ!$B$39:$B$758,N$83)+'СЕТ СН'!$H$14+СВЦЭМ!$D$10+'СЕТ СН'!$H$5-'СЕТ СН'!$H$24</f>
        <v>6440.9822554000002</v>
      </c>
      <c r="O100" s="36">
        <f>SUMIFS(СВЦЭМ!$D$39:$D$758,СВЦЭМ!$A$39:$A$758,$A100,СВЦЭМ!$B$39:$B$758,O$83)+'СЕТ СН'!$H$14+СВЦЭМ!$D$10+'СЕТ СН'!$H$5-'СЕТ СН'!$H$24</f>
        <v>6417.5721568900008</v>
      </c>
      <c r="P100" s="36">
        <f>SUMIFS(СВЦЭМ!$D$39:$D$758,СВЦЭМ!$A$39:$A$758,$A100,СВЦЭМ!$B$39:$B$758,P$83)+'СЕТ СН'!$H$14+СВЦЭМ!$D$10+'СЕТ СН'!$H$5-'СЕТ СН'!$H$24</f>
        <v>6395.8943906300001</v>
      </c>
      <c r="Q100" s="36">
        <f>SUMIFS(СВЦЭМ!$D$39:$D$758,СВЦЭМ!$A$39:$A$758,$A100,СВЦЭМ!$B$39:$B$758,Q$83)+'СЕТ СН'!$H$14+СВЦЭМ!$D$10+'СЕТ СН'!$H$5-'СЕТ СН'!$H$24</f>
        <v>6429.7911048300002</v>
      </c>
      <c r="R100" s="36">
        <f>SUMIFS(СВЦЭМ!$D$39:$D$758,СВЦЭМ!$A$39:$A$758,$A100,СВЦЭМ!$B$39:$B$758,R$83)+'СЕТ СН'!$H$14+СВЦЭМ!$D$10+'СЕТ СН'!$H$5-'СЕТ СН'!$H$24</f>
        <v>6464.9268843300006</v>
      </c>
      <c r="S100" s="36">
        <f>SUMIFS(СВЦЭМ!$D$39:$D$758,СВЦЭМ!$A$39:$A$758,$A100,СВЦЭМ!$B$39:$B$758,S$83)+'СЕТ СН'!$H$14+СВЦЭМ!$D$10+'СЕТ СН'!$H$5-'СЕТ СН'!$H$24</f>
        <v>6445.4026940200001</v>
      </c>
      <c r="T100" s="36">
        <f>SUMIFS(СВЦЭМ!$D$39:$D$758,СВЦЭМ!$A$39:$A$758,$A100,СВЦЭМ!$B$39:$B$758,T$83)+'СЕТ СН'!$H$14+СВЦЭМ!$D$10+'СЕТ СН'!$H$5-'СЕТ СН'!$H$24</f>
        <v>6449.0910847800005</v>
      </c>
      <c r="U100" s="36">
        <f>SUMIFS(СВЦЭМ!$D$39:$D$758,СВЦЭМ!$A$39:$A$758,$A100,СВЦЭМ!$B$39:$B$758,U$83)+'СЕТ СН'!$H$14+СВЦЭМ!$D$10+'СЕТ СН'!$H$5-'СЕТ СН'!$H$24</f>
        <v>6419.6959518500007</v>
      </c>
      <c r="V100" s="36">
        <f>SUMIFS(СВЦЭМ!$D$39:$D$758,СВЦЭМ!$A$39:$A$758,$A100,СВЦЭМ!$B$39:$B$758,V$83)+'СЕТ СН'!$H$14+СВЦЭМ!$D$10+'СЕТ СН'!$H$5-'СЕТ СН'!$H$24</f>
        <v>6422.3832964200001</v>
      </c>
      <c r="W100" s="36">
        <f>SUMIFS(СВЦЭМ!$D$39:$D$758,СВЦЭМ!$A$39:$A$758,$A100,СВЦЭМ!$B$39:$B$758,W$83)+'СЕТ СН'!$H$14+СВЦЭМ!$D$10+'СЕТ СН'!$H$5-'СЕТ СН'!$H$24</f>
        <v>6439.1686684100005</v>
      </c>
      <c r="X100" s="36">
        <f>SUMIFS(СВЦЭМ!$D$39:$D$758,СВЦЭМ!$A$39:$A$758,$A100,СВЦЭМ!$B$39:$B$758,X$83)+'СЕТ СН'!$H$14+СВЦЭМ!$D$10+'СЕТ СН'!$H$5-'СЕТ СН'!$H$24</f>
        <v>6550.4345926099995</v>
      </c>
      <c r="Y100" s="36">
        <f>SUMIFS(СВЦЭМ!$D$39:$D$758,СВЦЭМ!$A$39:$A$758,$A100,СВЦЭМ!$B$39:$B$758,Y$83)+'СЕТ СН'!$H$14+СВЦЭМ!$D$10+'СЕТ СН'!$H$5-'СЕТ СН'!$H$24</f>
        <v>6601.3164308600008</v>
      </c>
    </row>
    <row r="101" spans="1:25" ht="15.75" x14ac:dyDescent="0.2">
      <c r="A101" s="35">
        <f t="shared" si="2"/>
        <v>45553</v>
      </c>
      <c r="B101" s="36">
        <f>SUMIFS(СВЦЭМ!$D$39:$D$758,СВЦЭМ!$A$39:$A$758,$A101,СВЦЭМ!$B$39:$B$758,B$83)+'СЕТ СН'!$H$14+СВЦЭМ!$D$10+'СЕТ СН'!$H$5-'СЕТ СН'!$H$24</f>
        <v>6726.5039860500001</v>
      </c>
      <c r="C101" s="36">
        <f>SUMIFS(СВЦЭМ!$D$39:$D$758,СВЦЭМ!$A$39:$A$758,$A101,СВЦЭМ!$B$39:$B$758,C$83)+'СЕТ СН'!$H$14+СВЦЭМ!$D$10+'СЕТ СН'!$H$5-'СЕТ СН'!$H$24</f>
        <v>6727.4079039400003</v>
      </c>
      <c r="D101" s="36">
        <f>SUMIFS(СВЦЭМ!$D$39:$D$758,СВЦЭМ!$A$39:$A$758,$A101,СВЦЭМ!$B$39:$B$758,D$83)+'СЕТ СН'!$H$14+СВЦЭМ!$D$10+'СЕТ СН'!$H$5-'СЕТ СН'!$H$24</f>
        <v>6676.7739729799996</v>
      </c>
      <c r="E101" s="36">
        <f>SUMIFS(СВЦЭМ!$D$39:$D$758,СВЦЭМ!$A$39:$A$758,$A101,СВЦЭМ!$B$39:$B$758,E$83)+'СЕТ СН'!$H$14+СВЦЭМ!$D$10+'СЕТ СН'!$H$5-'СЕТ СН'!$H$24</f>
        <v>6655.88652207</v>
      </c>
      <c r="F101" s="36">
        <f>SUMIFS(СВЦЭМ!$D$39:$D$758,СВЦЭМ!$A$39:$A$758,$A101,СВЦЭМ!$B$39:$B$758,F$83)+'СЕТ СН'!$H$14+СВЦЭМ!$D$10+'СЕТ СН'!$H$5-'СЕТ СН'!$H$24</f>
        <v>6652.6390843600002</v>
      </c>
      <c r="G101" s="36">
        <f>SUMIFS(СВЦЭМ!$D$39:$D$758,СВЦЭМ!$A$39:$A$758,$A101,СВЦЭМ!$B$39:$B$758,G$83)+'СЕТ СН'!$H$14+СВЦЭМ!$D$10+'СЕТ СН'!$H$5-'СЕТ СН'!$H$24</f>
        <v>6688.1898173200007</v>
      </c>
      <c r="H101" s="36">
        <f>SUMIFS(СВЦЭМ!$D$39:$D$758,СВЦЭМ!$A$39:$A$758,$A101,СВЦЭМ!$B$39:$B$758,H$83)+'СЕТ СН'!$H$14+СВЦЭМ!$D$10+'СЕТ СН'!$H$5-'СЕТ СН'!$H$24</f>
        <v>6775.9830753099995</v>
      </c>
      <c r="I101" s="36">
        <f>SUMIFS(СВЦЭМ!$D$39:$D$758,СВЦЭМ!$A$39:$A$758,$A101,СВЦЭМ!$B$39:$B$758,I$83)+'СЕТ СН'!$H$14+СВЦЭМ!$D$10+'СЕТ СН'!$H$5-'СЕТ СН'!$H$24</f>
        <v>6599.1637330200001</v>
      </c>
      <c r="J101" s="36">
        <f>SUMIFS(СВЦЭМ!$D$39:$D$758,СВЦЭМ!$A$39:$A$758,$A101,СВЦЭМ!$B$39:$B$758,J$83)+'СЕТ СН'!$H$14+СВЦЭМ!$D$10+'СЕТ СН'!$H$5-'СЕТ СН'!$H$24</f>
        <v>6486.0628484000008</v>
      </c>
      <c r="K101" s="36">
        <f>SUMIFS(СВЦЭМ!$D$39:$D$758,СВЦЭМ!$A$39:$A$758,$A101,СВЦЭМ!$B$39:$B$758,K$83)+'СЕТ СН'!$H$14+СВЦЭМ!$D$10+'СЕТ СН'!$H$5-'СЕТ СН'!$H$24</f>
        <v>6421.4261614799998</v>
      </c>
      <c r="L101" s="36">
        <f>SUMIFS(СВЦЭМ!$D$39:$D$758,СВЦЭМ!$A$39:$A$758,$A101,СВЦЭМ!$B$39:$B$758,L$83)+'СЕТ СН'!$H$14+СВЦЭМ!$D$10+'СЕТ СН'!$H$5-'СЕТ СН'!$H$24</f>
        <v>6273.1718422700005</v>
      </c>
      <c r="M101" s="36">
        <f>SUMIFS(СВЦЭМ!$D$39:$D$758,СВЦЭМ!$A$39:$A$758,$A101,СВЦЭМ!$B$39:$B$758,M$83)+'СЕТ СН'!$H$14+СВЦЭМ!$D$10+'СЕТ СН'!$H$5-'СЕТ СН'!$H$24</f>
        <v>6287.9722800700001</v>
      </c>
      <c r="N101" s="36">
        <f>SUMIFS(СВЦЭМ!$D$39:$D$758,СВЦЭМ!$A$39:$A$758,$A101,СВЦЭМ!$B$39:$B$758,N$83)+'СЕТ СН'!$H$14+СВЦЭМ!$D$10+'СЕТ СН'!$H$5-'СЕТ СН'!$H$24</f>
        <v>6269.3175625000003</v>
      </c>
      <c r="O101" s="36">
        <f>SUMIFS(СВЦЭМ!$D$39:$D$758,СВЦЭМ!$A$39:$A$758,$A101,СВЦЭМ!$B$39:$B$758,O$83)+'СЕТ СН'!$H$14+СВЦЭМ!$D$10+'СЕТ СН'!$H$5-'СЕТ СН'!$H$24</f>
        <v>6287.1809894600001</v>
      </c>
      <c r="P101" s="36">
        <f>SUMIFS(СВЦЭМ!$D$39:$D$758,СВЦЭМ!$A$39:$A$758,$A101,СВЦЭМ!$B$39:$B$758,P$83)+'СЕТ СН'!$H$14+СВЦЭМ!$D$10+'СЕТ СН'!$H$5-'СЕТ СН'!$H$24</f>
        <v>6339.7191471900005</v>
      </c>
      <c r="Q101" s="36">
        <f>SUMIFS(СВЦЭМ!$D$39:$D$758,СВЦЭМ!$A$39:$A$758,$A101,СВЦЭМ!$B$39:$B$758,Q$83)+'СЕТ СН'!$H$14+СВЦЭМ!$D$10+'СЕТ СН'!$H$5-'СЕТ СН'!$H$24</f>
        <v>6350.02756692</v>
      </c>
      <c r="R101" s="36">
        <f>SUMIFS(СВЦЭМ!$D$39:$D$758,СВЦЭМ!$A$39:$A$758,$A101,СВЦЭМ!$B$39:$B$758,R$83)+'СЕТ СН'!$H$14+СВЦЭМ!$D$10+'СЕТ СН'!$H$5-'СЕТ СН'!$H$24</f>
        <v>6389.4485989599998</v>
      </c>
      <c r="S101" s="36">
        <f>SUMIFS(СВЦЭМ!$D$39:$D$758,СВЦЭМ!$A$39:$A$758,$A101,СВЦЭМ!$B$39:$B$758,S$83)+'СЕТ СН'!$H$14+СВЦЭМ!$D$10+'СЕТ СН'!$H$5-'СЕТ СН'!$H$24</f>
        <v>6344.8017927100009</v>
      </c>
      <c r="T101" s="36">
        <f>SUMIFS(СВЦЭМ!$D$39:$D$758,СВЦЭМ!$A$39:$A$758,$A101,СВЦЭМ!$B$39:$B$758,T$83)+'СЕТ СН'!$H$14+СВЦЭМ!$D$10+'СЕТ СН'!$H$5-'СЕТ СН'!$H$24</f>
        <v>6320.75086766</v>
      </c>
      <c r="U101" s="36">
        <f>SUMIFS(СВЦЭМ!$D$39:$D$758,СВЦЭМ!$A$39:$A$758,$A101,СВЦЭМ!$B$39:$B$758,U$83)+'СЕТ СН'!$H$14+СВЦЭМ!$D$10+'СЕТ СН'!$H$5-'СЕТ СН'!$H$24</f>
        <v>6285.2486072900001</v>
      </c>
      <c r="V101" s="36">
        <f>SUMIFS(СВЦЭМ!$D$39:$D$758,СВЦЭМ!$A$39:$A$758,$A101,СВЦЭМ!$B$39:$B$758,V$83)+'СЕТ СН'!$H$14+СВЦЭМ!$D$10+'СЕТ СН'!$H$5-'СЕТ СН'!$H$24</f>
        <v>6351.2018283699999</v>
      </c>
      <c r="W101" s="36">
        <f>SUMIFS(СВЦЭМ!$D$39:$D$758,СВЦЭМ!$A$39:$A$758,$A101,СВЦЭМ!$B$39:$B$758,W$83)+'СЕТ СН'!$H$14+СВЦЭМ!$D$10+'СЕТ СН'!$H$5-'СЕТ СН'!$H$24</f>
        <v>6373.2423847099999</v>
      </c>
      <c r="X101" s="36">
        <f>SUMIFS(СВЦЭМ!$D$39:$D$758,СВЦЭМ!$A$39:$A$758,$A101,СВЦЭМ!$B$39:$B$758,X$83)+'СЕТ СН'!$H$14+СВЦЭМ!$D$10+'СЕТ СН'!$H$5-'СЕТ СН'!$H$24</f>
        <v>6476.4373417100005</v>
      </c>
      <c r="Y101" s="36">
        <f>SUMIFS(СВЦЭМ!$D$39:$D$758,СВЦЭМ!$A$39:$A$758,$A101,СВЦЭМ!$B$39:$B$758,Y$83)+'СЕТ СН'!$H$14+СВЦЭМ!$D$10+'СЕТ СН'!$H$5-'СЕТ СН'!$H$24</f>
        <v>6567.5008483000001</v>
      </c>
    </row>
    <row r="102" spans="1:25" ht="15.75" x14ac:dyDescent="0.2">
      <c r="A102" s="35">
        <f t="shared" si="2"/>
        <v>45554</v>
      </c>
      <c r="B102" s="36">
        <f>SUMIFS(СВЦЭМ!$D$39:$D$758,СВЦЭМ!$A$39:$A$758,$A102,СВЦЭМ!$B$39:$B$758,B$83)+'СЕТ СН'!$H$14+СВЦЭМ!$D$10+'СЕТ СН'!$H$5-'СЕТ СН'!$H$24</f>
        <v>6702.5733188699996</v>
      </c>
      <c r="C102" s="36">
        <f>SUMIFS(СВЦЭМ!$D$39:$D$758,СВЦЭМ!$A$39:$A$758,$A102,СВЦЭМ!$B$39:$B$758,C$83)+'СЕТ СН'!$H$14+СВЦЭМ!$D$10+'СЕТ СН'!$H$5-'СЕТ СН'!$H$24</f>
        <v>6706.55328396</v>
      </c>
      <c r="D102" s="36">
        <f>SUMIFS(СВЦЭМ!$D$39:$D$758,СВЦЭМ!$A$39:$A$758,$A102,СВЦЭМ!$B$39:$B$758,D$83)+'СЕТ СН'!$H$14+СВЦЭМ!$D$10+'СЕТ СН'!$H$5-'СЕТ СН'!$H$24</f>
        <v>6677.7973659300005</v>
      </c>
      <c r="E102" s="36">
        <f>SUMIFS(СВЦЭМ!$D$39:$D$758,СВЦЭМ!$A$39:$A$758,$A102,СВЦЭМ!$B$39:$B$758,E$83)+'СЕТ СН'!$H$14+СВЦЭМ!$D$10+'СЕТ СН'!$H$5-'СЕТ СН'!$H$24</f>
        <v>6672.9339683799999</v>
      </c>
      <c r="F102" s="36">
        <f>SUMIFS(СВЦЭМ!$D$39:$D$758,СВЦЭМ!$A$39:$A$758,$A102,СВЦЭМ!$B$39:$B$758,F$83)+'СЕТ СН'!$H$14+СВЦЭМ!$D$10+'СЕТ СН'!$H$5-'СЕТ СН'!$H$24</f>
        <v>6671.47160497</v>
      </c>
      <c r="G102" s="36">
        <f>SUMIFS(СВЦЭМ!$D$39:$D$758,СВЦЭМ!$A$39:$A$758,$A102,СВЦЭМ!$B$39:$B$758,G$83)+'СЕТ СН'!$H$14+СВЦЭМ!$D$10+'СЕТ СН'!$H$5-'СЕТ СН'!$H$24</f>
        <v>6693.5333295099999</v>
      </c>
      <c r="H102" s="36">
        <f>SUMIFS(СВЦЭМ!$D$39:$D$758,СВЦЭМ!$A$39:$A$758,$A102,СВЦЭМ!$B$39:$B$758,H$83)+'СЕТ СН'!$H$14+СВЦЭМ!$D$10+'СЕТ СН'!$H$5-'СЕТ СН'!$H$24</f>
        <v>6701.5874218999998</v>
      </c>
      <c r="I102" s="36">
        <f>SUMIFS(СВЦЭМ!$D$39:$D$758,СВЦЭМ!$A$39:$A$758,$A102,СВЦЭМ!$B$39:$B$758,I$83)+'СЕТ СН'!$H$14+СВЦЭМ!$D$10+'СЕТ СН'!$H$5-'СЕТ СН'!$H$24</f>
        <v>6529.6235597599998</v>
      </c>
      <c r="J102" s="36">
        <f>SUMIFS(СВЦЭМ!$D$39:$D$758,СВЦЭМ!$A$39:$A$758,$A102,СВЦЭМ!$B$39:$B$758,J$83)+'СЕТ СН'!$H$14+СВЦЭМ!$D$10+'СЕТ СН'!$H$5-'СЕТ СН'!$H$24</f>
        <v>6382.8272726000005</v>
      </c>
      <c r="K102" s="36">
        <f>SUMIFS(СВЦЭМ!$D$39:$D$758,СВЦЭМ!$A$39:$A$758,$A102,СВЦЭМ!$B$39:$B$758,K$83)+'СЕТ СН'!$H$14+СВЦЭМ!$D$10+'СЕТ СН'!$H$5-'СЕТ СН'!$H$24</f>
        <v>6336.8794280700004</v>
      </c>
      <c r="L102" s="36">
        <f>SUMIFS(СВЦЭМ!$D$39:$D$758,СВЦЭМ!$A$39:$A$758,$A102,СВЦЭМ!$B$39:$B$758,L$83)+'СЕТ СН'!$H$14+СВЦЭМ!$D$10+'СЕТ СН'!$H$5-'СЕТ СН'!$H$24</f>
        <v>6293.3450081000001</v>
      </c>
      <c r="M102" s="36">
        <f>SUMIFS(СВЦЭМ!$D$39:$D$758,СВЦЭМ!$A$39:$A$758,$A102,СВЦЭМ!$B$39:$B$758,M$83)+'СЕТ СН'!$H$14+СВЦЭМ!$D$10+'СЕТ СН'!$H$5-'СЕТ СН'!$H$24</f>
        <v>6319.4557656000006</v>
      </c>
      <c r="N102" s="36">
        <f>SUMIFS(СВЦЭМ!$D$39:$D$758,СВЦЭМ!$A$39:$A$758,$A102,СВЦЭМ!$B$39:$B$758,N$83)+'СЕТ СН'!$H$14+СВЦЭМ!$D$10+'СЕТ СН'!$H$5-'СЕТ СН'!$H$24</f>
        <v>6318.7596202700006</v>
      </c>
      <c r="O102" s="36">
        <f>SUMIFS(СВЦЭМ!$D$39:$D$758,СВЦЭМ!$A$39:$A$758,$A102,СВЦЭМ!$B$39:$B$758,O$83)+'СЕТ СН'!$H$14+СВЦЭМ!$D$10+'СЕТ СН'!$H$5-'СЕТ СН'!$H$24</f>
        <v>6342.7609412300008</v>
      </c>
      <c r="P102" s="36">
        <f>SUMIFS(СВЦЭМ!$D$39:$D$758,СВЦЭМ!$A$39:$A$758,$A102,СВЦЭМ!$B$39:$B$758,P$83)+'СЕТ СН'!$H$14+СВЦЭМ!$D$10+'СЕТ СН'!$H$5-'СЕТ СН'!$H$24</f>
        <v>6360.4683034500003</v>
      </c>
      <c r="Q102" s="36">
        <f>SUMIFS(СВЦЭМ!$D$39:$D$758,СВЦЭМ!$A$39:$A$758,$A102,СВЦЭМ!$B$39:$B$758,Q$83)+'СЕТ СН'!$H$14+СВЦЭМ!$D$10+'СЕТ СН'!$H$5-'СЕТ СН'!$H$24</f>
        <v>6343.6250979600009</v>
      </c>
      <c r="R102" s="36">
        <f>SUMIFS(СВЦЭМ!$D$39:$D$758,СВЦЭМ!$A$39:$A$758,$A102,СВЦЭМ!$B$39:$B$758,R$83)+'СЕТ СН'!$H$14+СВЦЭМ!$D$10+'СЕТ СН'!$H$5-'СЕТ СН'!$H$24</f>
        <v>6354.8998622899999</v>
      </c>
      <c r="S102" s="36">
        <f>SUMIFS(СВЦЭМ!$D$39:$D$758,СВЦЭМ!$A$39:$A$758,$A102,СВЦЭМ!$B$39:$B$758,S$83)+'СЕТ СН'!$H$14+СВЦЭМ!$D$10+'СЕТ СН'!$H$5-'СЕТ СН'!$H$24</f>
        <v>6372.2883962900005</v>
      </c>
      <c r="T102" s="36">
        <f>SUMIFS(СВЦЭМ!$D$39:$D$758,СВЦЭМ!$A$39:$A$758,$A102,СВЦЭМ!$B$39:$B$758,T$83)+'СЕТ СН'!$H$14+СВЦЭМ!$D$10+'СЕТ СН'!$H$5-'СЕТ СН'!$H$24</f>
        <v>6372.5482400600004</v>
      </c>
      <c r="U102" s="36">
        <f>SUMIFS(СВЦЭМ!$D$39:$D$758,СВЦЭМ!$A$39:$A$758,$A102,СВЦЭМ!$B$39:$B$758,U$83)+'СЕТ СН'!$H$14+СВЦЭМ!$D$10+'СЕТ СН'!$H$5-'СЕТ СН'!$H$24</f>
        <v>6360.9239734399998</v>
      </c>
      <c r="V102" s="36">
        <f>SUMIFS(СВЦЭМ!$D$39:$D$758,СВЦЭМ!$A$39:$A$758,$A102,СВЦЭМ!$B$39:$B$758,V$83)+'СЕТ СН'!$H$14+СВЦЭМ!$D$10+'СЕТ СН'!$H$5-'СЕТ СН'!$H$24</f>
        <v>6355.0496226300002</v>
      </c>
      <c r="W102" s="36">
        <f>SUMIFS(СВЦЭМ!$D$39:$D$758,СВЦЭМ!$A$39:$A$758,$A102,СВЦЭМ!$B$39:$B$758,W$83)+'СЕТ СН'!$H$14+СВЦЭМ!$D$10+'СЕТ СН'!$H$5-'СЕТ СН'!$H$24</f>
        <v>6362.3587596900006</v>
      </c>
      <c r="X102" s="36">
        <f>SUMIFS(СВЦЭМ!$D$39:$D$758,СВЦЭМ!$A$39:$A$758,$A102,СВЦЭМ!$B$39:$B$758,X$83)+'СЕТ СН'!$H$14+СВЦЭМ!$D$10+'СЕТ СН'!$H$5-'СЕТ СН'!$H$24</f>
        <v>6449.4467327800003</v>
      </c>
      <c r="Y102" s="36">
        <f>SUMIFS(СВЦЭМ!$D$39:$D$758,СВЦЭМ!$A$39:$A$758,$A102,СВЦЭМ!$B$39:$B$758,Y$83)+'СЕТ СН'!$H$14+СВЦЭМ!$D$10+'СЕТ СН'!$H$5-'СЕТ СН'!$H$24</f>
        <v>6549.8717796700003</v>
      </c>
    </row>
    <row r="103" spans="1:25" ht="15.75" x14ac:dyDescent="0.2">
      <c r="A103" s="35">
        <f t="shared" si="2"/>
        <v>45555</v>
      </c>
      <c r="B103" s="36">
        <f>SUMIFS(СВЦЭМ!$D$39:$D$758,СВЦЭМ!$A$39:$A$758,$A103,СВЦЭМ!$B$39:$B$758,B$83)+'СЕТ СН'!$H$14+СВЦЭМ!$D$10+'СЕТ СН'!$H$5-'СЕТ СН'!$H$24</f>
        <v>6669.8962903800002</v>
      </c>
      <c r="C103" s="36">
        <f>SUMIFS(СВЦЭМ!$D$39:$D$758,СВЦЭМ!$A$39:$A$758,$A103,СВЦЭМ!$B$39:$B$758,C$83)+'СЕТ СН'!$H$14+СВЦЭМ!$D$10+'СЕТ СН'!$H$5-'СЕТ СН'!$H$24</f>
        <v>6712.3793733800003</v>
      </c>
      <c r="D103" s="36">
        <f>SUMIFS(СВЦЭМ!$D$39:$D$758,СВЦЭМ!$A$39:$A$758,$A103,СВЦЭМ!$B$39:$B$758,D$83)+'СЕТ СН'!$H$14+СВЦЭМ!$D$10+'СЕТ СН'!$H$5-'СЕТ СН'!$H$24</f>
        <v>6687.5315883799994</v>
      </c>
      <c r="E103" s="36">
        <f>SUMIFS(СВЦЭМ!$D$39:$D$758,СВЦЭМ!$A$39:$A$758,$A103,СВЦЭМ!$B$39:$B$758,E$83)+'СЕТ СН'!$H$14+СВЦЭМ!$D$10+'СЕТ СН'!$H$5-'СЕТ СН'!$H$24</f>
        <v>6663.9685962799995</v>
      </c>
      <c r="F103" s="36">
        <f>SUMIFS(СВЦЭМ!$D$39:$D$758,СВЦЭМ!$A$39:$A$758,$A103,СВЦЭМ!$B$39:$B$758,F$83)+'СЕТ СН'!$H$14+СВЦЭМ!$D$10+'СЕТ СН'!$H$5-'СЕТ СН'!$H$24</f>
        <v>6659.5852328700003</v>
      </c>
      <c r="G103" s="36">
        <f>SUMIFS(СВЦЭМ!$D$39:$D$758,СВЦЭМ!$A$39:$A$758,$A103,СВЦЭМ!$B$39:$B$758,G$83)+'СЕТ СН'!$H$14+СВЦЭМ!$D$10+'СЕТ СН'!$H$5-'СЕТ СН'!$H$24</f>
        <v>6704.4899863000001</v>
      </c>
      <c r="H103" s="36">
        <f>SUMIFS(СВЦЭМ!$D$39:$D$758,СВЦЭМ!$A$39:$A$758,$A103,СВЦЭМ!$B$39:$B$758,H$83)+'СЕТ СН'!$H$14+СВЦЭМ!$D$10+'СЕТ СН'!$H$5-'СЕТ СН'!$H$24</f>
        <v>6784.1810582899998</v>
      </c>
      <c r="I103" s="36">
        <f>SUMIFS(СВЦЭМ!$D$39:$D$758,СВЦЭМ!$A$39:$A$758,$A103,СВЦЭМ!$B$39:$B$758,I$83)+'СЕТ СН'!$H$14+СВЦЭМ!$D$10+'СЕТ СН'!$H$5-'СЕТ СН'!$H$24</f>
        <v>6689.4165833900006</v>
      </c>
      <c r="J103" s="36">
        <f>SUMIFS(СВЦЭМ!$D$39:$D$758,СВЦЭМ!$A$39:$A$758,$A103,СВЦЭМ!$B$39:$B$758,J$83)+'СЕТ СН'!$H$14+СВЦЭМ!$D$10+'СЕТ СН'!$H$5-'СЕТ СН'!$H$24</f>
        <v>6567.9807905100006</v>
      </c>
      <c r="K103" s="36">
        <f>SUMIFS(СВЦЭМ!$D$39:$D$758,СВЦЭМ!$A$39:$A$758,$A103,СВЦЭМ!$B$39:$B$758,K$83)+'СЕТ СН'!$H$14+СВЦЭМ!$D$10+'СЕТ СН'!$H$5-'СЕТ СН'!$H$24</f>
        <v>6506.9837225499996</v>
      </c>
      <c r="L103" s="36">
        <f>SUMIFS(СВЦЭМ!$D$39:$D$758,СВЦЭМ!$A$39:$A$758,$A103,СВЦЭМ!$B$39:$B$758,L$83)+'СЕТ СН'!$H$14+СВЦЭМ!$D$10+'СЕТ СН'!$H$5-'СЕТ СН'!$H$24</f>
        <v>6468.2007566000002</v>
      </c>
      <c r="M103" s="36">
        <f>SUMIFS(СВЦЭМ!$D$39:$D$758,СВЦЭМ!$A$39:$A$758,$A103,СВЦЭМ!$B$39:$B$758,M$83)+'СЕТ СН'!$H$14+СВЦЭМ!$D$10+'СЕТ СН'!$H$5-'СЕТ СН'!$H$24</f>
        <v>6434.0463713500003</v>
      </c>
      <c r="N103" s="36">
        <f>SUMIFS(СВЦЭМ!$D$39:$D$758,СВЦЭМ!$A$39:$A$758,$A103,СВЦЭМ!$B$39:$B$758,N$83)+'СЕТ СН'!$H$14+СВЦЭМ!$D$10+'СЕТ СН'!$H$5-'СЕТ СН'!$H$24</f>
        <v>6411.9794787200008</v>
      </c>
      <c r="O103" s="36">
        <f>SUMIFS(СВЦЭМ!$D$39:$D$758,СВЦЭМ!$A$39:$A$758,$A103,СВЦЭМ!$B$39:$B$758,O$83)+'СЕТ СН'!$H$14+СВЦЭМ!$D$10+'СЕТ СН'!$H$5-'СЕТ СН'!$H$24</f>
        <v>6378.3946115500003</v>
      </c>
      <c r="P103" s="36">
        <f>SUMIFS(СВЦЭМ!$D$39:$D$758,СВЦЭМ!$A$39:$A$758,$A103,СВЦЭМ!$B$39:$B$758,P$83)+'СЕТ СН'!$H$14+СВЦЭМ!$D$10+'СЕТ СН'!$H$5-'СЕТ СН'!$H$24</f>
        <v>6375.9066498700004</v>
      </c>
      <c r="Q103" s="36">
        <f>SUMIFS(СВЦЭМ!$D$39:$D$758,СВЦЭМ!$A$39:$A$758,$A103,СВЦЭМ!$B$39:$B$758,Q$83)+'СЕТ СН'!$H$14+СВЦЭМ!$D$10+'СЕТ СН'!$H$5-'СЕТ СН'!$H$24</f>
        <v>6397.2891882700005</v>
      </c>
      <c r="R103" s="36">
        <f>SUMIFS(СВЦЭМ!$D$39:$D$758,СВЦЭМ!$A$39:$A$758,$A103,СВЦЭМ!$B$39:$B$758,R$83)+'СЕТ СН'!$H$14+СВЦЭМ!$D$10+'СЕТ СН'!$H$5-'СЕТ СН'!$H$24</f>
        <v>6398.9699021800006</v>
      </c>
      <c r="S103" s="36">
        <f>SUMIFS(СВЦЭМ!$D$39:$D$758,СВЦЭМ!$A$39:$A$758,$A103,СВЦЭМ!$B$39:$B$758,S$83)+'СЕТ СН'!$H$14+СВЦЭМ!$D$10+'СЕТ СН'!$H$5-'СЕТ СН'!$H$24</f>
        <v>6367.0881540200007</v>
      </c>
      <c r="T103" s="36">
        <f>SUMIFS(СВЦЭМ!$D$39:$D$758,СВЦЭМ!$A$39:$A$758,$A103,СВЦЭМ!$B$39:$B$758,T$83)+'СЕТ СН'!$H$14+СВЦЭМ!$D$10+'СЕТ СН'!$H$5-'СЕТ СН'!$H$24</f>
        <v>6366.9227366600007</v>
      </c>
      <c r="U103" s="36">
        <f>SUMIFS(СВЦЭМ!$D$39:$D$758,СВЦЭМ!$A$39:$A$758,$A103,СВЦЭМ!$B$39:$B$758,U$83)+'СЕТ СН'!$H$14+СВЦЭМ!$D$10+'СЕТ СН'!$H$5-'СЕТ СН'!$H$24</f>
        <v>6335.29845071</v>
      </c>
      <c r="V103" s="36">
        <f>SUMIFS(СВЦЭМ!$D$39:$D$758,СВЦЭМ!$A$39:$A$758,$A103,СВЦЭМ!$B$39:$B$758,V$83)+'СЕТ СН'!$H$14+СВЦЭМ!$D$10+'СЕТ СН'!$H$5-'СЕТ СН'!$H$24</f>
        <v>6347.4680189800001</v>
      </c>
      <c r="W103" s="36">
        <f>SUMIFS(СВЦЭМ!$D$39:$D$758,СВЦЭМ!$A$39:$A$758,$A103,СВЦЭМ!$B$39:$B$758,W$83)+'СЕТ СН'!$H$14+СВЦЭМ!$D$10+'СЕТ СН'!$H$5-'СЕТ СН'!$H$24</f>
        <v>6343.9660672900009</v>
      </c>
      <c r="X103" s="36">
        <f>SUMIFS(СВЦЭМ!$D$39:$D$758,СВЦЭМ!$A$39:$A$758,$A103,СВЦЭМ!$B$39:$B$758,X$83)+'СЕТ СН'!$H$14+СВЦЭМ!$D$10+'СЕТ СН'!$H$5-'СЕТ СН'!$H$24</f>
        <v>6383.3399001300004</v>
      </c>
      <c r="Y103" s="36">
        <f>SUMIFS(СВЦЭМ!$D$39:$D$758,СВЦЭМ!$A$39:$A$758,$A103,СВЦЭМ!$B$39:$B$758,Y$83)+'СЕТ СН'!$H$14+СВЦЭМ!$D$10+'СЕТ СН'!$H$5-'СЕТ СН'!$H$24</f>
        <v>6491.7588205499997</v>
      </c>
    </row>
    <row r="104" spans="1:25" ht="15.75" x14ac:dyDescent="0.2">
      <c r="A104" s="35">
        <f t="shared" si="2"/>
        <v>45556</v>
      </c>
      <c r="B104" s="36">
        <f>SUMIFS(СВЦЭМ!$D$39:$D$758,СВЦЭМ!$A$39:$A$758,$A104,СВЦЭМ!$B$39:$B$758,B$83)+'СЕТ СН'!$H$14+СВЦЭМ!$D$10+'СЕТ СН'!$H$5-'СЕТ СН'!$H$24</f>
        <v>6581.5518236299995</v>
      </c>
      <c r="C104" s="36">
        <f>SUMIFS(СВЦЭМ!$D$39:$D$758,СВЦЭМ!$A$39:$A$758,$A104,СВЦЭМ!$B$39:$B$758,C$83)+'СЕТ СН'!$H$14+СВЦЭМ!$D$10+'СЕТ СН'!$H$5-'СЕТ СН'!$H$24</f>
        <v>6722.1695881899996</v>
      </c>
      <c r="D104" s="36">
        <f>SUMIFS(СВЦЭМ!$D$39:$D$758,СВЦЭМ!$A$39:$A$758,$A104,СВЦЭМ!$B$39:$B$758,D$83)+'СЕТ СН'!$H$14+СВЦЭМ!$D$10+'СЕТ СН'!$H$5-'СЕТ СН'!$H$24</f>
        <v>6831.2511156600003</v>
      </c>
      <c r="E104" s="36">
        <f>SUMIFS(СВЦЭМ!$D$39:$D$758,СВЦЭМ!$A$39:$A$758,$A104,СВЦЭМ!$B$39:$B$758,E$83)+'СЕТ СН'!$H$14+СВЦЭМ!$D$10+'СЕТ СН'!$H$5-'СЕТ СН'!$H$24</f>
        <v>6882.1960222100006</v>
      </c>
      <c r="F104" s="36">
        <f>SUMIFS(СВЦЭМ!$D$39:$D$758,СВЦЭМ!$A$39:$A$758,$A104,СВЦЭМ!$B$39:$B$758,F$83)+'СЕТ СН'!$H$14+СВЦЭМ!$D$10+'СЕТ СН'!$H$5-'СЕТ СН'!$H$24</f>
        <v>6894.0229856200003</v>
      </c>
      <c r="G104" s="36">
        <f>SUMIFS(СВЦЭМ!$D$39:$D$758,СВЦЭМ!$A$39:$A$758,$A104,СВЦЭМ!$B$39:$B$758,G$83)+'СЕТ СН'!$H$14+СВЦЭМ!$D$10+'СЕТ СН'!$H$5-'СЕТ СН'!$H$24</f>
        <v>6865.6635933300004</v>
      </c>
      <c r="H104" s="36">
        <f>SUMIFS(СВЦЭМ!$D$39:$D$758,СВЦЭМ!$A$39:$A$758,$A104,СВЦЭМ!$B$39:$B$758,H$83)+'СЕТ СН'!$H$14+СВЦЭМ!$D$10+'СЕТ СН'!$H$5-'СЕТ СН'!$H$24</f>
        <v>6795.1571846200004</v>
      </c>
      <c r="I104" s="36">
        <f>SUMIFS(СВЦЭМ!$D$39:$D$758,СВЦЭМ!$A$39:$A$758,$A104,СВЦЭМ!$B$39:$B$758,I$83)+'СЕТ СН'!$H$14+СВЦЭМ!$D$10+'СЕТ СН'!$H$5-'СЕТ СН'!$H$24</f>
        <v>6695.2125808300007</v>
      </c>
      <c r="J104" s="36">
        <f>SUMIFS(СВЦЭМ!$D$39:$D$758,СВЦЭМ!$A$39:$A$758,$A104,СВЦЭМ!$B$39:$B$758,J$83)+'СЕТ СН'!$H$14+СВЦЭМ!$D$10+'СЕТ СН'!$H$5-'СЕТ СН'!$H$24</f>
        <v>6547.7846596399995</v>
      </c>
      <c r="K104" s="36">
        <f>SUMIFS(СВЦЭМ!$D$39:$D$758,СВЦЭМ!$A$39:$A$758,$A104,СВЦЭМ!$B$39:$B$758,K$83)+'СЕТ СН'!$H$14+СВЦЭМ!$D$10+'СЕТ СН'!$H$5-'СЕТ СН'!$H$24</f>
        <v>6429.6209423400005</v>
      </c>
      <c r="L104" s="36">
        <f>SUMIFS(СВЦЭМ!$D$39:$D$758,СВЦЭМ!$A$39:$A$758,$A104,СВЦЭМ!$B$39:$B$758,L$83)+'СЕТ СН'!$H$14+СВЦЭМ!$D$10+'СЕТ СН'!$H$5-'СЕТ СН'!$H$24</f>
        <v>6370.2635293900003</v>
      </c>
      <c r="M104" s="36">
        <f>SUMIFS(СВЦЭМ!$D$39:$D$758,СВЦЭМ!$A$39:$A$758,$A104,СВЦЭМ!$B$39:$B$758,M$83)+'СЕТ СН'!$H$14+СВЦЭМ!$D$10+'СЕТ СН'!$H$5-'СЕТ СН'!$H$24</f>
        <v>6380.1084468000008</v>
      </c>
      <c r="N104" s="36">
        <f>SUMIFS(СВЦЭМ!$D$39:$D$758,СВЦЭМ!$A$39:$A$758,$A104,СВЦЭМ!$B$39:$B$758,N$83)+'СЕТ СН'!$H$14+СВЦЭМ!$D$10+'СЕТ СН'!$H$5-'СЕТ СН'!$H$24</f>
        <v>6389.9780961699998</v>
      </c>
      <c r="O104" s="36">
        <f>SUMIFS(СВЦЭМ!$D$39:$D$758,СВЦЭМ!$A$39:$A$758,$A104,СВЦЭМ!$B$39:$B$758,O$83)+'СЕТ СН'!$H$14+СВЦЭМ!$D$10+'СЕТ СН'!$H$5-'СЕТ СН'!$H$24</f>
        <v>6419.8109040600002</v>
      </c>
      <c r="P104" s="36">
        <f>SUMIFS(СВЦЭМ!$D$39:$D$758,СВЦЭМ!$A$39:$A$758,$A104,СВЦЭМ!$B$39:$B$758,P$83)+'СЕТ СН'!$H$14+СВЦЭМ!$D$10+'СЕТ СН'!$H$5-'СЕТ СН'!$H$24</f>
        <v>6449.6274829000004</v>
      </c>
      <c r="Q104" s="36">
        <f>SUMIFS(СВЦЭМ!$D$39:$D$758,СВЦЭМ!$A$39:$A$758,$A104,СВЦЭМ!$B$39:$B$758,Q$83)+'СЕТ СН'!$H$14+СВЦЭМ!$D$10+'СЕТ СН'!$H$5-'СЕТ СН'!$H$24</f>
        <v>6456.2436546400004</v>
      </c>
      <c r="R104" s="36">
        <f>SUMIFS(СВЦЭМ!$D$39:$D$758,СВЦЭМ!$A$39:$A$758,$A104,СВЦЭМ!$B$39:$B$758,R$83)+'СЕТ СН'!$H$14+СВЦЭМ!$D$10+'СЕТ СН'!$H$5-'СЕТ СН'!$H$24</f>
        <v>6449.6997551800005</v>
      </c>
      <c r="S104" s="36">
        <f>SUMIFS(СВЦЭМ!$D$39:$D$758,СВЦЭМ!$A$39:$A$758,$A104,СВЦЭМ!$B$39:$B$758,S$83)+'СЕТ СН'!$H$14+СВЦЭМ!$D$10+'СЕТ СН'!$H$5-'СЕТ СН'!$H$24</f>
        <v>6403.3026900000004</v>
      </c>
      <c r="T104" s="36">
        <f>SUMIFS(СВЦЭМ!$D$39:$D$758,СВЦЭМ!$A$39:$A$758,$A104,СВЦЭМ!$B$39:$B$758,T$83)+'СЕТ СН'!$H$14+СВЦЭМ!$D$10+'СЕТ СН'!$H$5-'СЕТ СН'!$H$24</f>
        <v>6373.4214934700003</v>
      </c>
      <c r="U104" s="36">
        <f>SUMIFS(СВЦЭМ!$D$39:$D$758,СВЦЭМ!$A$39:$A$758,$A104,СВЦЭМ!$B$39:$B$758,U$83)+'СЕТ СН'!$H$14+СВЦЭМ!$D$10+'СЕТ СН'!$H$5-'СЕТ СН'!$H$24</f>
        <v>6360.2506442900003</v>
      </c>
      <c r="V104" s="36">
        <f>SUMIFS(СВЦЭМ!$D$39:$D$758,СВЦЭМ!$A$39:$A$758,$A104,СВЦЭМ!$B$39:$B$758,V$83)+'СЕТ СН'!$H$14+СВЦЭМ!$D$10+'СЕТ СН'!$H$5-'СЕТ СН'!$H$24</f>
        <v>6439.5318789100002</v>
      </c>
      <c r="W104" s="36">
        <f>SUMIFS(СВЦЭМ!$D$39:$D$758,СВЦЭМ!$A$39:$A$758,$A104,СВЦЭМ!$B$39:$B$758,W$83)+'СЕТ СН'!$H$14+СВЦЭМ!$D$10+'СЕТ СН'!$H$5-'СЕТ СН'!$H$24</f>
        <v>6465.7187501500002</v>
      </c>
      <c r="X104" s="36">
        <f>SUMIFS(СВЦЭМ!$D$39:$D$758,СВЦЭМ!$A$39:$A$758,$A104,СВЦЭМ!$B$39:$B$758,X$83)+'СЕТ СН'!$H$14+СВЦЭМ!$D$10+'СЕТ СН'!$H$5-'СЕТ СН'!$H$24</f>
        <v>6559.1322641300003</v>
      </c>
      <c r="Y104" s="36">
        <f>SUMIFS(СВЦЭМ!$D$39:$D$758,СВЦЭМ!$A$39:$A$758,$A104,СВЦЭМ!$B$39:$B$758,Y$83)+'СЕТ СН'!$H$14+СВЦЭМ!$D$10+'СЕТ СН'!$H$5-'СЕТ СН'!$H$24</f>
        <v>6671.5149964100001</v>
      </c>
    </row>
    <row r="105" spans="1:25" ht="15.75" x14ac:dyDescent="0.2">
      <c r="A105" s="35">
        <f t="shared" si="2"/>
        <v>45557</v>
      </c>
      <c r="B105" s="36">
        <f>SUMIFS(СВЦЭМ!$D$39:$D$758,СВЦЭМ!$A$39:$A$758,$A105,СВЦЭМ!$B$39:$B$758,B$83)+'СЕТ СН'!$H$14+СВЦЭМ!$D$10+'СЕТ СН'!$H$5-'СЕТ СН'!$H$24</f>
        <v>6648.8551991000004</v>
      </c>
      <c r="C105" s="36">
        <f>SUMIFS(СВЦЭМ!$D$39:$D$758,СВЦЭМ!$A$39:$A$758,$A105,СВЦЭМ!$B$39:$B$758,C$83)+'СЕТ СН'!$H$14+СВЦЭМ!$D$10+'СЕТ СН'!$H$5-'СЕТ СН'!$H$24</f>
        <v>6754.5579134399995</v>
      </c>
      <c r="D105" s="36">
        <f>SUMIFS(СВЦЭМ!$D$39:$D$758,СВЦЭМ!$A$39:$A$758,$A105,СВЦЭМ!$B$39:$B$758,D$83)+'СЕТ СН'!$H$14+СВЦЭМ!$D$10+'СЕТ СН'!$H$5-'СЕТ СН'!$H$24</f>
        <v>6832.3549192600003</v>
      </c>
      <c r="E105" s="36">
        <f>SUMIFS(СВЦЭМ!$D$39:$D$758,СВЦЭМ!$A$39:$A$758,$A105,СВЦЭМ!$B$39:$B$758,E$83)+'СЕТ СН'!$H$14+СВЦЭМ!$D$10+'СЕТ СН'!$H$5-'СЕТ СН'!$H$24</f>
        <v>6840.6739404099999</v>
      </c>
      <c r="F105" s="36">
        <f>SUMIFS(СВЦЭМ!$D$39:$D$758,СВЦЭМ!$A$39:$A$758,$A105,СВЦЭМ!$B$39:$B$758,F$83)+'СЕТ СН'!$H$14+СВЦЭМ!$D$10+'СЕТ СН'!$H$5-'СЕТ СН'!$H$24</f>
        <v>6841.9017757599995</v>
      </c>
      <c r="G105" s="36">
        <f>SUMIFS(СВЦЭМ!$D$39:$D$758,СВЦЭМ!$A$39:$A$758,$A105,СВЦЭМ!$B$39:$B$758,G$83)+'СЕТ СН'!$H$14+СВЦЭМ!$D$10+'СЕТ СН'!$H$5-'СЕТ СН'!$H$24</f>
        <v>6816.7965353</v>
      </c>
      <c r="H105" s="36">
        <f>SUMIFS(СВЦЭМ!$D$39:$D$758,СВЦЭМ!$A$39:$A$758,$A105,СВЦЭМ!$B$39:$B$758,H$83)+'СЕТ СН'!$H$14+СВЦЭМ!$D$10+'СЕТ СН'!$H$5-'СЕТ СН'!$H$24</f>
        <v>6764.0626182800006</v>
      </c>
      <c r="I105" s="36">
        <f>SUMIFS(СВЦЭМ!$D$39:$D$758,СВЦЭМ!$A$39:$A$758,$A105,СВЦЭМ!$B$39:$B$758,I$83)+'СЕТ СН'!$H$14+СВЦЭМ!$D$10+'СЕТ СН'!$H$5-'СЕТ СН'!$H$24</f>
        <v>6691.52548776</v>
      </c>
      <c r="J105" s="36">
        <f>SUMIFS(СВЦЭМ!$D$39:$D$758,СВЦЭМ!$A$39:$A$758,$A105,СВЦЭМ!$B$39:$B$758,J$83)+'СЕТ СН'!$H$14+СВЦЭМ!$D$10+'СЕТ СН'!$H$5-'СЕТ СН'!$H$24</f>
        <v>6543.3120058000004</v>
      </c>
      <c r="K105" s="36">
        <f>SUMIFS(СВЦЭМ!$D$39:$D$758,СВЦЭМ!$A$39:$A$758,$A105,СВЦЭМ!$B$39:$B$758,K$83)+'СЕТ СН'!$H$14+СВЦЭМ!$D$10+'СЕТ СН'!$H$5-'СЕТ СН'!$H$24</f>
        <v>6424.6807371600007</v>
      </c>
      <c r="L105" s="36">
        <f>SUMIFS(СВЦЭМ!$D$39:$D$758,СВЦЭМ!$A$39:$A$758,$A105,СВЦЭМ!$B$39:$B$758,L$83)+'СЕТ СН'!$H$14+СВЦЭМ!$D$10+'СЕТ СН'!$H$5-'СЕТ СН'!$H$24</f>
        <v>6344.4884360600008</v>
      </c>
      <c r="M105" s="36">
        <f>SUMIFS(СВЦЭМ!$D$39:$D$758,СВЦЭМ!$A$39:$A$758,$A105,СВЦЭМ!$B$39:$B$758,M$83)+'СЕТ СН'!$H$14+СВЦЭМ!$D$10+'СЕТ СН'!$H$5-'СЕТ СН'!$H$24</f>
        <v>6383.1081241400007</v>
      </c>
      <c r="N105" s="36">
        <f>SUMIFS(СВЦЭМ!$D$39:$D$758,СВЦЭМ!$A$39:$A$758,$A105,СВЦЭМ!$B$39:$B$758,N$83)+'СЕТ СН'!$H$14+СВЦЭМ!$D$10+'СЕТ СН'!$H$5-'СЕТ СН'!$H$24</f>
        <v>6393.1488957300007</v>
      </c>
      <c r="O105" s="36">
        <f>SUMIFS(СВЦЭМ!$D$39:$D$758,СВЦЭМ!$A$39:$A$758,$A105,СВЦЭМ!$B$39:$B$758,O$83)+'СЕТ СН'!$H$14+СВЦЭМ!$D$10+'СЕТ СН'!$H$5-'СЕТ СН'!$H$24</f>
        <v>6424.3804066800003</v>
      </c>
      <c r="P105" s="36">
        <f>SUMIFS(СВЦЭМ!$D$39:$D$758,СВЦЭМ!$A$39:$A$758,$A105,СВЦЭМ!$B$39:$B$758,P$83)+'СЕТ СН'!$H$14+СВЦЭМ!$D$10+'СЕТ СН'!$H$5-'СЕТ СН'!$H$24</f>
        <v>6430.8661634400005</v>
      </c>
      <c r="Q105" s="36">
        <f>SUMIFS(СВЦЭМ!$D$39:$D$758,СВЦЭМ!$A$39:$A$758,$A105,СВЦЭМ!$B$39:$B$758,Q$83)+'СЕТ СН'!$H$14+СВЦЭМ!$D$10+'СЕТ СН'!$H$5-'СЕТ СН'!$H$24</f>
        <v>6454.4365126900002</v>
      </c>
      <c r="R105" s="36">
        <f>SUMIFS(СВЦЭМ!$D$39:$D$758,СВЦЭМ!$A$39:$A$758,$A105,СВЦЭМ!$B$39:$B$758,R$83)+'СЕТ СН'!$H$14+СВЦЭМ!$D$10+'СЕТ СН'!$H$5-'СЕТ СН'!$H$24</f>
        <v>6479.34994508</v>
      </c>
      <c r="S105" s="36">
        <f>SUMIFS(СВЦЭМ!$D$39:$D$758,СВЦЭМ!$A$39:$A$758,$A105,СВЦЭМ!$B$39:$B$758,S$83)+'СЕТ СН'!$H$14+СВЦЭМ!$D$10+'СЕТ СН'!$H$5-'СЕТ СН'!$H$24</f>
        <v>6443.1290106300003</v>
      </c>
      <c r="T105" s="36">
        <f>SUMIFS(СВЦЭМ!$D$39:$D$758,СВЦЭМ!$A$39:$A$758,$A105,СВЦЭМ!$B$39:$B$758,T$83)+'СЕТ СН'!$H$14+СВЦЭМ!$D$10+'СЕТ СН'!$H$5-'СЕТ СН'!$H$24</f>
        <v>6382.9896995300005</v>
      </c>
      <c r="U105" s="36">
        <f>SUMIFS(СВЦЭМ!$D$39:$D$758,СВЦЭМ!$A$39:$A$758,$A105,СВЦЭМ!$B$39:$B$758,U$83)+'СЕТ СН'!$H$14+СВЦЭМ!$D$10+'СЕТ СН'!$H$5-'СЕТ СН'!$H$24</f>
        <v>6346.6542086900008</v>
      </c>
      <c r="V105" s="36">
        <f>SUMIFS(СВЦЭМ!$D$39:$D$758,СВЦЭМ!$A$39:$A$758,$A105,СВЦЭМ!$B$39:$B$758,V$83)+'СЕТ СН'!$H$14+СВЦЭМ!$D$10+'СЕТ СН'!$H$5-'СЕТ СН'!$H$24</f>
        <v>6329.1989279500003</v>
      </c>
      <c r="W105" s="36">
        <f>SUMIFS(СВЦЭМ!$D$39:$D$758,СВЦЭМ!$A$39:$A$758,$A105,СВЦЭМ!$B$39:$B$758,W$83)+'СЕТ СН'!$H$14+СВЦЭМ!$D$10+'СЕТ СН'!$H$5-'СЕТ СН'!$H$24</f>
        <v>6340.1528602200005</v>
      </c>
      <c r="X105" s="36">
        <f>SUMIFS(СВЦЭМ!$D$39:$D$758,СВЦЭМ!$A$39:$A$758,$A105,СВЦЭМ!$B$39:$B$758,X$83)+'СЕТ СН'!$H$14+СВЦЭМ!$D$10+'СЕТ СН'!$H$5-'СЕТ СН'!$H$24</f>
        <v>6443.3915318600002</v>
      </c>
      <c r="Y105" s="36">
        <f>SUMIFS(СВЦЭМ!$D$39:$D$758,СВЦЭМ!$A$39:$A$758,$A105,СВЦЭМ!$B$39:$B$758,Y$83)+'СЕТ СН'!$H$14+СВЦЭМ!$D$10+'СЕТ СН'!$H$5-'СЕТ СН'!$H$24</f>
        <v>6570.1548791099995</v>
      </c>
    </row>
    <row r="106" spans="1:25" ht="15.75" x14ac:dyDescent="0.2">
      <c r="A106" s="35">
        <f t="shared" si="2"/>
        <v>45558</v>
      </c>
      <c r="B106" s="36">
        <f>SUMIFS(СВЦЭМ!$D$39:$D$758,СВЦЭМ!$A$39:$A$758,$A106,СВЦЭМ!$B$39:$B$758,B$83)+'СЕТ СН'!$H$14+СВЦЭМ!$D$10+'СЕТ СН'!$H$5-'СЕТ СН'!$H$24</f>
        <v>6737.6216423799997</v>
      </c>
      <c r="C106" s="36">
        <f>SUMIFS(СВЦЭМ!$D$39:$D$758,СВЦЭМ!$A$39:$A$758,$A106,СВЦЭМ!$B$39:$B$758,C$83)+'СЕТ СН'!$H$14+СВЦЭМ!$D$10+'СЕТ СН'!$H$5-'СЕТ СН'!$H$24</f>
        <v>6861.4918797299997</v>
      </c>
      <c r="D106" s="36">
        <f>SUMIFS(СВЦЭМ!$D$39:$D$758,СВЦЭМ!$A$39:$A$758,$A106,СВЦЭМ!$B$39:$B$758,D$83)+'СЕТ СН'!$H$14+СВЦЭМ!$D$10+'СЕТ СН'!$H$5-'СЕТ СН'!$H$24</f>
        <v>6846.0437733100007</v>
      </c>
      <c r="E106" s="36">
        <f>SUMIFS(СВЦЭМ!$D$39:$D$758,СВЦЭМ!$A$39:$A$758,$A106,СВЦЭМ!$B$39:$B$758,E$83)+'СЕТ СН'!$H$14+СВЦЭМ!$D$10+'СЕТ СН'!$H$5-'СЕТ СН'!$H$24</f>
        <v>6842.9124792500006</v>
      </c>
      <c r="F106" s="36">
        <f>SUMIFS(СВЦЭМ!$D$39:$D$758,СВЦЭМ!$A$39:$A$758,$A106,СВЦЭМ!$B$39:$B$758,F$83)+'СЕТ СН'!$H$14+СВЦЭМ!$D$10+'СЕТ СН'!$H$5-'СЕТ СН'!$H$24</f>
        <v>6842.3763540099999</v>
      </c>
      <c r="G106" s="36">
        <f>SUMIFS(СВЦЭМ!$D$39:$D$758,СВЦЭМ!$A$39:$A$758,$A106,СВЦЭМ!$B$39:$B$758,G$83)+'СЕТ СН'!$H$14+СВЦЭМ!$D$10+'СЕТ СН'!$H$5-'СЕТ СН'!$H$24</f>
        <v>6862.8812948899995</v>
      </c>
      <c r="H106" s="36">
        <f>SUMIFS(СВЦЭМ!$D$39:$D$758,СВЦЭМ!$A$39:$A$758,$A106,СВЦЭМ!$B$39:$B$758,H$83)+'СЕТ СН'!$H$14+СВЦЭМ!$D$10+'СЕТ СН'!$H$5-'СЕТ СН'!$H$24</f>
        <v>6701.42015317</v>
      </c>
      <c r="I106" s="36">
        <f>SUMIFS(СВЦЭМ!$D$39:$D$758,СВЦЭМ!$A$39:$A$758,$A106,СВЦЭМ!$B$39:$B$758,I$83)+'СЕТ СН'!$H$14+СВЦЭМ!$D$10+'СЕТ СН'!$H$5-'СЕТ СН'!$H$24</f>
        <v>6588.5099849500002</v>
      </c>
      <c r="J106" s="36">
        <f>SUMIFS(СВЦЭМ!$D$39:$D$758,СВЦЭМ!$A$39:$A$758,$A106,СВЦЭМ!$B$39:$B$758,J$83)+'СЕТ СН'!$H$14+СВЦЭМ!$D$10+'СЕТ СН'!$H$5-'СЕТ СН'!$H$24</f>
        <v>6547.7706010800002</v>
      </c>
      <c r="K106" s="36">
        <f>SUMIFS(СВЦЭМ!$D$39:$D$758,СВЦЭМ!$A$39:$A$758,$A106,СВЦЭМ!$B$39:$B$758,K$83)+'СЕТ СН'!$H$14+СВЦЭМ!$D$10+'СЕТ СН'!$H$5-'СЕТ СН'!$H$24</f>
        <v>6495.89270261</v>
      </c>
      <c r="L106" s="36">
        <f>SUMIFS(СВЦЭМ!$D$39:$D$758,СВЦЭМ!$A$39:$A$758,$A106,СВЦЭМ!$B$39:$B$758,L$83)+'СЕТ СН'!$H$14+СВЦЭМ!$D$10+'СЕТ СН'!$H$5-'СЕТ СН'!$H$24</f>
        <v>6486.5227560700005</v>
      </c>
      <c r="M106" s="36">
        <f>SUMIFS(СВЦЭМ!$D$39:$D$758,СВЦЭМ!$A$39:$A$758,$A106,СВЦЭМ!$B$39:$B$758,M$83)+'СЕТ СН'!$H$14+СВЦЭМ!$D$10+'СЕТ СН'!$H$5-'СЕТ СН'!$H$24</f>
        <v>6512.6145147900006</v>
      </c>
      <c r="N106" s="36">
        <f>SUMIFS(СВЦЭМ!$D$39:$D$758,СВЦЭМ!$A$39:$A$758,$A106,СВЦЭМ!$B$39:$B$758,N$83)+'СЕТ СН'!$H$14+СВЦЭМ!$D$10+'СЕТ СН'!$H$5-'СЕТ СН'!$H$24</f>
        <v>6507.7558222900007</v>
      </c>
      <c r="O106" s="36">
        <f>SUMIFS(СВЦЭМ!$D$39:$D$758,СВЦЭМ!$A$39:$A$758,$A106,СВЦЭМ!$B$39:$B$758,O$83)+'СЕТ СН'!$H$14+СВЦЭМ!$D$10+'СЕТ СН'!$H$5-'СЕТ СН'!$H$24</f>
        <v>6495.6642437600003</v>
      </c>
      <c r="P106" s="36">
        <f>SUMIFS(СВЦЭМ!$D$39:$D$758,СВЦЭМ!$A$39:$A$758,$A106,СВЦЭМ!$B$39:$B$758,P$83)+'СЕТ СН'!$H$14+СВЦЭМ!$D$10+'СЕТ СН'!$H$5-'СЕТ СН'!$H$24</f>
        <v>6519.3646878500003</v>
      </c>
      <c r="Q106" s="36">
        <f>SUMIFS(СВЦЭМ!$D$39:$D$758,СВЦЭМ!$A$39:$A$758,$A106,СВЦЭМ!$B$39:$B$758,Q$83)+'СЕТ СН'!$H$14+СВЦЭМ!$D$10+'СЕТ СН'!$H$5-'СЕТ СН'!$H$24</f>
        <v>6549.7877704900002</v>
      </c>
      <c r="R106" s="36">
        <f>SUMIFS(СВЦЭМ!$D$39:$D$758,СВЦЭМ!$A$39:$A$758,$A106,СВЦЭМ!$B$39:$B$758,R$83)+'СЕТ СН'!$H$14+СВЦЭМ!$D$10+'СЕТ СН'!$H$5-'СЕТ СН'!$H$24</f>
        <v>6579.4656174199999</v>
      </c>
      <c r="S106" s="36">
        <f>SUMIFS(СВЦЭМ!$D$39:$D$758,СВЦЭМ!$A$39:$A$758,$A106,СВЦЭМ!$B$39:$B$758,S$83)+'СЕТ СН'!$H$14+СВЦЭМ!$D$10+'СЕТ СН'!$H$5-'СЕТ СН'!$H$24</f>
        <v>6567.5918285099997</v>
      </c>
      <c r="T106" s="36">
        <f>SUMIFS(СВЦЭМ!$D$39:$D$758,СВЦЭМ!$A$39:$A$758,$A106,СВЦЭМ!$B$39:$B$758,T$83)+'СЕТ СН'!$H$14+СВЦЭМ!$D$10+'СЕТ СН'!$H$5-'СЕТ СН'!$H$24</f>
        <v>6495.53339452</v>
      </c>
      <c r="U106" s="36">
        <f>SUMIFS(СВЦЭМ!$D$39:$D$758,СВЦЭМ!$A$39:$A$758,$A106,СВЦЭМ!$B$39:$B$758,U$83)+'СЕТ СН'!$H$14+СВЦЭМ!$D$10+'СЕТ СН'!$H$5-'СЕТ СН'!$H$24</f>
        <v>6451.3262071300005</v>
      </c>
      <c r="V106" s="36">
        <f>SUMIFS(СВЦЭМ!$D$39:$D$758,СВЦЭМ!$A$39:$A$758,$A106,СВЦЭМ!$B$39:$B$758,V$83)+'СЕТ СН'!$H$14+СВЦЭМ!$D$10+'СЕТ СН'!$H$5-'СЕТ СН'!$H$24</f>
        <v>6451.3026866500004</v>
      </c>
      <c r="W106" s="36">
        <f>SUMIFS(СВЦЭМ!$D$39:$D$758,СВЦЭМ!$A$39:$A$758,$A106,СВЦЭМ!$B$39:$B$758,W$83)+'СЕТ СН'!$H$14+СВЦЭМ!$D$10+'СЕТ СН'!$H$5-'СЕТ СН'!$H$24</f>
        <v>6494.7712361900003</v>
      </c>
      <c r="X106" s="36">
        <f>SUMIFS(СВЦЭМ!$D$39:$D$758,СВЦЭМ!$A$39:$A$758,$A106,СВЦЭМ!$B$39:$B$758,X$83)+'СЕТ СН'!$H$14+СВЦЭМ!$D$10+'СЕТ СН'!$H$5-'СЕТ СН'!$H$24</f>
        <v>6532.3751596399998</v>
      </c>
      <c r="Y106" s="36">
        <f>SUMIFS(СВЦЭМ!$D$39:$D$758,СВЦЭМ!$A$39:$A$758,$A106,СВЦЭМ!$B$39:$B$758,Y$83)+'СЕТ СН'!$H$14+СВЦЭМ!$D$10+'СЕТ СН'!$H$5-'СЕТ СН'!$H$24</f>
        <v>6585.5776248800003</v>
      </c>
    </row>
    <row r="107" spans="1:25" ht="15.75" x14ac:dyDescent="0.2">
      <c r="A107" s="35">
        <f t="shared" si="2"/>
        <v>45559</v>
      </c>
      <c r="B107" s="36">
        <f>SUMIFS(СВЦЭМ!$D$39:$D$758,СВЦЭМ!$A$39:$A$758,$A107,СВЦЭМ!$B$39:$B$758,B$83)+'СЕТ СН'!$H$14+СВЦЭМ!$D$10+'СЕТ СН'!$H$5-'СЕТ СН'!$H$24</f>
        <v>6691.7291615100003</v>
      </c>
      <c r="C107" s="36">
        <f>SUMIFS(СВЦЭМ!$D$39:$D$758,СВЦЭМ!$A$39:$A$758,$A107,СВЦЭМ!$B$39:$B$758,C$83)+'СЕТ СН'!$H$14+СВЦЭМ!$D$10+'СЕТ СН'!$H$5-'СЕТ СН'!$H$24</f>
        <v>6738.6196025099998</v>
      </c>
      <c r="D107" s="36">
        <f>SUMIFS(СВЦЭМ!$D$39:$D$758,СВЦЭМ!$A$39:$A$758,$A107,СВЦЭМ!$B$39:$B$758,D$83)+'СЕТ СН'!$H$14+СВЦЭМ!$D$10+'СЕТ СН'!$H$5-'СЕТ СН'!$H$24</f>
        <v>6799.1543723800005</v>
      </c>
      <c r="E107" s="36">
        <f>SUMIFS(СВЦЭМ!$D$39:$D$758,СВЦЭМ!$A$39:$A$758,$A107,СВЦЭМ!$B$39:$B$758,E$83)+'СЕТ СН'!$H$14+СВЦЭМ!$D$10+'СЕТ СН'!$H$5-'СЕТ СН'!$H$24</f>
        <v>6831.6645065600005</v>
      </c>
      <c r="F107" s="36">
        <f>SUMIFS(СВЦЭМ!$D$39:$D$758,СВЦЭМ!$A$39:$A$758,$A107,СВЦЭМ!$B$39:$B$758,F$83)+'СЕТ СН'!$H$14+СВЦЭМ!$D$10+'СЕТ СН'!$H$5-'СЕТ СН'!$H$24</f>
        <v>6824.7579747300006</v>
      </c>
      <c r="G107" s="36">
        <f>SUMIFS(СВЦЭМ!$D$39:$D$758,СВЦЭМ!$A$39:$A$758,$A107,СВЦЭМ!$B$39:$B$758,G$83)+'СЕТ СН'!$H$14+СВЦЭМ!$D$10+'СЕТ СН'!$H$5-'СЕТ СН'!$H$24</f>
        <v>6794.1376141399996</v>
      </c>
      <c r="H107" s="36">
        <f>SUMIFS(СВЦЭМ!$D$39:$D$758,СВЦЭМ!$A$39:$A$758,$A107,СВЦЭМ!$B$39:$B$758,H$83)+'СЕТ СН'!$H$14+СВЦЭМ!$D$10+'СЕТ СН'!$H$5-'СЕТ СН'!$H$24</f>
        <v>6687.3170145300001</v>
      </c>
      <c r="I107" s="36">
        <f>SUMIFS(СВЦЭМ!$D$39:$D$758,СВЦЭМ!$A$39:$A$758,$A107,СВЦЭМ!$B$39:$B$758,I$83)+'СЕТ СН'!$H$14+СВЦЭМ!$D$10+'СЕТ СН'!$H$5-'СЕТ СН'!$H$24</f>
        <v>6519.7438353300004</v>
      </c>
      <c r="J107" s="36">
        <f>SUMIFS(СВЦЭМ!$D$39:$D$758,СВЦЭМ!$A$39:$A$758,$A107,СВЦЭМ!$B$39:$B$758,J$83)+'СЕТ СН'!$H$14+СВЦЭМ!$D$10+'СЕТ СН'!$H$5-'СЕТ СН'!$H$24</f>
        <v>6449.5193214200008</v>
      </c>
      <c r="K107" s="36">
        <f>SUMIFS(СВЦЭМ!$D$39:$D$758,СВЦЭМ!$A$39:$A$758,$A107,СВЦЭМ!$B$39:$B$758,K$83)+'СЕТ СН'!$H$14+СВЦЭМ!$D$10+'СЕТ СН'!$H$5-'СЕТ СН'!$H$24</f>
        <v>6411.3120693100009</v>
      </c>
      <c r="L107" s="36">
        <f>SUMIFS(СВЦЭМ!$D$39:$D$758,СВЦЭМ!$A$39:$A$758,$A107,СВЦЭМ!$B$39:$B$758,L$83)+'СЕТ СН'!$H$14+СВЦЭМ!$D$10+'СЕТ СН'!$H$5-'СЕТ СН'!$H$24</f>
        <v>6449.7497684099999</v>
      </c>
      <c r="M107" s="36">
        <f>SUMIFS(СВЦЭМ!$D$39:$D$758,СВЦЭМ!$A$39:$A$758,$A107,СВЦЭМ!$B$39:$B$758,M$83)+'СЕТ СН'!$H$14+СВЦЭМ!$D$10+'СЕТ СН'!$H$5-'СЕТ СН'!$H$24</f>
        <v>6472.4096386900001</v>
      </c>
      <c r="N107" s="36">
        <f>SUMIFS(СВЦЭМ!$D$39:$D$758,СВЦЭМ!$A$39:$A$758,$A107,СВЦЭМ!$B$39:$B$758,N$83)+'СЕТ СН'!$H$14+СВЦЭМ!$D$10+'СЕТ СН'!$H$5-'СЕТ СН'!$H$24</f>
        <v>6499.05414105</v>
      </c>
      <c r="O107" s="36">
        <f>SUMIFS(СВЦЭМ!$D$39:$D$758,СВЦЭМ!$A$39:$A$758,$A107,СВЦЭМ!$B$39:$B$758,O$83)+'СЕТ СН'!$H$14+СВЦЭМ!$D$10+'СЕТ СН'!$H$5-'СЕТ СН'!$H$24</f>
        <v>6493.2390318100006</v>
      </c>
      <c r="P107" s="36">
        <f>SUMIFS(СВЦЭМ!$D$39:$D$758,СВЦЭМ!$A$39:$A$758,$A107,СВЦЭМ!$B$39:$B$758,P$83)+'СЕТ СН'!$H$14+СВЦЭМ!$D$10+'СЕТ СН'!$H$5-'СЕТ СН'!$H$24</f>
        <v>6497.0457239799998</v>
      </c>
      <c r="Q107" s="36">
        <f>SUMIFS(СВЦЭМ!$D$39:$D$758,СВЦЭМ!$A$39:$A$758,$A107,СВЦЭМ!$B$39:$B$758,Q$83)+'СЕТ СН'!$H$14+СВЦЭМ!$D$10+'СЕТ СН'!$H$5-'СЕТ СН'!$H$24</f>
        <v>6543.5930179200004</v>
      </c>
      <c r="R107" s="36">
        <f>SUMIFS(СВЦЭМ!$D$39:$D$758,СВЦЭМ!$A$39:$A$758,$A107,СВЦЭМ!$B$39:$B$758,R$83)+'СЕТ СН'!$H$14+СВЦЭМ!$D$10+'СЕТ СН'!$H$5-'СЕТ СН'!$H$24</f>
        <v>6533.3628774099998</v>
      </c>
      <c r="S107" s="36">
        <f>SUMIFS(СВЦЭМ!$D$39:$D$758,СВЦЭМ!$A$39:$A$758,$A107,СВЦЭМ!$B$39:$B$758,S$83)+'СЕТ СН'!$H$14+СВЦЭМ!$D$10+'СЕТ СН'!$H$5-'СЕТ СН'!$H$24</f>
        <v>6490.5208781199999</v>
      </c>
      <c r="T107" s="36">
        <f>SUMIFS(СВЦЭМ!$D$39:$D$758,СВЦЭМ!$A$39:$A$758,$A107,СВЦЭМ!$B$39:$B$758,T$83)+'СЕТ СН'!$H$14+СВЦЭМ!$D$10+'СЕТ СН'!$H$5-'СЕТ СН'!$H$24</f>
        <v>6425.9584850400006</v>
      </c>
      <c r="U107" s="36">
        <f>SUMIFS(СВЦЭМ!$D$39:$D$758,СВЦЭМ!$A$39:$A$758,$A107,СВЦЭМ!$B$39:$B$758,U$83)+'СЕТ СН'!$H$14+СВЦЭМ!$D$10+'СЕТ СН'!$H$5-'СЕТ СН'!$H$24</f>
        <v>6405.5120172400002</v>
      </c>
      <c r="V107" s="36">
        <f>SUMIFS(СВЦЭМ!$D$39:$D$758,СВЦЭМ!$A$39:$A$758,$A107,СВЦЭМ!$B$39:$B$758,V$83)+'СЕТ СН'!$H$14+СВЦЭМ!$D$10+'СЕТ СН'!$H$5-'СЕТ СН'!$H$24</f>
        <v>6388.5898661900001</v>
      </c>
      <c r="W107" s="36">
        <f>SUMIFS(СВЦЭМ!$D$39:$D$758,СВЦЭМ!$A$39:$A$758,$A107,СВЦЭМ!$B$39:$B$758,W$83)+'СЕТ СН'!$H$14+СВЦЭМ!$D$10+'СЕТ СН'!$H$5-'СЕТ СН'!$H$24</f>
        <v>6373.26625814</v>
      </c>
      <c r="X107" s="36">
        <f>SUMIFS(СВЦЭМ!$D$39:$D$758,СВЦЭМ!$A$39:$A$758,$A107,СВЦЭМ!$B$39:$B$758,X$83)+'СЕТ СН'!$H$14+СВЦЭМ!$D$10+'СЕТ СН'!$H$5-'СЕТ СН'!$H$24</f>
        <v>6433.6798873799999</v>
      </c>
      <c r="Y107" s="36">
        <f>SUMIFS(СВЦЭМ!$D$39:$D$758,СВЦЭМ!$A$39:$A$758,$A107,СВЦЭМ!$B$39:$B$758,Y$83)+'СЕТ СН'!$H$14+СВЦЭМ!$D$10+'СЕТ СН'!$H$5-'СЕТ СН'!$H$24</f>
        <v>6519.1403253999997</v>
      </c>
    </row>
    <row r="108" spans="1:25" ht="15.75" x14ac:dyDescent="0.2">
      <c r="A108" s="35">
        <f t="shared" si="2"/>
        <v>45560</v>
      </c>
      <c r="B108" s="36">
        <f>SUMIFS(СВЦЭМ!$D$39:$D$758,СВЦЭМ!$A$39:$A$758,$A108,СВЦЭМ!$B$39:$B$758,B$83)+'СЕТ СН'!$H$14+СВЦЭМ!$D$10+'СЕТ СН'!$H$5-'СЕТ СН'!$H$24</f>
        <v>6582.2949119799996</v>
      </c>
      <c r="C108" s="36">
        <f>SUMIFS(СВЦЭМ!$D$39:$D$758,СВЦЭМ!$A$39:$A$758,$A108,СВЦЭМ!$B$39:$B$758,C$83)+'СЕТ СН'!$H$14+СВЦЭМ!$D$10+'СЕТ СН'!$H$5-'СЕТ СН'!$H$24</f>
        <v>6653.4212100000004</v>
      </c>
      <c r="D108" s="36">
        <f>SUMIFS(СВЦЭМ!$D$39:$D$758,СВЦЭМ!$A$39:$A$758,$A108,СВЦЭМ!$B$39:$B$758,D$83)+'СЕТ СН'!$H$14+СВЦЭМ!$D$10+'СЕТ СН'!$H$5-'СЕТ СН'!$H$24</f>
        <v>6774.6987133299999</v>
      </c>
      <c r="E108" s="36">
        <f>SUMIFS(СВЦЭМ!$D$39:$D$758,СВЦЭМ!$A$39:$A$758,$A108,СВЦЭМ!$B$39:$B$758,E$83)+'СЕТ СН'!$H$14+СВЦЭМ!$D$10+'СЕТ СН'!$H$5-'СЕТ СН'!$H$24</f>
        <v>6809.5801713399997</v>
      </c>
      <c r="F108" s="36">
        <f>SUMIFS(СВЦЭМ!$D$39:$D$758,СВЦЭМ!$A$39:$A$758,$A108,СВЦЭМ!$B$39:$B$758,F$83)+'СЕТ СН'!$H$14+СВЦЭМ!$D$10+'СЕТ СН'!$H$5-'СЕТ СН'!$H$24</f>
        <v>6805.0012437599999</v>
      </c>
      <c r="G108" s="36">
        <f>SUMIFS(СВЦЭМ!$D$39:$D$758,СВЦЭМ!$A$39:$A$758,$A108,СВЦЭМ!$B$39:$B$758,G$83)+'СЕТ СН'!$H$14+СВЦЭМ!$D$10+'СЕТ СН'!$H$5-'СЕТ СН'!$H$24</f>
        <v>6746.9642922200001</v>
      </c>
      <c r="H108" s="36">
        <f>SUMIFS(СВЦЭМ!$D$39:$D$758,СВЦЭМ!$A$39:$A$758,$A108,СВЦЭМ!$B$39:$B$758,H$83)+'СЕТ СН'!$H$14+СВЦЭМ!$D$10+'СЕТ СН'!$H$5-'СЕТ СН'!$H$24</f>
        <v>6664.3540577599997</v>
      </c>
      <c r="I108" s="36">
        <f>SUMIFS(СВЦЭМ!$D$39:$D$758,СВЦЭМ!$A$39:$A$758,$A108,СВЦЭМ!$B$39:$B$758,I$83)+'СЕТ СН'!$H$14+СВЦЭМ!$D$10+'СЕТ СН'!$H$5-'СЕТ СН'!$H$24</f>
        <v>6524.0519692600001</v>
      </c>
      <c r="J108" s="36">
        <f>SUMIFS(СВЦЭМ!$D$39:$D$758,СВЦЭМ!$A$39:$A$758,$A108,СВЦЭМ!$B$39:$B$758,J$83)+'СЕТ СН'!$H$14+СВЦЭМ!$D$10+'СЕТ СН'!$H$5-'СЕТ СН'!$H$24</f>
        <v>6492.2141385499999</v>
      </c>
      <c r="K108" s="36">
        <f>SUMIFS(СВЦЭМ!$D$39:$D$758,СВЦЭМ!$A$39:$A$758,$A108,СВЦЭМ!$B$39:$B$758,K$83)+'СЕТ СН'!$H$14+СВЦЭМ!$D$10+'СЕТ СН'!$H$5-'СЕТ СН'!$H$24</f>
        <v>6442.6307178700008</v>
      </c>
      <c r="L108" s="36">
        <f>SUMIFS(СВЦЭМ!$D$39:$D$758,СВЦЭМ!$A$39:$A$758,$A108,СВЦЭМ!$B$39:$B$758,L$83)+'СЕТ СН'!$H$14+СВЦЭМ!$D$10+'СЕТ СН'!$H$5-'СЕТ СН'!$H$24</f>
        <v>6433.33273061</v>
      </c>
      <c r="M108" s="36">
        <f>SUMIFS(СВЦЭМ!$D$39:$D$758,СВЦЭМ!$A$39:$A$758,$A108,СВЦЭМ!$B$39:$B$758,M$83)+'СЕТ СН'!$H$14+СВЦЭМ!$D$10+'СЕТ СН'!$H$5-'СЕТ СН'!$H$24</f>
        <v>6459.39968632</v>
      </c>
      <c r="N108" s="36">
        <f>SUMIFS(СВЦЭМ!$D$39:$D$758,СВЦЭМ!$A$39:$A$758,$A108,СВЦЭМ!$B$39:$B$758,N$83)+'СЕТ СН'!$H$14+СВЦЭМ!$D$10+'СЕТ СН'!$H$5-'СЕТ СН'!$H$24</f>
        <v>6486.1893073299998</v>
      </c>
      <c r="O108" s="36">
        <f>SUMIFS(СВЦЭМ!$D$39:$D$758,СВЦЭМ!$A$39:$A$758,$A108,СВЦЭМ!$B$39:$B$758,O$83)+'СЕТ СН'!$H$14+СВЦЭМ!$D$10+'СЕТ СН'!$H$5-'СЕТ СН'!$H$24</f>
        <v>6503.7731024700006</v>
      </c>
      <c r="P108" s="36">
        <f>SUMIFS(СВЦЭМ!$D$39:$D$758,СВЦЭМ!$A$39:$A$758,$A108,СВЦЭМ!$B$39:$B$758,P$83)+'СЕТ СН'!$H$14+СВЦЭМ!$D$10+'СЕТ СН'!$H$5-'СЕТ СН'!$H$24</f>
        <v>6512.6621814999999</v>
      </c>
      <c r="Q108" s="36">
        <f>SUMIFS(СВЦЭМ!$D$39:$D$758,СВЦЭМ!$A$39:$A$758,$A108,СВЦЭМ!$B$39:$B$758,Q$83)+'СЕТ СН'!$H$14+СВЦЭМ!$D$10+'СЕТ СН'!$H$5-'СЕТ СН'!$H$24</f>
        <v>6523.3031032700001</v>
      </c>
      <c r="R108" s="36">
        <f>SUMIFS(СВЦЭМ!$D$39:$D$758,СВЦЭМ!$A$39:$A$758,$A108,СВЦЭМ!$B$39:$B$758,R$83)+'СЕТ СН'!$H$14+СВЦЭМ!$D$10+'СЕТ СН'!$H$5-'СЕТ СН'!$H$24</f>
        <v>6533.5903914099999</v>
      </c>
      <c r="S108" s="36">
        <f>SUMIFS(СВЦЭМ!$D$39:$D$758,СВЦЭМ!$A$39:$A$758,$A108,СВЦЭМ!$B$39:$B$758,S$83)+'СЕТ СН'!$H$14+СВЦЭМ!$D$10+'СЕТ СН'!$H$5-'СЕТ СН'!$H$24</f>
        <v>6505.6324437499998</v>
      </c>
      <c r="T108" s="36">
        <f>SUMIFS(СВЦЭМ!$D$39:$D$758,СВЦЭМ!$A$39:$A$758,$A108,СВЦЭМ!$B$39:$B$758,T$83)+'СЕТ СН'!$H$14+СВЦЭМ!$D$10+'СЕТ СН'!$H$5-'СЕТ СН'!$H$24</f>
        <v>6445.4602843700004</v>
      </c>
      <c r="U108" s="36">
        <f>SUMIFS(СВЦЭМ!$D$39:$D$758,СВЦЭМ!$A$39:$A$758,$A108,СВЦЭМ!$B$39:$B$758,U$83)+'СЕТ СН'!$H$14+СВЦЭМ!$D$10+'СЕТ СН'!$H$5-'СЕТ СН'!$H$24</f>
        <v>6374.4953096200006</v>
      </c>
      <c r="V108" s="36">
        <f>SUMIFS(СВЦЭМ!$D$39:$D$758,СВЦЭМ!$A$39:$A$758,$A108,СВЦЭМ!$B$39:$B$758,V$83)+'СЕТ СН'!$H$14+СВЦЭМ!$D$10+'СЕТ СН'!$H$5-'СЕТ СН'!$H$24</f>
        <v>6356.40189637</v>
      </c>
      <c r="W108" s="36">
        <f>SUMIFS(СВЦЭМ!$D$39:$D$758,СВЦЭМ!$A$39:$A$758,$A108,СВЦЭМ!$B$39:$B$758,W$83)+'СЕТ СН'!$H$14+СВЦЭМ!$D$10+'СЕТ СН'!$H$5-'СЕТ СН'!$H$24</f>
        <v>6385.15474335</v>
      </c>
      <c r="X108" s="36">
        <f>SUMIFS(СВЦЭМ!$D$39:$D$758,СВЦЭМ!$A$39:$A$758,$A108,СВЦЭМ!$B$39:$B$758,X$83)+'СЕТ СН'!$H$14+СВЦЭМ!$D$10+'СЕТ СН'!$H$5-'СЕТ СН'!$H$24</f>
        <v>6458.0695892100002</v>
      </c>
      <c r="Y108" s="36">
        <f>SUMIFS(СВЦЭМ!$D$39:$D$758,СВЦЭМ!$A$39:$A$758,$A108,СВЦЭМ!$B$39:$B$758,Y$83)+'СЕТ СН'!$H$14+СВЦЭМ!$D$10+'СЕТ СН'!$H$5-'СЕТ СН'!$H$24</f>
        <v>6556.32270539</v>
      </c>
    </row>
    <row r="109" spans="1:25" ht="15.75" x14ac:dyDescent="0.2">
      <c r="A109" s="35">
        <f t="shared" si="2"/>
        <v>45561</v>
      </c>
      <c r="B109" s="36">
        <f>SUMIFS(СВЦЭМ!$D$39:$D$758,СВЦЭМ!$A$39:$A$758,$A109,СВЦЭМ!$B$39:$B$758,B$83)+'СЕТ СН'!$H$14+СВЦЭМ!$D$10+'СЕТ СН'!$H$5-'СЕТ СН'!$H$24</f>
        <v>6705.65197928</v>
      </c>
      <c r="C109" s="36">
        <f>SUMIFS(СВЦЭМ!$D$39:$D$758,СВЦЭМ!$A$39:$A$758,$A109,СВЦЭМ!$B$39:$B$758,C$83)+'СЕТ СН'!$H$14+СВЦЭМ!$D$10+'СЕТ СН'!$H$5-'СЕТ СН'!$H$24</f>
        <v>6788.6886561199999</v>
      </c>
      <c r="D109" s="36">
        <f>SUMIFS(СВЦЭМ!$D$39:$D$758,СВЦЭМ!$A$39:$A$758,$A109,СВЦЭМ!$B$39:$B$758,D$83)+'СЕТ СН'!$H$14+СВЦЭМ!$D$10+'СЕТ СН'!$H$5-'СЕТ СН'!$H$24</f>
        <v>6834.2625374700001</v>
      </c>
      <c r="E109" s="36">
        <f>SUMIFS(СВЦЭМ!$D$39:$D$758,СВЦЭМ!$A$39:$A$758,$A109,СВЦЭМ!$B$39:$B$758,E$83)+'СЕТ СН'!$H$14+СВЦЭМ!$D$10+'СЕТ СН'!$H$5-'СЕТ СН'!$H$24</f>
        <v>6846.3564616200001</v>
      </c>
      <c r="F109" s="36">
        <f>SUMIFS(СВЦЭМ!$D$39:$D$758,СВЦЭМ!$A$39:$A$758,$A109,СВЦЭМ!$B$39:$B$758,F$83)+'СЕТ СН'!$H$14+СВЦЭМ!$D$10+'СЕТ СН'!$H$5-'СЕТ СН'!$H$24</f>
        <v>6842.7243196600002</v>
      </c>
      <c r="G109" s="36">
        <f>SUMIFS(СВЦЭМ!$D$39:$D$758,СВЦЭМ!$A$39:$A$758,$A109,СВЦЭМ!$B$39:$B$758,G$83)+'СЕТ СН'!$H$14+СВЦЭМ!$D$10+'СЕТ СН'!$H$5-'СЕТ СН'!$H$24</f>
        <v>6808.1768301800003</v>
      </c>
      <c r="H109" s="36">
        <f>SUMIFS(СВЦЭМ!$D$39:$D$758,СВЦЭМ!$A$39:$A$758,$A109,СВЦЭМ!$B$39:$B$758,H$83)+'СЕТ СН'!$H$14+СВЦЭМ!$D$10+'СЕТ СН'!$H$5-'СЕТ СН'!$H$24</f>
        <v>6734.5361664699994</v>
      </c>
      <c r="I109" s="36">
        <f>SUMIFS(СВЦЭМ!$D$39:$D$758,СВЦЭМ!$A$39:$A$758,$A109,СВЦЭМ!$B$39:$B$758,I$83)+'СЕТ СН'!$H$14+СВЦЭМ!$D$10+'СЕТ СН'!$H$5-'СЕТ СН'!$H$24</f>
        <v>6605.20569118</v>
      </c>
      <c r="J109" s="36">
        <f>SUMIFS(СВЦЭМ!$D$39:$D$758,СВЦЭМ!$A$39:$A$758,$A109,СВЦЭМ!$B$39:$B$758,J$83)+'СЕТ СН'!$H$14+СВЦЭМ!$D$10+'СЕТ СН'!$H$5-'СЕТ СН'!$H$24</f>
        <v>6546.0335075800003</v>
      </c>
      <c r="K109" s="36">
        <f>SUMIFS(СВЦЭМ!$D$39:$D$758,СВЦЭМ!$A$39:$A$758,$A109,СВЦЭМ!$B$39:$B$758,K$83)+'СЕТ СН'!$H$14+СВЦЭМ!$D$10+'СЕТ СН'!$H$5-'СЕТ СН'!$H$24</f>
        <v>6496.0515015500005</v>
      </c>
      <c r="L109" s="36">
        <f>SUMIFS(СВЦЭМ!$D$39:$D$758,СВЦЭМ!$A$39:$A$758,$A109,СВЦЭМ!$B$39:$B$758,L$83)+'СЕТ СН'!$H$14+СВЦЭМ!$D$10+'СЕТ СН'!$H$5-'СЕТ СН'!$H$24</f>
        <v>6509.1006954100003</v>
      </c>
      <c r="M109" s="36">
        <f>SUMIFS(СВЦЭМ!$D$39:$D$758,СВЦЭМ!$A$39:$A$758,$A109,СВЦЭМ!$B$39:$B$758,M$83)+'СЕТ СН'!$H$14+СВЦЭМ!$D$10+'СЕТ СН'!$H$5-'СЕТ СН'!$H$24</f>
        <v>6550.3609624999999</v>
      </c>
      <c r="N109" s="36">
        <f>SUMIFS(СВЦЭМ!$D$39:$D$758,СВЦЭМ!$A$39:$A$758,$A109,СВЦЭМ!$B$39:$B$758,N$83)+'СЕТ СН'!$H$14+СВЦЭМ!$D$10+'СЕТ СН'!$H$5-'СЕТ СН'!$H$24</f>
        <v>6572.9294241600001</v>
      </c>
      <c r="O109" s="36">
        <f>SUMIFS(СВЦЭМ!$D$39:$D$758,СВЦЭМ!$A$39:$A$758,$A109,СВЦЭМ!$B$39:$B$758,O$83)+'СЕТ СН'!$H$14+СВЦЭМ!$D$10+'СЕТ СН'!$H$5-'СЕТ СН'!$H$24</f>
        <v>6590.4656627500008</v>
      </c>
      <c r="P109" s="36">
        <f>SUMIFS(СВЦЭМ!$D$39:$D$758,СВЦЭМ!$A$39:$A$758,$A109,СВЦЭМ!$B$39:$B$758,P$83)+'СЕТ СН'!$H$14+СВЦЭМ!$D$10+'СЕТ СН'!$H$5-'СЕТ СН'!$H$24</f>
        <v>6614.5625700399996</v>
      </c>
      <c r="Q109" s="36">
        <f>SUMIFS(СВЦЭМ!$D$39:$D$758,СВЦЭМ!$A$39:$A$758,$A109,СВЦЭМ!$B$39:$B$758,Q$83)+'СЕТ СН'!$H$14+СВЦЭМ!$D$10+'СЕТ СН'!$H$5-'СЕТ СН'!$H$24</f>
        <v>6640.4177995700002</v>
      </c>
      <c r="R109" s="36">
        <f>SUMIFS(СВЦЭМ!$D$39:$D$758,СВЦЭМ!$A$39:$A$758,$A109,СВЦЭМ!$B$39:$B$758,R$83)+'СЕТ СН'!$H$14+СВЦЭМ!$D$10+'СЕТ СН'!$H$5-'СЕТ СН'!$H$24</f>
        <v>6610.2237560900003</v>
      </c>
      <c r="S109" s="36">
        <f>SUMIFS(СВЦЭМ!$D$39:$D$758,СВЦЭМ!$A$39:$A$758,$A109,СВЦЭМ!$B$39:$B$758,S$83)+'СЕТ СН'!$H$14+СВЦЭМ!$D$10+'СЕТ СН'!$H$5-'СЕТ СН'!$H$24</f>
        <v>6569.3023949899998</v>
      </c>
      <c r="T109" s="36">
        <f>SUMIFS(СВЦЭМ!$D$39:$D$758,СВЦЭМ!$A$39:$A$758,$A109,СВЦЭМ!$B$39:$B$758,T$83)+'СЕТ СН'!$H$14+СВЦЭМ!$D$10+'СЕТ СН'!$H$5-'СЕТ СН'!$H$24</f>
        <v>6538.7019877100001</v>
      </c>
      <c r="U109" s="36">
        <f>SUMIFS(СВЦЭМ!$D$39:$D$758,СВЦЭМ!$A$39:$A$758,$A109,СВЦЭМ!$B$39:$B$758,U$83)+'СЕТ СН'!$H$14+СВЦЭМ!$D$10+'СЕТ СН'!$H$5-'СЕТ СН'!$H$24</f>
        <v>6419.3044221199998</v>
      </c>
      <c r="V109" s="36">
        <f>SUMIFS(СВЦЭМ!$D$39:$D$758,СВЦЭМ!$A$39:$A$758,$A109,СВЦЭМ!$B$39:$B$758,V$83)+'СЕТ СН'!$H$14+СВЦЭМ!$D$10+'СЕТ СН'!$H$5-'СЕТ СН'!$H$24</f>
        <v>6419.8078501600003</v>
      </c>
      <c r="W109" s="36">
        <f>SUMIFS(СВЦЭМ!$D$39:$D$758,СВЦЭМ!$A$39:$A$758,$A109,СВЦЭМ!$B$39:$B$758,W$83)+'СЕТ СН'!$H$14+СВЦЭМ!$D$10+'СЕТ СН'!$H$5-'СЕТ СН'!$H$24</f>
        <v>6453.1131822500001</v>
      </c>
      <c r="X109" s="36">
        <f>SUMIFS(СВЦЭМ!$D$39:$D$758,СВЦЭМ!$A$39:$A$758,$A109,СВЦЭМ!$B$39:$B$758,X$83)+'СЕТ СН'!$H$14+СВЦЭМ!$D$10+'СЕТ СН'!$H$5-'СЕТ СН'!$H$24</f>
        <v>6578.0469670900002</v>
      </c>
      <c r="Y109" s="36">
        <f>SUMIFS(СВЦЭМ!$D$39:$D$758,СВЦЭМ!$A$39:$A$758,$A109,СВЦЭМ!$B$39:$B$758,Y$83)+'СЕТ СН'!$H$14+СВЦЭМ!$D$10+'СЕТ СН'!$H$5-'СЕТ СН'!$H$24</f>
        <v>6718.02872837</v>
      </c>
    </row>
    <row r="110" spans="1:25" ht="15.75" x14ac:dyDescent="0.2">
      <c r="A110" s="35">
        <f t="shared" si="2"/>
        <v>45562</v>
      </c>
      <c r="B110" s="36">
        <f>SUMIFS(СВЦЭМ!$D$39:$D$758,СВЦЭМ!$A$39:$A$758,$A110,СВЦЭМ!$B$39:$B$758,B$83)+'СЕТ СН'!$H$14+СВЦЭМ!$D$10+'СЕТ СН'!$H$5-'СЕТ СН'!$H$24</f>
        <v>6572.7295973800001</v>
      </c>
      <c r="C110" s="36">
        <f>SUMIFS(СВЦЭМ!$D$39:$D$758,СВЦЭМ!$A$39:$A$758,$A110,СВЦЭМ!$B$39:$B$758,C$83)+'СЕТ СН'!$H$14+СВЦЭМ!$D$10+'СЕТ СН'!$H$5-'СЕТ СН'!$H$24</f>
        <v>6494.4078866300006</v>
      </c>
      <c r="D110" s="36">
        <f>SUMIFS(СВЦЭМ!$D$39:$D$758,СВЦЭМ!$A$39:$A$758,$A110,СВЦЭМ!$B$39:$B$758,D$83)+'СЕТ СН'!$H$14+СВЦЭМ!$D$10+'СЕТ СН'!$H$5-'СЕТ СН'!$H$24</f>
        <v>6471.2401133200001</v>
      </c>
      <c r="E110" s="36">
        <f>SUMIFS(СВЦЭМ!$D$39:$D$758,СВЦЭМ!$A$39:$A$758,$A110,СВЦЭМ!$B$39:$B$758,E$83)+'СЕТ СН'!$H$14+СВЦЭМ!$D$10+'СЕТ СН'!$H$5-'СЕТ СН'!$H$24</f>
        <v>6485.6224460700005</v>
      </c>
      <c r="F110" s="36">
        <f>SUMIFS(СВЦЭМ!$D$39:$D$758,СВЦЭМ!$A$39:$A$758,$A110,СВЦЭМ!$B$39:$B$758,F$83)+'СЕТ СН'!$H$14+СВЦЭМ!$D$10+'СЕТ СН'!$H$5-'СЕТ СН'!$H$24</f>
        <v>6493.73791274</v>
      </c>
      <c r="G110" s="36">
        <f>SUMIFS(СВЦЭМ!$D$39:$D$758,СВЦЭМ!$A$39:$A$758,$A110,СВЦЭМ!$B$39:$B$758,G$83)+'СЕТ СН'!$H$14+СВЦЭМ!$D$10+'СЕТ СН'!$H$5-'СЕТ СН'!$H$24</f>
        <v>6479.1806801000002</v>
      </c>
      <c r="H110" s="36">
        <f>SUMIFS(СВЦЭМ!$D$39:$D$758,СВЦЭМ!$A$39:$A$758,$A110,СВЦЭМ!$B$39:$B$758,H$83)+'СЕТ СН'!$H$14+СВЦЭМ!$D$10+'СЕТ СН'!$H$5-'СЕТ СН'!$H$24</f>
        <v>6367.2339933200001</v>
      </c>
      <c r="I110" s="36">
        <f>SUMIFS(СВЦЭМ!$D$39:$D$758,СВЦЭМ!$A$39:$A$758,$A110,СВЦЭМ!$B$39:$B$758,I$83)+'СЕТ СН'!$H$14+СВЦЭМ!$D$10+'СЕТ СН'!$H$5-'СЕТ СН'!$H$24</f>
        <v>6421.7966329600004</v>
      </c>
      <c r="J110" s="36">
        <f>SUMIFS(СВЦЭМ!$D$39:$D$758,СВЦЭМ!$A$39:$A$758,$A110,СВЦЭМ!$B$39:$B$758,J$83)+'СЕТ СН'!$H$14+СВЦЭМ!$D$10+'СЕТ СН'!$H$5-'СЕТ СН'!$H$24</f>
        <v>6440.1343665700006</v>
      </c>
      <c r="K110" s="36">
        <f>SUMIFS(СВЦЭМ!$D$39:$D$758,СВЦЭМ!$A$39:$A$758,$A110,СВЦЭМ!$B$39:$B$758,K$83)+'СЕТ СН'!$H$14+СВЦЭМ!$D$10+'СЕТ СН'!$H$5-'СЕТ СН'!$H$24</f>
        <v>6397.3119991100002</v>
      </c>
      <c r="L110" s="36">
        <f>SUMIFS(СВЦЭМ!$D$39:$D$758,СВЦЭМ!$A$39:$A$758,$A110,СВЦЭМ!$B$39:$B$758,L$83)+'СЕТ СН'!$H$14+СВЦЭМ!$D$10+'СЕТ СН'!$H$5-'СЕТ СН'!$H$24</f>
        <v>6395.3422263299999</v>
      </c>
      <c r="M110" s="36">
        <f>SUMIFS(СВЦЭМ!$D$39:$D$758,СВЦЭМ!$A$39:$A$758,$A110,СВЦЭМ!$B$39:$B$758,M$83)+'СЕТ СН'!$H$14+СВЦЭМ!$D$10+'СЕТ СН'!$H$5-'СЕТ СН'!$H$24</f>
        <v>6397.0556675700009</v>
      </c>
      <c r="N110" s="36">
        <f>SUMIFS(СВЦЭМ!$D$39:$D$758,СВЦЭМ!$A$39:$A$758,$A110,СВЦЭМ!$B$39:$B$758,N$83)+'СЕТ СН'!$H$14+СВЦЭМ!$D$10+'СЕТ СН'!$H$5-'СЕТ СН'!$H$24</f>
        <v>6433.5212835700004</v>
      </c>
      <c r="O110" s="36">
        <f>SUMIFS(СВЦЭМ!$D$39:$D$758,СВЦЭМ!$A$39:$A$758,$A110,СВЦЭМ!$B$39:$B$758,O$83)+'СЕТ СН'!$H$14+СВЦЭМ!$D$10+'СЕТ СН'!$H$5-'СЕТ СН'!$H$24</f>
        <v>6450.0667191900002</v>
      </c>
      <c r="P110" s="36">
        <f>SUMIFS(СВЦЭМ!$D$39:$D$758,СВЦЭМ!$A$39:$A$758,$A110,СВЦЭМ!$B$39:$B$758,P$83)+'СЕТ СН'!$H$14+СВЦЭМ!$D$10+'СЕТ СН'!$H$5-'СЕТ СН'!$H$24</f>
        <v>6448.2964441300001</v>
      </c>
      <c r="Q110" s="36">
        <f>SUMIFS(СВЦЭМ!$D$39:$D$758,СВЦЭМ!$A$39:$A$758,$A110,СВЦЭМ!$B$39:$B$758,Q$83)+'СЕТ СН'!$H$14+СВЦЭМ!$D$10+'СЕТ СН'!$H$5-'СЕТ СН'!$H$24</f>
        <v>6452.3205411600002</v>
      </c>
      <c r="R110" s="36">
        <f>SUMIFS(СВЦЭМ!$D$39:$D$758,СВЦЭМ!$A$39:$A$758,$A110,СВЦЭМ!$B$39:$B$758,R$83)+'СЕТ СН'!$H$14+СВЦЭМ!$D$10+'СЕТ СН'!$H$5-'СЕТ СН'!$H$24</f>
        <v>6452.0972772900004</v>
      </c>
      <c r="S110" s="36">
        <f>SUMIFS(СВЦЭМ!$D$39:$D$758,СВЦЭМ!$A$39:$A$758,$A110,СВЦЭМ!$B$39:$B$758,S$83)+'СЕТ СН'!$H$14+СВЦЭМ!$D$10+'СЕТ СН'!$H$5-'СЕТ СН'!$H$24</f>
        <v>6434.3649594500002</v>
      </c>
      <c r="T110" s="36">
        <f>SUMIFS(СВЦЭМ!$D$39:$D$758,СВЦЭМ!$A$39:$A$758,$A110,СВЦЭМ!$B$39:$B$758,T$83)+'СЕТ СН'!$H$14+СВЦЭМ!$D$10+'СЕТ СН'!$H$5-'СЕТ СН'!$H$24</f>
        <v>6258.8519197599999</v>
      </c>
      <c r="U110" s="36">
        <f>SUMIFS(СВЦЭМ!$D$39:$D$758,СВЦЭМ!$A$39:$A$758,$A110,СВЦЭМ!$B$39:$B$758,U$83)+'СЕТ СН'!$H$14+СВЦЭМ!$D$10+'СЕТ СН'!$H$5-'СЕТ СН'!$H$24</f>
        <v>6394.8975994800003</v>
      </c>
      <c r="V110" s="36">
        <f>SUMIFS(СВЦЭМ!$D$39:$D$758,СВЦЭМ!$A$39:$A$758,$A110,СВЦЭМ!$B$39:$B$758,V$83)+'СЕТ СН'!$H$14+СВЦЭМ!$D$10+'СЕТ СН'!$H$5-'СЕТ СН'!$H$24</f>
        <v>6320.1451071500005</v>
      </c>
      <c r="W110" s="36">
        <f>SUMIFS(СВЦЭМ!$D$39:$D$758,СВЦЭМ!$A$39:$A$758,$A110,СВЦЭМ!$B$39:$B$758,W$83)+'СЕТ СН'!$H$14+СВЦЭМ!$D$10+'СЕТ СН'!$H$5-'СЕТ СН'!$H$24</f>
        <v>6390.93357062</v>
      </c>
      <c r="X110" s="36">
        <f>SUMIFS(СВЦЭМ!$D$39:$D$758,СВЦЭМ!$A$39:$A$758,$A110,СВЦЭМ!$B$39:$B$758,X$83)+'СЕТ СН'!$H$14+СВЦЭМ!$D$10+'СЕТ СН'!$H$5-'СЕТ СН'!$H$24</f>
        <v>6406.1582492800007</v>
      </c>
      <c r="Y110" s="36">
        <f>SUMIFS(СВЦЭМ!$D$39:$D$758,СВЦЭМ!$A$39:$A$758,$A110,СВЦЭМ!$B$39:$B$758,Y$83)+'СЕТ СН'!$H$14+СВЦЭМ!$D$10+'СЕТ СН'!$H$5-'СЕТ СН'!$H$24</f>
        <v>6456.2400389600007</v>
      </c>
    </row>
    <row r="111" spans="1:25" ht="15.75" x14ac:dyDescent="0.2">
      <c r="A111" s="35">
        <f t="shared" si="2"/>
        <v>45563</v>
      </c>
      <c r="B111" s="36">
        <f>SUMIFS(СВЦЭМ!$D$39:$D$758,СВЦЭМ!$A$39:$A$758,$A111,СВЦЭМ!$B$39:$B$758,B$83)+'СЕТ СН'!$H$14+СВЦЭМ!$D$10+'СЕТ СН'!$H$5-'СЕТ СН'!$H$24</f>
        <v>6544.1626826400006</v>
      </c>
      <c r="C111" s="36">
        <f>SUMIFS(СВЦЭМ!$D$39:$D$758,СВЦЭМ!$A$39:$A$758,$A111,СВЦЭМ!$B$39:$B$758,C$83)+'СЕТ СН'!$H$14+СВЦЭМ!$D$10+'СЕТ СН'!$H$5-'СЕТ СН'!$H$24</f>
        <v>6619.4987117800001</v>
      </c>
      <c r="D111" s="36">
        <f>SUMIFS(СВЦЭМ!$D$39:$D$758,СВЦЭМ!$A$39:$A$758,$A111,СВЦЭМ!$B$39:$B$758,D$83)+'СЕТ СН'!$H$14+СВЦЭМ!$D$10+'СЕТ СН'!$H$5-'СЕТ СН'!$H$24</f>
        <v>6674.4105447800002</v>
      </c>
      <c r="E111" s="36">
        <f>SUMIFS(СВЦЭМ!$D$39:$D$758,СВЦЭМ!$A$39:$A$758,$A111,СВЦЭМ!$B$39:$B$758,E$83)+'СЕТ СН'!$H$14+СВЦЭМ!$D$10+'СЕТ СН'!$H$5-'СЕТ СН'!$H$24</f>
        <v>6688.3163366900008</v>
      </c>
      <c r="F111" s="36">
        <f>SUMIFS(СВЦЭМ!$D$39:$D$758,СВЦЭМ!$A$39:$A$758,$A111,СВЦЭМ!$B$39:$B$758,F$83)+'СЕТ СН'!$H$14+СВЦЭМ!$D$10+'СЕТ СН'!$H$5-'СЕТ СН'!$H$24</f>
        <v>6689.5797115599999</v>
      </c>
      <c r="G111" s="36">
        <f>SUMIFS(СВЦЭМ!$D$39:$D$758,СВЦЭМ!$A$39:$A$758,$A111,СВЦЭМ!$B$39:$B$758,G$83)+'СЕТ СН'!$H$14+СВЦЭМ!$D$10+'СЕТ СН'!$H$5-'СЕТ СН'!$H$24</f>
        <v>6659.06946255</v>
      </c>
      <c r="H111" s="36">
        <f>SUMIFS(СВЦЭМ!$D$39:$D$758,СВЦЭМ!$A$39:$A$758,$A111,СВЦЭМ!$B$39:$B$758,H$83)+'СЕТ СН'!$H$14+СВЦЭМ!$D$10+'СЕТ СН'!$H$5-'СЕТ СН'!$H$24</f>
        <v>6635.8187613499995</v>
      </c>
      <c r="I111" s="36">
        <f>SUMIFS(СВЦЭМ!$D$39:$D$758,СВЦЭМ!$A$39:$A$758,$A111,СВЦЭМ!$B$39:$B$758,I$83)+'СЕТ СН'!$H$14+СВЦЭМ!$D$10+'СЕТ СН'!$H$5-'СЕТ СН'!$H$24</f>
        <v>6564.4885637400002</v>
      </c>
      <c r="J111" s="36">
        <f>SUMIFS(СВЦЭМ!$D$39:$D$758,СВЦЭМ!$A$39:$A$758,$A111,СВЦЭМ!$B$39:$B$758,J$83)+'СЕТ СН'!$H$14+СВЦЭМ!$D$10+'СЕТ СН'!$H$5-'СЕТ СН'!$H$24</f>
        <v>6488.41462039</v>
      </c>
      <c r="K111" s="36">
        <f>SUMIFS(СВЦЭМ!$D$39:$D$758,СВЦЭМ!$A$39:$A$758,$A111,СВЦЭМ!$B$39:$B$758,K$83)+'СЕТ СН'!$H$14+СВЦЭМ!$D$10+'СЕТ СН'!$H$5-'СЕТ СН'!$H$24</f>
        <v>6412.6026313800003</v>
      </c>
      <c r="L111" s="36">
        <f>SUMIFS(СВЦЭМ!$D$39:$D$758,СВЦЭМ!$A$39:$A$758,$A111,СВЦЭМ!$B$39:$B$758,L$83)+'СЕТ СН'!$H$14+СВЦЭМ!$D$10+'СЕТ СН'!$H$5-'СЕТ СН'!$H$24</f>
        <v>6403.6569478500005</v>
      </c>
      <c r="M111" s="36">
        <f>SUMIFS(СВЦЭМ!$D$39:$D$758,СВЦЭМ!$A$39:$A$758,$A111,СВЦЭМ!$B$39:$B$758,M$83)+'СЕТ СН'!$H$14+СВЦЭМ!$D$10+'СЕТ СН'!$H$5-'СЕТ СН'!$H$24</f>
        <v>6429.0682944199998</v>
      </c>
      <c r="N111" s="36">
        <f>SUMIFS(СВЦЭМ!$D$39:$D$758,СВЦЭМ!$A$39:$A$758,$A111,СВЦЭМ!$B$39:$B$758,N$83)+'СЕТ СН'!$H$14+СВЦЭМ!$D$10+'СЕТ СН'!$H$5-'СЕТ СН'!$H$24</f>
        <v>6440.6996174200003</v>
      </c>
      <c r="O111" s="36">
        <f>SUMIFS(СВЦЭМ!$D$39:$D$758,СВЦЭМ!$A$39:$A$758,$A111,СВЦЭМ!$B$39:$B$758,O$83)+'СЕТ СН'!$H$14+СВЦЭМ!$D$10+'СЕТ СН'!$H$5-'СЕТ СН'!$H$24</f>
        <v>6483.2522552300006</v>
      </c>
      <c r="P111" s="36">
        <f>SUMIFS(СВЦЭМ!$D$39:$D$758,СВЦЭМ!$A$39:$A$758,$A111,СВЦЭМ!$B$39:$B$758,P$83)+'СЕТ СН'!$H$14+СВЦЭМ!$D$10+'СЕТ СН'!$H$5-'СЕТ СН'!$H$24</f>
        <v>6510.6561528700004</v>
      </c>
      <c r="Q111" s="36">
        <f>SUMIFS(СВЦЭМ!$D$39:$D$758,СВЦЭМ!$A$39:$A$758,$A111,СВЦЭМ!$B$39:$B$758,Q$83)+'СЕТ СН'!$H$14+СВЦЭМ!$D$10+'СЕТ СН'!$H$5-'СЕТ СН'!$H$24</f>
        <v>6512.7852854299999</v>
      </c>
      <c r="R111" s="36">
        <f>SUMIFS(СВЦЭМ!$D$39:$D$758,СВЦЭМ!$A$39:$A$758,$A111,СВЦЭМ!$B$39:$B$758,R$83)+'СЕТ СН'!$H$14+СВЦЭМ!$D$10+'СЕТ СН'!$H$5-'СЕТ СН'!$H$24</f>
        <v>6521.7637492499998</v>
      </c>
      <c r="S111" s="36">
        <f>SUMIFS(СВЦЭМ!$D$39:$D$758,СВЦЭМ!$A$39:$A$758,$A111,СВЦЭМ!$B$39:$B$758,S$83)+'СЕТ СН'!$H$14+СВЦЭМ!$D$10+'СЕТ СН'!$H$5-'СЕТ СН'!$H$24</f>
        <v>6499.05011646</v>
      </c>
      <c r="T111" s="36">
        <f>SUMIFS(СВЦЭМ!$D$39:$D$758,СВЦЭМ!$A$39:$A$758,$A111,СВЦЭМ!$B$39:$B$758,T$83)+'СЕТ СН'!$H$14+СВЦЭМ!$D$10+'СЕТ СН'!$H$5-'СЕТ СН'!$H$24</f>
        <v>6398.6747174600005</v>
      </c>
      <c r="U111" s="36">
        <f>SUMIFS(СВЦЭМ!$D$39:$D$758,СВЦЭМ!$A$39:$A$758,$A111,СВЦЭМ!$B$39:$B$758,U$83)+'СЕТ СН'!$H$14+СВЦЭМ!$D$10+'СЕТ СН'!$H$5-'СЕТ СН'!$H$24</f>
        <v>6328.0434658499998</v>
      </c>
      <c r="V111" s="36">
        <f>SUMIFS(СВЦЭМ!$D$39:$D$758,СВЦЭМ!$A$39:$A$758,$A111,СВЦЭМ!$B$39:$B$758,V$83)+'СЕТ СН'!$H$14+СВЦЭМ!$D$10+'СЕТ СН'!$H$5-'СЕТ СН'!$H$24</f>
        <v>6300.3806476200007</v>
      </c>
      <c r="W111" s="36">
        <f>SUMIFS(СВЦЭМ!$D$39:$D$758,СВЦЭМ!$A$39:$A$758,$A111,СВЦЭМ!$B$39:$B$758,W$83)+'СЕТ СН'!$H$14+СВЦЭМ!$D$10+'СЕТ СН'!$H$5-'СЕТ СН'!$H$24</f>
        <v>6317.9106568300003</v>
      </c>
      <c r="X111" s="36">
        <f>SUMIFS(СВЦЭМ!$D$39:$D$758,СВЦЭМ!$A$39:$A$758,$A111,СВЦЭМ!$B$39:$B$758,X$83)+'СЕТ СН'!$H$14+СВЦЭМ!$D$10+'СЕТ СН'!$H$5-'СЕТ СН'!$H$24</f>
        <v>6395.0881624800004</v>
      </c>
      <c r="Y111" s="36">
        <f>SUMIFS(СВЦЭМ!$D$39:$D$758,СВЦЭМ!$A$39:$A$758,$A111,СВЦЭМ!$B$39:$B$758,Y$83)+'СЕТ СН'!$H$14+СВЦЭМ!$D$10+'СЕТ СН'!$H$5-'СЕТ СН'!$H$24</f>
        <v>6478.4616752400007</v>
      </c>
    </row>
    <row r="112" spans="1:25" ht="15.75" x14ac:dyDescent="0.2">
      <c r="A112" s="35">
        <f t="shared" si="2"/>
        <v>45564</v>
      </c>
      <c r="B112" s="36">
        <f>SUMIFS(СВЦЭМ!$D$39:$D$758,СВЦЭМ!$A$39:$A$758,$A112,СВЦЭМ!$B$39:$B$758,B$83)+'СЕТ СН'!$H$14+СВЦЭМ!$D$10+'СЕТ СН'!$H$5-'СЕТ СН'!$H$24</f>
        <v>6529.4247381000005</v>
      </c>
      <c r="C112" s="36">
        <f>SUMIFS(СВЦЭМ!$D$39:$D$758,СВЦЭМ!$A$39:$A$758,$A112,СВЦЭМ!$B$39:$B$758,C$83)+'СЕТ СН'!$H$14+СВЦЭМ!$D$10+'СЕТ СН'!$H$5-'СЕТ СН'!$H$24</f>
        <v>6603.7780728600001</v>
      </c>
      <c r="D112" s="36">
        <f>SUMIFS(СВЦЭМ!$D$39:$D$758,СВЦЭМ!$A$39:$A$758,$A112,СВЦЭМ!$B$39:$B$758,D$83)+'СЕТ СН'!$H$14+СВЦЭМ!$D$10+'СЕТ СН'!$H$5-'СЕТ СН'!$H$24</f>
        <v>6692.7297242700006</v>
      </c>
      <c r="E112" s="36">
        <f>SUMIFS(СВЦЭМ!$D$39:$D$758,СВЦЭМ!$A$39:$A$758,$A112,СВЦЭМ!$B$39:$B$758,E$83)+'СЕТ СН'!$H$14+СВЦЭМ!$D$10+'СЕТ СН'!$H$5-'СЕТ СН'!$H$24</f>
        <v>6711.6857197400004</v>
      </c>
      <c r="F112" s="36">
        <f>SUMIFS(СВЦЭМ!$D$39:$D$758,СВЦЭМ!$A$39:$A$758,$A112,СВЦЭМ!$B$39:$B$758,F$83)+'СЕТ СН'!$H$14+СВЦЭМ!$D$10+'СЕТ СН'!$H$5-'СЕТ СН'!$H$24</f>
        <v>6705.1426909000002</v>
      </c>
      <c r="G112" s="36">
        <f>SUMIFS(СВЦЭМ!$D$39:$D$758,СВЦЭМ!$A$39:$A$758,$A112,СВЦЭМ!$B$39:$B$758,G$83)+'СЕТ СН'!$H$14+СВЦЭМ!$D$10+'СЕТ СН'!$H$5-'СЕТ СН'!$H$24</f>
        <v>6690.3120689099997</v>
      </c>
      <c r="H112" s="36">
        <f>SUMIFS(СВЦЭМ!$D$39:$D$758,СВЦЭМ!$A$39:$A$758,$A112,СВЦЭМ!$B$39:$B$758,H$83)+'СЕТ СН'!$H$14+СВЦЭМ!$D$10+'СЕТ СН'!$H$5-'СЕТ СН'!$H$24</f>
        <v>6683.7607898400001</v>
      </c>
      <c r="I112" s="36">
        <f>SUMIFS(СВЦЭМ!$D$39:$D$758,СВЦЭМ!$A$39:$A$758,$A112,СВЦЭМ!$B$39:$B$758,I$83)+'СЕТ СН'!$H$14+СВЦЭМ!$D$10+'СЕТ СН'!$H$5-'СЕТ СН'!$H$24</f>
        <v>6638.1246204700001</v>
      </c>
      <c r="J112" s="36">
        <f>SUMIFS(СВЦЭМ!$D$39:$D$758,СВЦЭМ!$A$39:$A$758,$A112,СВЦЭМ!$B$39:$B$758,J$83)+'СЕТ СН'!$H$14+СВЦЭМ!$D$10+'СЕТ СН'!$H$5-'СЕТ СН'!$H$24</f>
        <v>6515.6236632600003</v>
      </c>
      <c r="K112" s="36">
        <f>SUMIFS(СВЦЭМ!$D$39:$D$758,СВЦЭМ!$A$39:$A$758,$A112,СВЦЭМ!$B$39:$B$758,K$83)+'СЕТ СН'!$H$14+СВЦЭМ!$D$10+'СЕТ СН'!$H$5-'СЕТ СН'!$H$24</f>
        <v>6404.6999720800004</v>
      </c>
      <c r="L112" s="36">
        <f>SUMIFS(СВЦЭМ!$D$39:$D$758,СВЦЭМ!$A$39:$A$758,$A112,СВЦЭМ!$B$39:$B$758,L$83)+'СЕТ СН'!$H$14+СВЦЭМ!$D$10+'СЕТ СН'!$H$5-'СЕТ СН'!$H$24</f>
        <v>6386.8144125100007</v>
      </c>
      <c r="M112" s="36">
        <f>SUMIFS(СВЦЭМ!$D$39:$D$758,СВЦЭМ!$A$39:$A$758,$A112,СВЦЭМ!$B$39:$B$758,M$83)+'СЕТ СН'!$H$14+СВЦЭМ!$D$10+'СЕТ СН'!$H$5-'СЕТ СН'!$H$24</f>
        <v>6400.4090881100001</v>
      </c>
      <c r="N112" s="36">
        <f>SUMIFS(СВЦЭМ!$D$39:$D$758,СВЦЭМ!$A$39:$A$758,$A112,СВЦЭМ!$B$39:$B$758,N$83)+'СЕТ СН'!$H$14+СВЦЭМ!$D$10+'СЕТ СН'!$H$5-'СЕТ СН'!$H$24</f>
        <v>6430.5072273200003</v>
      </c>
      <c r="O112" s="36">
        <f>SUMIFS(СВЦЭМ!$D$39:$D$758,СВЦЭМ!$A$39:$A$758,$A112,СВЦЭМ!$B$39:$B$758,O$83)+'СЕТ СН'!$H$14+СВЦЭМ!$D$10+'СЕТ СН'!$H$5-'СЕТ СН'!$H$24</f>
        <v>6455.1386296400005</v>
      </c>
      <c r="P112" s="36">
        <f>SUMIFS(СВЦЭМ!$D$39:$D$758,СВЦЭМ!$A$39:$A$758,$A112,СВЦЭМ!$B$39:$B$758,P$83)+'СЕТ СН'!$H$14+СВЦЭМ!$D$10+'СЕТ СН'!$H$5-'СЕТ СН'!$H$24</f>
        <v>6472.8605873800007</v>
      </c>
      <c r="Q112" s="36">
        <f>SUMIFS(СВЦЭМ!$D$39:$D$758,СВЦЭМ!$A$39:$A$758,$A112,СВЦЭМ!$B$39:$B$758,Q$83)+'СЕТ СН'!$H$14+СВЦЭМ!$D$10+'СЕТ СН'!$H$5-'СЕТ СН'!$H$24</f>
        <v>6502.0206295200005</v>
      </c>
      <c r="R112" s="36">
        <f>SUMIFS(СВЦЭМ!$D$39:$D$758,СВЦЭМ!$A$39:$A$758,$A112,СВЦЭМ!$B$39:$B$758,R$83)+'СЕТ СН'!$H$14+СВЦЭМ!$D$10+'СЕТ СН'!$H$5-'СЕТ СН'!$H$24</f>
        <v>6490.4899239799997</v>
      </c>
      <c r="S112" s="36">
        <f>SUMIFS(СВЦЭМ!$D$39:$D$758,СВЦЭМ!$A$39:$A$758,$A112,СВЦЭМ!$B$39:$B$758,S$83)+'СЕТ СН'!$H$14+СВЦЭМ!$D$10+'СЕТ СН'!$H$5-'СЕТ СН'!$H$24</f>
        <v>6453.5978580500005</v>
      </c>
      <c r="T112" s="36">
        <f>SUMIFS(СВЦЭМ!$D$39:$D$758,СВЦЭМ!$A$39:$A$758,$A112,СВЦЭМ!$B$39:$B$758,T$83)+'СЕТ СН'!$H$14+СВЦЭМ!$D$10+'СЕТ СН'!$H$5-'СЕТ СН'!$H$24</f>
        <v>6401.4474808100003</v>
      </c>
      <c r="U112" s="36">
        <f>SUMIFS(СВЦЭМ!$D$39:$D$758,СВЦЭМ!$A$39:$A$758,$A112,СВЦЭМ!$B$39:$B$758,U$83)+'СЕТ СН'!$H$14+СВЦЭМ!$D$10+'СЕТ СН'!$H$5-'СЕТ СН'!$H$24</f>
        <v>6335.4903901100006</v>
      </c>
      <c r="V112" s="36">
        <f>SUMIFS(СВЦЭМ!$D$39:$D$758,СВЦЭМ!$A$39:$A$758,$A112,СВЦЭМ!$B$39:$B$758,V$83)+'СЕТ СН'!$H$14+СВЦЭМ!$D$10+'СЕТ СН'!$H$5-'СЕТ СН'!$H$24</f>
        <v>6305.3178984800006</v>
      </c>
      <c r="W112" s="36">
        <f>SUMIFS(СВЦЭМ!$D$39:$D$758,СВЦЭМ!$A$39:$A$758,$A112,СВЦЭМ!$B$39:$B$758,W$83)+'СЕТ СН'!$H$14+СВЦЭМ!$D$10+'СЕТ СН'!$H$5-'СЕТ СН'!$H$24</f>
        <v>6337.3741428499998</v>
      </c>
      <c r="X112" s="36">
        <f>SUMIFS(СВЦЭМ!$D$39:$D$758,СВЦЭМ!$A$39:$A$758,$A112,СВЦЭМ!$B$39:$B$758,X$83)+'СЕТ СН'!$H$14+СВЦЭМ!$D$10+'СЕТ СН'!$H$5-'СЕТ СН'!$H$24</f>
        <v>6399.4105781800008</v>
      </c>
      <c r="Y112" s="36">
        <f>SUMIFS(СВЦЭМ!$D$39:$D$758,СВЦЭМ!$A$39:$A$758,$A112,СВЦЭМ!$B$39:$B$758,Y$83)+'СЕТ СН'!$H$14+СВЦЭМ!$D$10+'СЕТ СН'!$H$5-'СЕТ СН'!$H$24</f>
        <v>6520.9733746500006</v>
      </c>
    </row>
    <row r="113" spans="1:27" ht="15.75" x14ac:dyDescent="0.2">
      <c r="A113" s="35">
        <f t="shared" si="2"/>
        <v>45565</v>
      </c>
      <c r="B113" s="36">
        <f>SUMIFS(СВЦЭМ!$D$39:$D$758,СВЦЭМ!$A$39:$A$758,$A113,СВЦЭМ!$B$39:$B$758,B$83)+'СЕТ СН'!$H$14+СВЦЭМ!$D$10+'СЕТ СН'!$H$5-'СЕТ СН'!$H$24</f>
        <v>6509.28443393</v>
      </c>
      <c r="C113" s="36">
        <f>SUMIFS(СВЦЭМ!$D$39:$D$758,СВЦЭМ!$A$39:$A$758,$A113,СВЦЭМ!$B$39:$B$758,C$83)+'СЕТ СН'!$H$14+СВЦЭМ!$D$10+'СЕТ СН'!$H$5-'СЕТ СН'!$H$24</f>
        <v>6616.8496856500005</v>
      </c>
      <c r="D113" s="36">
        <f>SUMIFS(СВЦЭМ!$D$39:$D$758,СВЦЭМ!$A$39:$A$758,$A113,СВЦЭМ!$B$39:$B$758,D$83)+'СЕТ СН'!$H$14+СВЦЭМ!$D$10+'СЕТ СН'!$H$5-'СЕТ СН'!$H$24</f>
        <v>6688.2654688100001</v>
      </c>
      <c r="E113" s="36">
        <f>SUMIFS(СВЦЭМ!$D$39:$D$758,СВЦЭМ!$A$39:$A$758,$A113,СВЦЭМ!$B$39:$B$758,E$83)+'СЕТ СН'!$H$14+СВЦЭМ!$D$10+'СЕТ СН'!$H$5-'СЕТ СН'!$H$24</f>
        <v>6698.9070105800001</v>
      </c>
      <c r="F113" s="36">
        <f>SUMIFS(СВЦЭМ!$D$39:$D$758,СВЦЭМ!$A$39:$A$758,$A113,СВЦЭМ!$B$39:$B$758,F$83)+'СЕТ СН'!$H$14+СВЦЭМ!$D$10+'СЕТ СН'!$H$5-'СЕТ СН'!$H$24</f>
        <v>6716.5472628500002</v>
      </c>
      <c r="G113" s="36">
        <f>SUMIFS(СВЦЭМ!$D$39:$D$758,СВЦЭМ!$A$39:$A$758,$A113,СВЦЭМ!$B$39:$B$758,G$83)+'СЕТ СН'!$H$14+СВЦЭМ!$D$10+'СЕТ СН'!$H$5-'СЕТ СН'!$H$24</f>
        <v>6678.6020763899996</v>
      </c>
      <c r="H113" s="36">
        <f>SUMIFS(СВЦЭМ!$D$39:$D$758,СВЦЭМ!$A$39:$A$758,$A113,СВЦЭМ!$B$39:$B$758,H$83)+'СЕТ СН'!$H$14+СВЦЭМ!$D$10+'СЕТ СН'!$H$5-'СЕТ СН'!$H$24</f>
        <v>6632.3680524000001</v>
      </c>
      <c r="I113" s="36">
        <f>SUMIFS(СВЦЭМ!$D$39:$D$758,СВЦЭМ!$A$39:$A$758,$A113,СВЦЭМ!$B$39:$B$758,I$83)+'СЕТ СН'!$H$14+СВЦЭМ!$D$10+'СЕТ СН'!$H$5-'СЕТ СН'!$H$24</f>
        <v>6542.9641489700007</v>
      </c>
      <c r="J113" s="36">
        <f>SUMIFS(СВЦЭМ!$D$39:$D$758,СВЦЭМ!$A$39:$A$758,$A113,СВЦЭМ!$B$39:$B$758,J$83)+'СЕТ СН'!$H$14+СВЦЭМ!$D$10+'СЕТ СН'!$H$5-'СЕТ СН'!$H$24</f>
        <v>6467.4847738900007</v>
      </c>
      <c r="K113" s="36">
        <f>SUMIFS(СВЦЭМ!$D$39:$D$758,СВЦЭМ!$A$39:$A$758,$A113,СВЦЭМ!$B$39:$B$758,K$83)+'СЕТ СН'!$H$14+СВЦЭМ!$D$10+'СЕТ СН'!$H$5-'СЕТ СН'!$H$24</f>
        <v>6385.0594221400006</v>
      </c>
      <c r="L113" s="36">
        <f>SUMIFS(СВЦЭМ!$D$39:$D$758,СВЦЭМ!$A$39:$A$758,$A113,СВЦЭМ!$B$39:$B$758,L$83)+'СЕТ СН'!$H$14+СВЦЭМ!$D$10+'СЕТ СН'!$H$5-'СЕТ СН'!$H$24</f>
        <v>6348.6964884200006</v>
      </c>
      <c r="M113" s="36">
        <f>SUMIFS(СВЦЭМ!$D$39:$D$758,СВЦЭМ!$A$39:$A$758,$A113,СВЦЭМ!$B$39:$B$758,M$83)+'СЕТ СН'!$H$14+СВЦЭМ!$D$10+'СЕТ СН'!$H$5-'СЕТ СН'!$H$24</f>
        <v>6372.4159589200008</v>
      </c>
      <c r="N113" s="36">
        <f>SUMIFS(СВЦЭМ!$D$39:$D$758,СВЦЭМ!$A$39:$A$758,$A113,СВЦЭМ!$B$39:$B$758,N$83)+'СЕТ СН'!$H$14+СВЦЭМ!$D$10+'СЕТ СН'!$H$5-'СЕТ СН'!$H$24</f>
        <v>6400.8919664300001</v>
      </c>
      <c r="O113" s="36">
        <f>SUMIFS(СВЦЭМ!$D$39:$D$758,СВЦЭМ!$A$39:$A$758,$A113,СВЦЭМ!$B$39:$B$758,O$83)+'СЕТ СН'!$H$14+СВЦЭМ!$D$10+'СЕТ СН'!$H$5-'СЕТ СН'!$H$24</f>
        <v>6411.04721556</v>
      </c>
      <c r="P113" s="36">
        <f>SUMIFS(СВЦЭМ!$D$39:$D$758,СВЦЭМ!$A$39:$A$758,$A113,СВЦЭМ!$B$39:$B$758,P$83)+'СЕТ СН'!$H$14+СВЦЭМ!$D$10+'СЕТ СН'!$H$5-'СЕТ СН'!$H$24</f>
        <v>6427.0335431700005</v>
      </c>
      <c r="Q113" s="36">
        <f>SUMIFS(СВЦЭМ!$D$39:$D$758,СВЦЭМ!$A$39:$A$758,$A113,СВЦЭМ!$B$39:$B$758,Q$83)+'СЕТ СН'!$H$14+СВЦЭМ!$D$10+'СЕТ СН'!$H$5-'СЕТ СН'!$H$24</f>
        <v>6447.3665751600001</v>
      </c>
      <c r="R113" s="36">
        <f>SUMIFS(СВЦЭМ!$D$39:$D$758,СВЦЭМ!$A$39:$A$758,$A113,СВЦЭМ!$B$39:$B$758,R$83)+'СЕТ СН'!$H$14+СВЦЭМ!$D$10+'СЕТ СН'!$H$5-'СЕТ СН'!$H$24</f>
        <v>6447.4248425800006</v>
      </c>
      <c r="S113" s="36">
        <f>SUMIFS(СВЦЭМ!$D$39:$D$758,СВЦЭМ!$A$39:$A$758,$A113,СВЦЭМ!$B$39:$B$758,S$83)+'СЕТ СН'!$H$14+СВЦЭМ!$D$10+'СЕТ СН'!$H$5-'СЕТ СН'!$H$24</f>
        <v>6431.9587009900006</v>
      </c>
      <c r="T113" s="36">
        <f>SUMIFS(СВЦЭМ!$D$39:$D$758,СВЦЭМ!$A$39:$A$758,$A113,СВЦЭМ!$B$39:$B$758,T$83)+'СЕТ СН'!$H$14+СВЦЭМ!$D$10+'СЕТ СН'!$H$5-'СЕТ СН'!$H$24</f>
        <v>6375.0586646800002</v>
      </c>
      <c r="U113" s="36">
        <f>SUMIFS(СВЦЭМ!$D$39:$D$758,СВЦЭМ!$A$39:$A$758,$A113,СВЦЭМ!$B$39:$B$758,U$83)+'СЕТ СН'!$H$14+СВЦЭМ!$D$10+'СЕТ СН'!$H$5-'СЕТ СН'!$H$24</f>
        <v>6319.1698713200003</v>
      </c>
      <c r="V113" s="36">
        <f>SUMIFS(СВЦЭМ!$D$39:$D$758,СВЦЭМ!$A$39:$A$758,$A113,СВЦЭМ!$B$39:$B$758,V$83)+'СЕТ СН'!$H$14+СВЦЭМ!$D$10+'СЕТ СН'!$H$5-'СЕТ СН'!$H$24</f>
        <v>6318.1454257400001</v>
      </c>
      <c r="W113" s="36">
        <f>SUMIFS(СВЦЭМ!$D$39:$D$758,СВЦЭМ!$A$39:$A$758,$A113,СВЦЭМ!$B$39:$B$758,W$83)+'СЕТ СН'!$H$14+СВЦЭМ!$D$10+'СЕТ СН'!$H$5-'СЕТ СН'!$H$24</f>
        <v>6346.4077986100001</v>
      </c>
      <c r="X113" s="36">
        <f>SUMIFS(СВЦЭМ!$D$39:$D$758,СВЦЭМ!$A$39:$A$758,$A113,СВЦЭМ!$B$39:$B$758,X$83)+'СЕТ СН'!$H$14+СВЦЭМ!$D$10+'СЕТ СН'!$H$5-'СЕТ СН'!$H$24</f>
        <v>6435.2998680000001</v>
      </c>
      <c r="Y113" s="36">
        <f>SUMIFS(СВЦЭМ!$D$39:$D$758,СВЦЭМ!$A$39:$A$758,$A113,СВЦЭМ!$B$39:$B$758,Y$83)+'СЕТ СН'!$H$14+СВЦЭМ!$D$10+'СЕТ СН'!$H$5-'СЕТ СН'!$H$24</f>
        <v>6434.4006029500006</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8"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9"/>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4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01.09.2024</v>
      </c>
      <c r="B120" s="36">
        <f>SUMIFS(СВЦЭМ!$D$39:$D$758,СВЦЭМ!$A$39:$A$758,$A120,СВЦЭМ!$B$39:$B$758,B$119)+'СЕТ СН'!$I$14+СВЦЭМ!$D$10+'СЕТ СН'!$I$5-'СЕТ СН'!$I$24</f>
        <v>6947.1970860799993</v>
      </c>
      <c r="C120" s="36">
        <f>SUMIFS(СВЦЭМ!$D$39:$D$758,СВЦЭМ!$A$39:$A$758,$A120,СВЦЭМ!$B$39:$B$758,C$119)+'СЕТ СН'!$I$14+СВЦЭМ!$D$10+'СЕТ СН'!$I$5-'СЕТ СН'!$I$24</f>
        <v>7013.5006682299991</v>
      </c>
      <c r="D120" s="36">
        <f>SUMIFS(СВЦЭМ!$D$39:$D$758,СВЦЭМ!$A$39:$A$758,$A120,СВЦЭМ!$B$39:$B$758,D$119)+'СЕТ СН'!$I$14+СВЦЭМ!$D$10+'СЕТ СН'!$I$5-'СЕТ СН'!$I$24</f>
        <v>7094.0447938599991</v>
      </c>
      <c r="E120" s="36">
        <f>SUMIFS(СВЦЭМ!$D$39:$D$758,СВЦЭМ!$A$39:$A$758,$A120,СВЦЭМ!$B$39:$B$758,E$119)+'СЕТ СН'!$I$14+СВЦЭМ!$D$10+'СЕТ СН'!$I$5-'СЕТ СН'!$I$24</f>
        <v>7102.3948304799997</v>
      </c>
      <c r="F120" s="36">
        <f>SUMIFS(СВЦЭМ!$D$39:$D$758,СВЦЭМ!$A$39:$A$758,$A120,СВЦЭМ!$B$39:$B$758,F$119)+'СЕТ СН'!$I$14+СВЦЭМ!$D$10+'СЕТ СН'!$I$5-'СЕТ СН'!$I$24</f>
        <v>7101.0279856499992</v>
      </c>
      <c r="G120" s="36">
        <f>SUMIFS(СВЦЭМ!$D$39:$D$758,СВЦЭМ!$A$39:$A$758,$A120,СВЦЭМ!$B$39:$B$758,G$119)+'СЕТ СН'!$I$14+СВЦЭМ!$D$10+'СЕТ СН'!$I$5-'СЕТ СН'!$I$24</f>
        <v>7068.5897319199994</v>
      </c>
      <c r="H120" s="36">
        <f>SUMIFS(СВЦЭМ!$D$39:$D$758,СВЦЭМ!$A$39:$A$758,$A120,СВЦЭМ!$B$39:$B$758,H$119)+'СЕТ СН'!$I$14+СВЦЭМ!$D$10+'СЕТ СН'!$I$5-'СЕТ СН'!$I$24</f>
        <v>7078.9067741099989</v>
      </c>
      <c r="I120" s="36">
        <f>SUMIFS(СВЦЭМ!$D$39:$D$758,СВЦЭМ!$A$39:$A$758,$A120,СВЦЭМ!$B$39:$B$758,I$119)+'СЕТ СН'!$I$14+СВЦЭМ!$D$10+'СЕТ СН'!$I$5-'СЕТ СН'!$I$24</f>
        <v>7007.7854774799998</v>
      </c>
      <c r="J120" s="36">
        <f>SUMIFS(СВЦЭМ!$D$39:$D$758,СВЦЭМ!$A$39:$A$758,$A120,СВЦЭМ!$B$39:$B$758,J$119)+'СЕТ СН'!$I$14+СВЦЭМ!$D$10+'СЕТ СН'!$I$5-'СЕТ СН'!$I$24</f>
        <v>6864.462706119999</v>
      </c>
      <c r="K120" s="36">
        <f>SUMIFS(СВЦЭМ!$D$39:$D$758,СВЦЭМ!$A$39:$A$758,$A120,СВЦЭМ!$B$39:$B$758,K$119)+'СЕТ СН'!$I$14+СВЦЭМ!$D$10+'СЕТ СН'!$I$5-'СЕТ СН'!$I$24</f>
        <v>6734.4911401399995</v>
      </c>
      <c r="L120" s="36">
        <f>SUMIFS(СВЦЭМ!$D$39:$D$758,СВЦЭМ!$A$39:$A$758,$A120,СВЦЭМ!$B$39:$B$758,L$119)+'СЕТ СН'!$I$14+СВЦЭМ!$D$10+'СЕТ СН'!$I$5-'СЕТ СН'!$I$24</f>
        <v>6655.2782354199999</v>
      </c>
      <c r="M120" s="36">
        <f>SUMIFS(СВЦЭМ!$D$39:$D$758,СВЦЭМ!$A$39:$A$758,$A120,СВЦЭМ!$B$39:$B$758,M$119)+'СЕТ СН'!$I$14+СВЦЭМ!$D$10+'СЕТ СН'!$I$5-'СЕТ СН'!$I$24</f>
        <v>6625.1285769799997</v>
      </c>
      <c r="N120" s="36">
        <f>SUMIFS(СВЦЭМ!$D$39:$D$758,СВЦЭМ!$A$39:$A$758,$A120,СВЦЭМ!$B$39:$B$758,N$119)+'СЕТ СН'!$I$14+СВЦЭМ!$D$10+'СЕТ СН'!$I$5-'СЕТ СН'!$I$24</f>
        <v>6630.2805648399999</v>
      </c>
      <c r="O120" s="36">
        <f>SUMIFS(СВЦЭМ!$D$39:$D$758,СВЦЭМ!$A$39:$A$758,$A120,СВЦЭМ!$B$39:$B$758,O$119)+'СЕТ СН'!$I$14+СВЦЭМ!$D$10+'СЕТ СН'!$I$5-'СЕТ СН'!$I$24</f>
        <v>6629.0153946199998</v>
      </c>
      <c r="P120" s="36">
        <f>SUMIFS(СВЦЭМ!$D$39:$D$758,СВЦЭМ!$A$39:$A$758,$A120,СВЦЭМ!$B$39:$B$758,P$119)+'СЕТ СН'!$I$14+СВЦЭМ!$D$10+'СЕТ СН'!$I$5-'СЕТ СН'!$I$24</f>
        <v>6626.1518354</v>
      </c>
      <c r="Q120" s="36">
        <f>SUMIFS(СВЦЭМ!$D$39:$D$758,СВЦЭМ!$A$39:$A$758,$A120,СВЦЭМ!$B$39:$B$758,Q$119)+'СЕТ СН'!$I$14+СВЦЭМ!$D$10+'СЕТ СН'!$I$5-'СЕТ СН'!$I$24</f>
        <v>6641.6413941399996</v>
      </c>
      <c r="R120" s="36">
        <f>SUMIFS(СВЦЭМ!$D$39:$D$758,СВЦЭМ!$A$39:$A$758,$A120,СВЦЭМ!$B$39:$B$758,R$119)+'СЕТ СН'!$I$14+СВЦЭМ!$D$10+'СЕТ СН'!$I$5-'СЕТ СН'!$I$24</f>
        <v>6639.4990022299999</v>
      </c>
      <c r="S120" s="36">
        <f>SUMIFS(СВЦЭМ!$D$39:$D$758,СВЦЭМ!$A$39:$A$758,$A120,СВЦЭМ!$B$39:$B$758,S$119)+'СЕТ СН'!$I$14+СВЦЭМ!$D$10+'СЕТ СН'!$I$5-'СЕТ СН'!$I$24</f>
        <v>6620.2083773499999</v>
      </c>
      <c r="T120" s="36">
        <f>SUMIFS(СВЦЭМ!$D$39:$D$758,СВЦЭМ!$A$39:$A$758,$A120,СВЦЭМ!$B$39:$B$758,T$119)+'СЕТ СН'!$I$14+СВЦЭМ!$D$10+'СЕТ СН'!$I$5-'СЕТ СН'!$I$24</f>
        <v>6604.1327860199999</v>
      </c>
      <c r="U120" s="36">
        <f>SUMIFS(СВЦЭМ!$D$39:$D$758,СВЦЭМ!$A$39:$A$758,$A120,СВЦЭМ!$B$39:$B$758,U$119)+'СЕТ СН'!$I$14+СВЦЭМ!$D$10+'СЕТ СН'!$I$5-'СЕТ СН'!$I$24</f>
        <v>6601.4858595400001</v>
      </c>
      <c r="V120" s="36">
        <f>SUMIFS(СВЦЭМ!$D$39:$D$758,СВЦЭМ!$A$39:$A$758,$A120,СВЦЭМ!$B$39:$B$758,V$119)+'СЕТ СН'!$I$14+СВЦЭМ!$D$10+'СЕТ СН'!$I$5-'СЕТ СН'!$I$24</f>
        <v>6579.3948721899997</v>
      </c>
      <c r="W120" s="36">
        <f>SUMIFS(СВЦЭМ!$D$39:$D$758,СВЦЭМ!$A$39:$A$758,$A120,СВЦЭМ!$B$39:$B$758,W$119)+'СЕТ СН'!$I$14+СВЦЭМ!$D$10+'СЕТ СН'!$I$5-'СЕТ СН'!$I$24</f>
        <v>6584.8965712600002</v>
      </c>
      <c r="X120" s="36">
        <f>SUMIFS(СВЦЭМ!$D$39:$D$758,СВЦЭМ!$A$39:$A$758,$A120,СВЦЭМ!$B$39:$B$758,X$119)+'СЕТ СН'!$I$14+СВЦЭМ!$D$10+'СЕТ СН'!$I$5-'СЕТ СН'!$I$24</f>
        <v>6665.0228585999994</v>
      </c>
      <c r="Y120" s="36">
        <f>SUMIFS(СВЦЭМ!$D$39:$D$758,СВЦЭМ!$A$39:$A$758,$A120,СВЦЭМ!$B$39:$B$758,Y$119)+'СЕТ СН'!$I$14+СВЦЭМ!$D$10+'СЕТ СН'!$I$5-'СЕТ СН'!$I$24</f>
        <v>6801.7697210199995</v>
      </c>
      <c r="AA120" s="45"/>
    </row>
    <row r="121" spans="1:27" ht="15.75" x14ac:dyDescent="0.2">
      <c r="A121" s="35">
        <f>A120+1</f>
        <v>45537</v>
      </c>
      <c r="B121" s="36">
        <f>SUMIFS(СВЦЭМ!$D$39:$D$758,СВЦЭМ!$A$39:$A$758,$A121,СВЦЭМ!$B$39:$B$758,B$119)+'СЕТ СН'!$I$14+СВЦЭМ!$D$10+'СЕТ СН'!$I$5-'СЕТ СН'!$I$24</f>
        <v>6888.0421952899997</v>
      </c>
      <c r="C121" s="36">
        <f>SUMIFS(СВЦЭМ!$D$39:$D$758,СВЦЭМ!$A$39:$A$758,$A121,СВЦЭМ!$B$39:$B$758,C$119)+'СЕТ СН'!$I$14+СВЦЭМ!$D$10+'СЕТ СН'!$I$5-'СЕТ СН'!$I$24</f>
        <v>6981.86807133</v>
      </c>
      <c r="D121" s="36">
        <f>SUMIFS(СВЦЭМ!$D$39:$D$758,СВЦЭМ!$A$39:$A$758,$A121,СВЦЭМ!$B$39:$B$758,D$119)+'СЕТ СН'!$I$14+СВЦЭМ!$D$10+'СЕТ СН'!$I$5-'СЕТ СН'!$I$24</f>
        <v>7027.3592366199991</v>
      </c>
      <c r="E121" s="36">
        <f>SUMIFS(СВЦЭМ!$D$39:$D$758,СВЦЭМ!$A$39:$A$758,$A121,СВЦЭМ!$B$39:$B$758,E$119)+'СЕТ СН'!$I$14+СВЦЭМ!$D$10+'СЕТ СН'!$I$5-'СЕТ СН'!$I$24</f>
        <v>7036.8730239199995</v>
      </c>
      <c r="F121" s="36">
        <f>SUMIFS(СВЦЭМ!$D$39:$D$758,СВЦЭМ!$A$39:$A$758,$A121,СВЦЭМ!$B$39:$B$758,F$119)+'СЕТ СН'!$I$14+СВЦЭМ!$D$10+'СЕТ СН'!$I$5-'СЕТ СН'!$I$24</f>
        <v>7061.5244764299996</v>
      </c>
      <c r="G121" s="36">
        <f>SUMIFS(СВЦЭМ!$D$39:$D$758,СВЦЭМ!$A$39:$A$758,$A121,СВЦЭМ!$B$39:$B$758,G$119)+'СЕТ СН'!$I$14+СВЦЭМ!$D$10+'СЕТ СН'!$I$5-'СЕТ СН'!$I$24</f>
        <v>7013.5155397399994</v>
      </c>
      <c r="H121" s="36">
        <f>SUMIFS(СВЦЭМ!$D$39:$D$758,СВЦЭМ!$A$39:$A$758,$A121,СВЦЭМ!$B$39:$B$758,H$119)+'СЕТ СН'!$I$14+СВЦЭМ!$D$10+'СЕТ СН'!$I$5-'СЕТ СН'!$I$24</f>
        <v>6981.6107871199993</v>
      </c>
      <c r="I121" s="36">
        <f>SUMIFS(СВЦЭМ!$D$39:$D$758,СВЦЭМ!$A$39:$A$758,$A121,СВЦЭМ!$B$39:$B$758,I$119)+'СЕТ СН'!$I$14+СВЦЭМ!$D$10+'СЕТ СН'!$I$5-'СЕТ СН'!$I$24</f>
        <v>6865.5014130699992</v>
      </c>
      <c r="J121" s="36">
        <f>SUMIFS(СВЦЭМ!$D$39:$D$758,СВЦЭМ!$A$39:$A$758,$A121,СВЦЭМ!$B$39:$B$758,J$119)+'СЕТ СН'!$I$14+СВЦЭМ!$D$10+'СЕТ СН'!$I$5-'СЕТ СН'!$I$24</f>
        <v>6688.5583655499995</v>
      </c>
      <c r="K121" s="36">
        <f>SUMIFS(СВЦЭМ!$D$39:$D$758,СВЦЭМ!$A$39:$A$758,$A121,СВЦЭМ!$B$39:$B$758,K$119)+'СЕТ СН'!$I$14+СВЦЭМ!$D$10+'СЕТ СН'!$I$5-'СЕТ СН'!$I$24</f>
        <v>6581.4947175399993</v>
      </c>
      <c r="L121" s="36">
        <f>SUMIFS(СВЦЭМ!$D$39:$D$758,СВЦЭМ!$A$39:$A$758,$A121,СВЦЭМ!$B$39:$B$758,L$119)+'СЕТ СН'!$I$14+СВЦЭМ!$D$10+'СЕТ СН'!$I$5-'СЕТ СН'!$I$24</f>
        <v>6565.9583614599997</v>
      </c>
      <c r="M121" s="36">
        <f>SUMIFS(СВЦЭМ!$D$39:$D$758,СВЦЭМ!$A$39:$A$758,$A121,СВЦЭМ!$B$39:$B$758,M$119)+'СЕТ СН'!$I$14+СВЦЭМ!$D$10+'СЕТ СН'!$I$5-'СЕТ СН'!$I$24</f>
        <v>6554.0168739999999</v>
      </c>
      <c r="N121" s="36">
        <f>SUMIFS(СВЦЭМ!$D$39:$D$758,СВЦЭМ!$A$39:$A$758,$A121,СВЦЭМ!$B$39:$B$758,N$119)+'СЕТ СН'!$I$14+СВЦЭМ!$D$10+'СЕТ СН'!$I$5-'СЕТ СН'!$I$24</f>
        <v>6555.3611179499994</v>
      </c>
      <c r="O121" s="36">
        <f>SUMIFS(СВЦЭМ!$D$39:$D$758,СВЦЭМ!$A$39:$A$758,$A121,СВЦЭМ!$B$39:$B$758,O$119)+'СЕТ СН'!$I$14+СВЦЭМ!$D$10+'СЕТ СН'!$I$5-'СЕТ СН'!$I$24</f>
        <v>6560.3413938099993</v>
      </c>
      <c r="P121" s="36">
        <f>SUMIFS(СВЦЭМ!$D$39:$D$758,СВЦЭМ!$A$39:$A$758,$A121,СВЦЭМ!$B$39:$B$758,P$119)+'СЕТ СН'!$I$14+СВЦЭМ!$D$10+'СЕТ СН'!$I$5-'СЕТ СН'!$I$24</f>
        <v>6549.13953769</v>
      </c>
      <c r="Q121" s="36">
        <f>SUMIFS(СВЦЭМ!$D$39:$D$758,СВЦЭМ!$A$39:$A$758,$A121,СВЦЭМ!$B$39:$B$758,Q$119)+'СЕТ СН'!$I$14+СВЦЭМ!$D$10+'СЕТ СН'!$I$5-'СЕТ СН'!$I$24</f>
        <v>6550.7614630399994</v>
      </c>
      <c r="R121" s="36">
        <f>SUMIFS(СВЦЭМ!$D$39:$D$758,СВЦЭМ!$A$39:$A$758,$A121,СВЦЭМ!$B$39:$B$758,R$119)+'СЕТ СН'!$I$14+СВЦЭМ!$D$10+'СЕТ СН'!$I$5-'СЕТ СН'!$I$24</f>
        <v>6555.93264138</v>
      </c>
      <c r="S121" s="36">
        <f>SUMIFS(СВЦЭМ!$D$39:$D$758,СВЦЭМ!$A$39:$A$758,$A121,СВЦЭМ!$B$39:$B$758,S$119)+'СЕТ СН'!$I$14+СВЦЭМ!$D$10+'СЕТ СН'!$I$5-'СЕТ СН'!$I$24</f>
        <v>6548.8794124799997</v>
      </c>
      <c r="T121" s="36">
        <f>SUMIFS(СВЦЭМ!$D$39:$D$758,СВЦЭМ!$A$39:$A$758,$A121,СВЦЭМ!$B$39:$B$758,T$119)+'СЕТ СН'!$I$14+СВЦЭМ!$D$10+'СЕТ СН'!$I$5-'СЕТ СН'!$I$24</f>
        <v>6534.6383659099993</v>
      </c>
      <c r="U121" s="36">
        <f>SUMIFS(СВЦЭМ!$D$39:$D$758,СВЦЭМ!$A$39:$A$758,$A121,СВЦЭМ!$B$39:$B$758,U$119)+'СЕТ СН'!$I$14+СВЦЭМ!$D$10+'СЕТ СН'!$I$5-'СЕТ СН'!$I$24</f>
        <v>6539.2996779299992</v>
      </c>
      <c r="V121" s="36">
        <f>SUMIFS(СВЦЭМ!$D$39:$D$758,СВЦЭМ!$A$39:$A$758,$A121,СВЦЭМ!$B$39:$B$758,V$119)+'СЕТ СН'!$I$14+СВЦЭМ!$D$10+'СЕТ СН'!$I$5-'СЕТ СН'!$I$24</f>
        <v>6521.3610239</v>
      </c>
      <c r="W121" s="36">
        <f>SUMIFS(СВЦЭМ!$D$39:$D$758,СВЦЭМ!$A$39:$A$758,$A121,СВЦЭМ!$B$39:$B$758,W$119)+'СЕТ СН'!$I$14+СВЦЭМ!$D$10+'СЕТ СН'!$I$5-'СЕТ СН'!$I$24</f>
        <v>6543.2296567499998</v>
      </c>
      <c r="X121" s="36">
        <f>SUMIFS(СВЦЭМ!$D$39:$D$758,СВЦЭМ!$A$39:$A$758,$A121,СВЦЭМ!$B$39:$B$758,X$119)+'СЕТ СН'!$I$14+СВЦЭМ!$D$10+'СЕТ СН'!$I$5-'СЕТ СН'!$I$24</f>
        <v>6634.0095745799999</v>
      </c>
      <c r="Y121" s="36">
        <f>SUMIFS(СВЦЭМ!$D$39:$D$758,СВЦЭМ!$A$39:$A$758,$A121,СВЦЭМ!$B$39:$B$758,Y$119)+'СЕТ СН'!$I$14+СВЦЭМ!$D$10+'СЕТ СН'!$I$5-'СЕТ СН'!$I$24</f>
        <v>6728.6800816399991</v>
      </c>
    </row>
    <row r="122" spans="1:27" ht="15.75" x14ac:dyDescent="0.2">
      <c r="A122" s="35">
        <f t="shared" ref="A122:A149" si="3">A121+1</f>
        <v>45538</v>
      </c>
      <c r="B122" s="36">
        <f>SUMIFS(СВЦЭМ!$D$39:$D$758,СВЦЭМ!$A$39:$A$758,$A122,СВЦЭМ!$B$39:$B$758,B$119)+'СЕТ СН'!$I$14+СВЦЭМ!$D$10+'СЕТ СН'!$I$5-'СЕТ СН'!$I$24</f>
        <v>6860.2152616299991</v>
      </c>
      <c r="C122" s="36">
        <f>SUMIFS(СВЦЭМ!$D$39:$D$758,СВЦЭМ!$A$39:$A$758,$A122,СВЦЭМ!$B$39:$B$758,C$119)+'СЕТ СН'!$I$14+СВЦЭМ!$D$10+'СЕТ СН'!$I$5-'СЕТ СН'!$I$24</f>
        <v>6969.2786875199999</v>
      </c>
      <c r="D122" s="36">
        <f>SUMIFS(СВЦЭМ!$D$39:$D$758,СВЦЭМ!$A$39:$A$758,$A122,СВЦЭМ!$B$39:$B$758,D$119)+'СЕТ СН'!$I$14+СВЦЭМ!$D$10+'СЕТ СН'!$I$5-'СЕТ СН'!$I$24</f>
        <v>7067.3907075299994</v>
      </c>
      <c r="E122" s="36">
        <f>SUMIFS(СВЦЭМ!$D$39:$D$758,СВЦЭМ!$A$39:$A$758,$A122,СВЦЭМ!$B$39:$B$758,E$119)+'СЕТ СН'!$I$14+СВЦЭМ!$D$10+'СЕТ СН'!$I$5-'СЕТ СН'!$I$24</f>
        <v>7117.1167715399988</v>
      </c>
      <c r="F122" s="36">
        <f>SUMIFS(СВЦЭМ!$D$39:$D$758,СВЦЭМ!$A$39:$A$758,$A122,СВЦЭМ!$B$39:$B$758,F$119)+'СЕТ СН'!$I$14+СВЦЭМ!$D$10+'СЕТ СН'!$I$5-'СЕТ СН'!$I$24</f>
        <v>7126.8395152799994</v>
      </c>
      <c r="G122" s="36">
        <f>SUMIFS(СВЦЭМ!$D$39:$D$758,СВЦЭМ!$A$39:$A$758,$A122,СВЦЭМ!$B$39:$B$758,G$119)+'СЕТ СН'!$I$14+СВЦЭМ!$D$10+'СЕТ СН'!$I$5-'СЕТ СН'!$I$24</f>
        <v>7141.8344597799996</v>
      </c>
      <c r="H122" s="36">
        <f>SUMIFS(СВЦЭМ!$D$39:$D$758,СВЦЭМ!$A$39:$A$758,$A122,СВЦЭМ!$B$39:$B$758,H$119)+'СЕТ СН'!$I$14+СВЦЭМ!$D$10+'СЕТ СН'!$I$5-'СЕТ СН'!$I$24</f>
        <v>7131.6269217099998</v>
      </c>
      <c r="I122" s="36">
        <f>SUMIFS(СВЦЭМ!$D$39:$D$758,СВЦЭМ!$A$39:$A$758,$A122,СВЦЭМ!$B$39:$B$758,I$119)+'СЕТ СН'!$I$14+СВЦЭМ!$D$10+'СЕТ СН'!$I$5-'СЕТ СН'!$I$24</f>
        <v>7027.2389304599992</v>
      </c>
      <c r="J122" s="36">
        <f>SUMIFS(СВЦЭМ!$D$39:$D$758,СВЦЭМ!$A$39:$A$758,$A122,СВЦЭМ!$B$39:$B$758,J$119)+'СЕТ СН'!$I$14+СВЦЭМ!$D$10+'СЕТ СН'!$I$5-'СЕТ СН'!$I$24</f>
        <v>6919.2090945499995</v>
      </c>
      <c r="K122" s="36">
        <f>SUMIFS(СВЦЭМ!$D$39:$D$758,СВЦЭМ!$A$39:$A$758,$A122,СВЦЭМ!$B$39:$B$758,K$119)+'СЕТ СН'!$I$14+СВЦЭМ!$D$10+'СЕТ СН'!$I$5-'СЕТ СН'!$I$24</f>
        <v>6804.4376702299996</v>
      </c>
      <c r="L122" s="36">
        <f>SUMIFS(СВЦЭМ!$D$39:$D$758,СВЦЭМ!$A$39:$A$758,$A122,СВЦЭМ!$B$39:$B$758,L$119)+'СЕТ СН'!$I$14+СВЦЭМ!$D$10+'СЕТ СН'!$I$5-'СЕТ СН'!$I$24</f>
        <v>6769.3150354699992</v>
      </c>
      <c r="M122" s="36">
        <f>SUMIFS(СВЦЭМ!$D$39:$D$758,СВЦЭМ!$A$39:$A$758,$A122,СВЦЭМ!$B$39:$B$758,M$119)+'СЕТ СН'!$I$14+СВЦЭМ!$D$10+'СЕТ СН'!$I$5-'СЕТ СН'!$I$24</f>
        <v>6747.7602578199994</v>
      </c>
      <c r="N122" s="36">
        <f>SUMIFS(СВЦЭМ!$D$39:$D$758,СВЦЭМ!$A$39:$A$758,$A122,СВЦЭМ!$B$39:$B$758,N$119)+'СЕТ СН'!$I$14+СВЦЭМ!$D$10+'СЕТ СН'!$I$5-'СЕТ СН'!$I$24</f>
        <v>6720.6937974199991</v>
      </c>
      <c r="O122" s="36">
        <f>SUMIFS(СВЦЭМ!$D$39:$D$758,СВЦЭМ!$A$39:$A$758,$A122,СВЦЭМ!$B$39:$B$758,O$119)+'СЕТ СН'!$I$14+СВЦЭМ!$D$10+'СЕТ СН'!$I$5-'СЕТ СН'!$I$24</f>
        <v>6697.6616729899997</v>
      </c>
      <c r="P122" s="36">
        <f>SUMIFS(СВЦЭМ!$D$39:$D$758,СВЦЭМ!$A$39:$A$758,$A122,СВЦЭМ!$B$39:$B$758,P$119)+'СЕТ СН'!$I$14+СВЦЭМ!$D$10+'СЕТ СН'!$I$5-'СЕТ СН'!$I$24</f>
        <v>6696.4011127099993</v>
      </c>
      <c r="Q122" s="36">
        <f>SUMIFS(СВЦЭМ!$D$39:$D$758,СВЦЭМ!$A$39:$A$758,$A122,СВЦЭМ!$B$39:$B$758,Q$119)+'СЕТ СН'!$I$14+СВЦЭМ!$D$10+'СЕТ СН'!$I$5-'СЕТ СН'!$I$24</f>
        <v>6699.9828429499994</v>
      </c>
      <c r="R122" s="36">
        <f>SUMIFS(СВЦЭМ!$D$39:$D$758,СВЦЭМ!$A$39:$A$758,$A122,СВЦЭМ!$B$39:$B$758,R$119)+'СЕТ СН'!$I$14+СВЦЭМ!$D$10+'СЕТ СН'!$I$5-'СЕТ СН'!$I$24</f>
        <v>6717.5892806100001</v>
      </c>
      <c r="S122" s="36">
        <f>SUMIFS(СВЦЭМ!$D$39:$D$758,СВЦЭМ!$A$39:$A$758,$A122,СВЦЭМ!$B$39:$B$758,S$119)+'СЕТ СН'!$I$14+СВЦЭМ!$D$10+'СЕТ СН'!$I$5-'СЕТ СН'!$I$24</f>
        <v>6708.49620951</v>
      </c>
      <c r="T122" s="36">
        <f>SUMIFS(СВЦЭМ!$D$39:$D$758,СВЦЭМ!$A$39:$A$758,$A122,СВЦЭМ!$B$39:$B$758,T$119)+'СЕТ СН'!$I$14+СВЦЭМ!$D$10+'СЕТ СН'!$I$5-'СЕТ СН'!$I$24</f>
        <v>6704.5612692399991</v>
      </c>
      <c r="U122" s="36">
        <f>SUMIFS(СВЦЭМ!$D$39:$D$758,СВЦЭМ!$A$39:$A$758,$A122,СВЦЭМ!$B$39:$B$758,U$119)+'СЕТ СН'!$I$14+СВЦЭМ!$D$10+'СЕТ СН'!$I$5-'СЕТ СН'!$I$24</f>
        <v>6731.9391919999998</v>
      </c>
      <c r="V122" s="36">
        <f>SUMIFS(СВЦЭМ!$D$39:$D$758,СВЦЭМ!$A$39:$A$758,$A122,СВЦЭМ!$B$39:$B$758,V$119)+'СЕТ СН'!$I$14+СВЦЭМ!$D$10+'СЕТ СН'!$I$5-'СЕТ СН'!$I$24</f>
        <v>6744.3512544999994</v>
      </c>
      <c r="W122" s="36">
        <f>SUMIFS(СВЦЭМ!$D$39:$D$758,СВЦЭМ!$A$39:$A$758,$A122,СВЦЭМ!$B$39:$B$758,W$119)+'СЕТ СН'!$I$14+СВЦЭМ!$D$10+'СЕТ СН'!$I$5-'СЕТ СН'!$I$24</f>
        <v>6749.9377692399994</v>
      </c>
      <c r="X122" s="36">
        <f>SUMIFS(СВЦЭМ!$D$39:$D$758,СВЦЭМ!$A$39:$A$758,$A122,СВЦЭМ!$B$39:$B$758,X$119)+'СЕТ СН'!$I$14+СВЦЭМ!$D$10+'СЕТ СН'!$I$5-'СЕТ СН'!$I$24</f>
        <v>6852.0396733399994</v>
      </c>
      <c r="Y122" s="36">
        <f>SUMIFS(СВЦЭМ!$D$39:$D$758,СВЦЭМ!$A$39:$A$758,$A122,СВЦЭМ!$B$39:$B$758,Y$119)+'СЕТ СН'!$I$14+СВЦЭМ!$D$10+'СЕТ СН'!$I$5-'СЕТ СН'!$I$24</f>
        <v>6955.5685693899995</v>
      </c>
    </row>
    <row r="123" spans="1:27" ht="15.75" x14ac:dyDescent="0.2">
      <c r="A123" s="35">
        <f t="shared" si="3"/>
        <v>45539</v>
      </c>
      <c r="B123" s="36">
        <f>SUMIFS(СВЦЭМ!$D$39:$D$758,СВЦЭМ!$A$39:$A$758,$A123,СВЦЭМ!$B$39:$B$758,B$119)+'СЕТ СН'!$I$14+СВЦЭМ!$D$10+'СЕТ СН'!$I$5-'СЕТ СН'!$I$24</f>
        <v>6887.7888066299993</v>
      </c>
      <c r="C123" s="36">
        <f>SUMIFS(СВЦЭМ!$D$39:$D$758,СВЦЭМ!$A$39:$A$758,$A123,СВЦЭМ!$B$39:$B$758,C$119)+'СЕТ СН'!$I$14+СВЦЭМ!$D$10+'СЕТ СН'!$I$5-'СЕТ СН'!$I$24</f>
        <v>7058.3689186499996</v>
      </c>
      <c r="D123" s="36">
        <f>SUMIFS(СВЦЭМ!$D$39:$D$758,СВЦЭМ!$A$39:$A$758,$A123,СВЦЭМ!$B$39:$B$758,D$119)+'СЕТ СН'!$I$14+СВЦЭМ!$D$10+'СЕТ СН'!$I$5-'СЕТ СН'!$I$24</f>
        <v>7090.5415059899988</v>
      </c>
      <c r="E123" s="36">
        <f>SUMIFS(СВЦЭМ!$D$39:$D$758,СВЦЭМ!$A$39:$A$758,$A123,СВЦЭМ!$B$39:$B$758,E$119)+'СЕТ СН'!$I$14+СВЦЭМ!$D$10+'СЕТ СН'!$I$5-'СЕТ СН'!$I$24</f>
        <v>7069.3944738499995</v>
      </c>
      <c r="F123" s="36">
        <f>SUMIFS(СВЦЭМ!$D$39:$D$758,СВЦЭМ!$A$39:$A$758,$A123,СВЦЭМ!$B$39:$B$758,F$119)+'СЕТ СН'!$I$14+СВЦЭМ!$D$10+'СЕТ СН'!$I$5-'СЕТ СН'!$I$24</f>
        <v>7064.1161169899988</v>
      </c>
      <c r="G123" s="36">
        <f>SUMIFS(СВЦЭМ!$D$39:$D$758,СВЦЭМ!$A$39:$A$758,$A123,СВЦЭМ!$B$39:$B$758,G$119)+'СЕТ СН'!$I$14+СВЦЭМ!$D$10+'СЕТ СН'!$I$5-'СЕТ СН'!$I$24</f>
        <v>7085.8768842499994</v>
      </c>
      <c r="H123" s="36">
        <f>SUMIFS(СВЦЭМ!$D$39:$D$758,СВЦЭМ!$A$39:$A$758,$A123,СВЦЭМ!$B$39:$B$758,H$119)+'СЕТ СН'!$I$14+СВЦЭМ!$D$10+'СЕТ СН'!$I$5-'СЕТ СН'!$I$24</f>
        <v>7106.4999816699992</v>
      </c>
      <c r="I123" s="36">
        <f>SUMIFS(СВЦЭМ!$D$39:$D$758,СВЦЭМ!$A$39:$A$758,$A123,СВЦЭМ!$B$39:$B$758,I$119)+'СЕТ СН'!$I$14+СВЦЭМ!$D$10+'СЕТ СН'!$I$5-'СЕТ СН'!$I$24</f>
        <v>6936.9260088599995</v>
      </c>
      <c r="J123" s="36">
        <f>SUMIFS(СВЦЭМ!$D$39:$D$758,СВЦЭМ!$A$39:$A$758,$A123,СВЦЭМ!$B$39:$B$758,J$119)+'СЕТ СН'!$I$14+СВЦЭМ!$D$10+'СЕТ СН'!$I$5-'СЕТ СН'!$I$24</f>
        <v>6789.1683757499995</v>
      </c>
      <c r="K123" s="36">
        <f>SUMIFS(СВЦЭМ!$D$39:$D$758,СВЦЭМ!$A$39:$A$758,$A123,СВЦЭМ!$B$39:$B$758,K$119)+'СЕТ СН'!$I$14+СВЦЭМ!$D$10+'СЕТ СН'!$I$5-'СЕТ СН'!$I$24</f>
        <v>6678.0514849800002</v>
      </c>
      <c r="L123" s="36">
        <f>SUMIFS(СВЦЭМ!$D$39:$D$758,СВЦЭМ!$A$39:$A$758,$A123,СВЦЭМ!$B$39:$B$758,L$119)+'СЕТ СН'!$I$14+СВЦЭМ!$D$10+'СЕТ СН'!$I$5-'СЕТ СН'!$I$24</f>
        <v>6692.1541120299999</v>
      </c>
      <c r="M123" s="36">
        <f>SUMIFS(СВЦЭМ!$D$39:$D$758,СВЦЭМ!$A$39:$A$758,$A123,СВЦЭМ!$B$39:$B$758,M$119)+'СЕТ СН'!$I$14+СВЦЭМ!$D$10+'СЕТ СН'!$I$5-'СЕТ СН'!$I$24</f>
        <v>6697.1065086899998</v>
      </c>
      <c r="N123" s="36">
        <f>SUMIFS(СВЦЭМ!$D$39:$D$758,СВЦЭМ!$A$39:$A$758,$A123,СВЦЭМ!$B$39:$B$758,N$119)+'СЕТ СН'!$I$14+СВЦЭМ!$D$10+'СЕТ СН'!$I$5-'СЕТ СН'!$I$24</f>
        <v>6686.6100099599998</v>
      </c>
      <c r="O123" s="36">
        <f>SUMIFS(СВЦЭМ!$D$39:$D$758,СВЦЭМ!$A$39:$A$758,$A123,СВЦЭМ!$B$39:$B$758,O$119)+'СЕТ СН'!$I$14+СВЦЭМ!$D$10+'СЕТ СН'!$I$5-'СЕТ СН'!$I$24</f>
        <v>6661.6056511199995</v>
      </c>
      <c r="P123" s="36">
        <f>SUMIFS(СВЦЭМ!$D$39:$D$758,СВЦЭМ!$A$39:$A$758,$A123,СВЦЭМ!$B$39:$B$758,P$119)+'СЕТ СН'!$I$14+СВЦЭМ!$D$10+'СЕТ СН'!$I$5-'СЕТ СН'!$I$24</f>
        <v>6669.4115388199998</v>
      </c>
      <c r="Q123" s="36">
        <f>SUMIFS(СВЦЭМ!$D$39:$D$758,СВЦЭМ!$A$39:$A$758,$A123,СВЦЭМ!$B$39:$B$758,Q$119)+'СЕТ СН'!$I$14+СВЦЭМ!$D$10+'СЕТ СН'!$I$5-'СЕТ СН'!$I$24</f>
        <v>6673.0801376499994</v>
      </c>
      <c r="R123" s="36">
        <f>SUMIFS(СВЦЭМ!$D$39:$D$758,СВЦЭМ!$A$39:$A$758,$A123,СВЦЭМ!$B$39:$B$758,R$119)+'СЕТ СН'!$I$14+СВЦЭМ!$D$10+'СЕТ СН'!$I$5-'СЕТ СН'!$I$24</f>
        <v>6687.5163204799992</v>
      </c>
      <c r="S123" s="36">
        <f>SUMIFS(СВЦЭМ!$D$39:$D$758,СВЦЭМ!$A$39:$A$758,$A123,СВЦЭМ!$B$39:$B$758,S$119)+'СЕТ СН'!$I$14+СВЦЭМ!$D$10+'СЕТ СН'!$I$5-'СЕТ СН'!$I$24</f>
        <v>6661.8691769299994</v>
      </c>
      <c r="T123" s="36">
        <f>SUMIFS(СВЦЭМ!$D$39:$D$758,СВЦЭМ!$A$39:$A$758,$A123,СВЦЭМ!$B$39:$B$758,T$119)+'СЕТ СН'!$I$14+СВЦЭМ!$D$10+'СЕТ СН'!$I$5-'СЕТ СН'!$I$24</f>
        <v>6655.6658132499997</v>
      </c>
      <c r="U123" s="36">
        <f>SUMIFS(СВЦЭМ!$D$39:$D$758,СВЦЭМ!$A$39:$A$758,$A123,СВЦЭМ!$B$39:$B$758,U$119)+'СЕТ СН'!$I$14+СВЦЭМ!$D$10+'СЕТ СН'!$I$5-'СЕТ СН'!$I$24</f>
        <v>6656.8272911599997</v>
      </c>
      <c r="V123" s="36">
        <f>SUMIFS(СВЦЭМ!$D$39:$D$758,СВЦЭМ!$A$39:$A$758,$A123,СВЦЭМ!$B$39:$B$758,V$119)+'СЕТ СН'!$I$14+СВЦЭМ!$D$10+'СЕТ СН'!$I$5-'СЕТ СН'!$I$24</f>
        <v>6649.6219512399994</v>
      </c>
      <c r="W123" s="36">
        <f>SUMIFS(СВЦЭМ!$D$39:$D$758,СВЦЭМ!$A$39:$A$758,$A123,СВЦЭМ!$B$39:$B$758,W$119)+'СЕТ СН'!$I$14+СВЦЭМ!$D$10+'СЕТ СН'!$I$5-'СЕТ СН'!$I$24</f>
        <v>6649.1168506399999</v>
      </c>
      <c r="X123" s="36">
        <f>SUMIFS(СВЦЭМ!$D$39:$D$758,СВЦЭМ!$A$39:$A$758,$A123,СВЦЭМ!$B$39:$B$758,X$119)+'СЕТ СН'!$I$14+СВЦЭМ!$D$10+'СЕТ СН'!$I$5-'СЕТ СН'!$I$24</f>
        <v>6748.9898753799998</v>
      </c>
      <c r="Y123" s="36">
        <f>SUMIFS(СВЦЭМ!$D$39:$D$758,СВЦЭМ!$A$39:$A$758,$A123,СВЦЭМ!$B$39:$B$758,Y$119)+'СЕТ СН'!$I$14+СВЦЭМ!$D$10+'СЕТ СН'!$I$5-'СЕТ СН'!$I$24</f>
        <v>6852.7613023899994</v>
      </c>
    </row>
    <row r="124" spans="1:27" ht="15.75" x14ac:dyDescent="0.2">
      <c r="A124" s="35">
        <f t="shared" si="3"/>
        <v>45540</v>
      </c>
      <c r="B124" s="36">
        <f>SUMIFS(СВЦЭМ!$D$39:$D$758,СВЦЭМ!$A$39:$A$758,$A124,СВЦЭМ!$B$39:$B$758,B$119)+'СЕТ СН'!$I$14+СВЦЭМ!$D$10+'СЕТ СН'!$I$5-'СЕТ СН'!$I$24</f>
        <v>6930.5209654800001</v>
      </c>
      <c r="C124" s="36">
        <f>SUMIFS(СВЦЭМ!$D$39:$D$758,СВЦЭМ!$A$39:$A$758,$A124,СВЦЭМ!$B$39:$B$758,C$119)+'СЕТ СН'!$I$14+СВЦЭМ!$D$10+'СЕТ СН'!$I$5-'СЕТ СН'!$I$24</f>
        <v>6928.9213311199992</v>
      </c>
      <c r="D124" s="36">
        <f>SUMIFS(СВЦЭМ!$D$39:$D$758,СВЦЭМ!$A$39:$A$758,$A124,СВЦЭМ!$B$39:$B$758,D$119)+'СЕТ СН'!$I$14+СВЦЭМ!$D$10+'СЕТ СН'!$I$5-'СЕТ СН'!$I$24</f>
        <v>6955.5020616599995</v>
      </c>
      <c r="E124" s="36">
        <f>SUMIFS(СВЦЭМ!$D$39:$D$758,СВЦЭМ!$A$39:$A$758,$A124,СВЦЭМ!$B$39:$B$758,E$119)+'СЕТ СН'!$I$14+СВЦЭМ!$D$10+'СЕТ СН'!$I$5-'СЕТ СН'!$I$24</f>
        <v>6944.8895731499997</v>
      </c>
      <c r="F124" s="36">
        <f>SUMIFS(СВЦЭМ!$D$39:$D$758,СВЦЭМ!$A$39:$A$758,$A124,СВЦЭМ!$B$39:$B$758,F$119)+'СЕТ СН'!$I$14+СВЦЭМ!$D$10+'СЕТ СН'!$I$5-'СЕТ СН'!$I$24</f>
        <v>6942.4464278699998</v>
      </c>
      <c r="G124" s="36">
        <f>SUMIFS(СВЦЭМ!$D$39:$D$758,СВЦЭМ!$A$39:$A$758,$A124,СВЦЭМ!$B$39:$B$758,G$119)+'СЕТ СН'!$I$14+СВЦЭМ!$D$10+'СЕТ СН'!$I$5-'СЕТ СН'!$I$24</f>
        <v>6959.9306700099996</v>
      </c>
      <c r="H124" s="36">
        <f>SUMIFS(СВЦЭМ!$D$39:$D$758,СВЦЭМ!$A$39:$A$758,$A124,СВЦЭМ!$B$39:$B$758,H$119)+'СЕТ СН'!$I$14+СВЦЭМ!$D$10+'СЕТ СН'!$I$5-'СЕТ СН'!$I$24</f>
        <v>6821.9812191699993</v>
      </c>
      <c r="I124" s="36">
        <f>SUMIFS(СВЦЭМ!$D$39:$D$758,СВЦЭМ!$A$39:$A$758,$A124,СВЦЭМ!$B$39:$B$758,I$119)+'СЕТ СН'!$I$14+СВЦЭМ!$D$10+'СЕТ СН'!$I$5-'СЕТ СН'!$I$24</f>
        <v>6850.8333957699997</v>
      </c>
      <c r="J124" s="36">
        <f>SUMIFS(СВЦЭМ!$D$39:$D$758,СВЦЭМ!$A$39:$A$758,$A124,СВЦЭМ!$B$39:$B$758,J$119)+'СЕТ СН'!$I$14+СВЦЭМ!$D$10+'СЕТ СН'!$I$5-'СЕТ СН'!$I$24</f>
        <v>6635.5332260199993</v>
      </c>
      <c r="K124" s="36">
        <f>SUMIFS(СВЦЭМ!$D$39:$D$758,СВЦЭМ!$A$39:$A$758,$A124,СВЦЭМ!$B$39:$B$758,K$119)+'СЕТ СН'!$I$14+СВЦЭМ!$D$10+'СЕТ СН'!$I$5-'СЕТ СН'!$I$24</f>
        <v>6694.0911056199993</v>
      </c>
      <c r="L124" s="36">
        <f>SUMIFS(СВЦЭМ!$D$39:$D$758,СВЦЭМ!$A$39:$A$758,$A124,СВЦЭМ!$B$39:$B$758,L$119)+'СЕТ СН'!$I$14+СВЦЭМ!$D$10+'СЕТ СН'!$I$5-'СЕТ СН'!$I$24</f>
        <v>6693.6999009199999</v>
      </c>
      <c r="M124" s="36">
        <f>SUMIFS(СВЦЭМ!$D$39:$D$758,СВЦЭМ!$A$39:$A$758,$A124,СВЦЭМ!$B$39:$B$758,M$119)+'СЕТ СН'!$I$14+СВЦЭМ!$D$10+'СЕТ СН'!$I$5-'СЕТ СН'!$I$24</f>
        <v>6736.31831891</v>
      </c>
      <c r="N124" s="36">
        <f>SUMIFS(СВЦЭМ!$D$39:$D$758,СВЦЭМ!$A$39:$A$758,$A124,СВЦЭМ!$B$39:$B$758,N$119)+'СЕТ СН'!$I$14+СВЦЭМ!$D$10+'СЕТ СН'!$I$5-'СЕТ СН'!$I$24</f>
        <v>6732.6992937799996</v>
      </c>
      <c r="O124" s="36">
        <f>SUMIFS(СВЦЭМ!$D$39:$D$758,СВЦЭМ!$A$39:$A$758,$A124,СВЦЭМ!$B$39:$B$758,O$119)+'СЕТ СН'!$I$14+СВЦЭМ!$D$10+'СЕТ СН'!$I$5-'СЕТ СН'!$I$24</f>
        <v>6735.5512294799992</v>
      </c>
      <c r="P124" s="36">
        <f>SUMIFS(СВЦЭМ!$D$39:$D$758,СВЦЭМ!$A$39:$A$758,$A124,СВЦЭМ!$B$39:$B$758,P$119)+'СЕТ СН'!$I$14+СВЦЭМ!$D$10+'СЕТ СН'!$I$5-'СЕТ СН'!$I$24</f>
        <v>6727.3207525899998</v>
      </c>
      <c r="Q124" s="36">
        <f>SUMIFS(СВЦЭМ!$D$39:$D$758,СВЦЭМ!$A$39:$A$758,$A124,СВЦЭМ!$B$39:$B$758,Q$119)+'СЕТ СН'!$I$14+СВЦЭМ!$D$10+'СЕТ СН'!$I$5-'СЕТ СН'!$I$24</f>
        <v>6722.4328323699992</v>
      </c>
      <c r="R124" s="36">
        <f>SUMIFS(СВЦЭМ!$D$39:$D$758,СВЦЭМ!$A$39:$A$758,$A124,СВЦЭМ!$B$39:$B$758,R$119)+'СЕТ СН'!$I$14+СВЦЭМ!$D$10+'СЕТ СН'!$I$5-'СЕТ СН'!$I$24</f>
        <v>6734.7476777499996</v>
      </c>
      <c r="S124" s="36">
        <f>SUMIFS(СВЦЭМ!$D$39:$D$758,СВЦЭМ!$A$39:$A$758,$A124,СВЦЭМ!$B$39:$B$758,S$119)+'СЕТ СН'!$I$14+СВЦЭМ!$D$10+'СЕТ СН'!$I$5-'СЕТ СН'!$I$24</f>
        <v>6724.2081717499996</v>
      </c>
      <c r="T124" s="36">
        <f>SUMIFS(СВЦЭМ!$D$39:$D$758,СВЦЭМ!$A$39:$A$758,$A124,СВЦЭМ!$B$39:$B$758,T$119)+'СЕТ СН'!$I$14+СВЦЭМ!$D$10+'СЕТ СН'!$I$5-'СЕТ СН'!$I$24</f>
        <v>6713.9661341699993</v>
      </c>
      <c r="U124" s="36">
        <f>SUMIFS(СВЦЭМ!$D$39:$D$758,СВЦЭМ!$A$39:$A$758,$A124,СВЦЭМ!$B$39:$B$758,U$119)+'СЕТ СН'!$I$14+СВЦЭМ!$D$10+'СЕТ СН'!$I$5-'СЕТ СН'!$I$24</f>
        <v>6687.2930442699999</v>
      </c>
      <c r="V124" s="36">
        <f>SUMIFS(СВЦЭМ!$D$39:$D$758,СВЦЭМ!$A$39:$A$758,$A124,СВЦЭМ!$B$39:$B$758,V$119)+'СЕТ СН'!$I$14+СВЦЭМ!$D$10+'СЕТ СН'!$I$5-'СЕТ СН'!$I$24</f>
        <v>6678.3156921499994</v>
      </c>
      <c r="W124" s="36">
        <f>SUMIFS(СВЦЭМ!$D$39:$D$758,СВЦЭМ!$A$39:$A$758,$A124,СВЦЭМ!$B$39:$B$758,W$119)+'СЕТ СН'!$I$14+СВЦЭМ!$D$10+'СЕТ СН'!$I$5-'СЕТ СН'!$I$24</f>
        <v>6688.2066158399994</v>
      </c>
      <c r="X124" s="36">
        <f>SUMIFS(СВЦЭМ!$D$39:$D$758,СВЦЭМ!$A$39:$A$758,$A124,СВЦЭМ!$B$39:$B$758,X$119)+'СЕТ СН'!$I$14+СВЦЭМ!$D$10+'СЕТ СН'!$I$5-'СЕТ СН'!$I$24</f>
        <v>6781.5287391699994</v>
      </c>
      <c r="Y124" s="36">
        <f>SUMIFS(СВЦЭМ!$D$39:$D$758,СВЦЭМ!$A$39:$A$758,$A124,СВЦЭМ!$B$39:$B$758,Y$119)+'СЕТ СН'!$I$14+СВЦЭМ!$D$10+'СЕТ СН'!$I$5-'СЕТ СН'!$I$24</f>
        <v>6910.5121237699996</v>
      </c>
    </row>
    <row r="125" spans="1:27" ht="15.75" x14ac:dyDescent="0.2">
      <c r="A125" s="35">
        <f t="shared" si="3"/>
        <v>45541</v>
      </c>
      <c r="B125" s="36">
        <f>SUMIFS(СВЦЭМ!$D$39:$D$758,СВЦЭМ!$A$39:$A$758,$A125,СВЦЭМ!$B$39:$B$758,B$119)+'СЕТ СН'!$I$14+СВЦЭМ!$D$10+'СЕТ СН'!$I$5-'СЕТ СН'!$I$24</f>
        <v>6949.99552262</v>
      </c>
      <c r="C125" s="36">
        <f>SUMIFS(СВЦЭМ!$D$39:$D$758,СВЦЭМ!$A$39:$A$758,$A125,СВЦЭМ!$B$39:$B$758,C$119)+'СЕТ СН'!$I$14+СВЦЭМ!$D$10+'СЕТ СН'!$I$5-'СЕТ СН'!$I$24</f>
        <v>7010.165374279999</v>
      </c>
      <c r="D125" s="36">
        <f>SUMIFS(СВЦЭМ!$D$39:$D$758,СВЦЭМ!$A$39:$A$758,$A125,СВЦЭМ!$B$39:$B$758,D$119)+'СЕТ СН'!$I$14+СВЦЭМ!$D$10+'СЕТ СН'!$I$5-'СЕТ СН'!$I$24</f>
        <v>7116.8854079999992</v>
      </c>
      <c r="E125" s="36">
        <f>SUMIFS(СВЦЭМ!$D$39:$D$758,СВЦЭМ!$A$39:$A$758,$A125,СВЦЭМ!$B$39:$B$758,E$119)+'СЕТ СН'!$I$14+СВЦЭМ!$D$10+'СЕТ СН'!$I$5-'СЕТ СН'!$I$24</f>
        <v>7111.7040147299995</v>
      </c>
      <c r="F125" s="36">
        <f>SUMIFS(СВЦЭМ!$D$39:$D$758,СВЦЭМ!$A$39:$A$758,$A125,СВЦЭМ!$B$39:$B$758,F$119)+'СЕТ СН'!$I$14+СВЦЭМ!$D$10+'СЕТ СН'!$I$5-'СЕТ СН'!$I$24</f>
        <v>7107.4495992399989</v>
      </c>
      <c r="G125" s="36">
        <f>SUMIFS(СВЦЭМ!$D$39:$D$758,СВЦЭМ!$A$39:$A$758,$A125,СВЦЭМ!$B$39:$B$758,G$119)+'СЕТ СН'!$I$14+СВЦЭМ!$D$10+'СЕТ СН'!$I$5-'СЕТ СН'!$I$24</f>
        <v>7103.6848023099992</v>
      </c>
      <c r="H125" s="36">
        <f>SUMIFS(СВЦЭМ!$D$39:$D$758,СВЦЭМ!$A$39:$A$758,$A125,СВЦЭМ!$B$39:$B$758,H$119)+'СЕТ СН'!$I$14+СВЦЭМ!$D$10+'СЕТ СН'!$I$5-'СЕТ СН'!$I$24</f>
        <v>7041.0963809599998</v>
      </c>
      <c r="I125" s="36">
        <f>SUMIFS(СВЦЭМ!$D$39:$D$758,СВЦЭМ!$A$39:$A$758,$A125,СВЦЭМ!$B$39:$B$758,I$119)+'СЕТ СН'!$I$14+СВЦЭМ!$D$10+'СЕТ СН'!$I$5-'СЕТ СН'!$I$24</f>
        <v>6896.6271380599992</v>
      </c>
      <c r="J125" s="36">
        <f>SUMIFS(СВЦЭМ!$D$39:$D$758,СВЦЭМ!$A$39:$A$758,$A125,СВЦЭМ!$B$39:$B$758,J$119)+'СЕТ СН'!$I$14+СВЦЭМ!$D$10+'СЕТ СН'!$I$5-'СЕТ СН'!$I$24</f>
        <v>6770.67477168</v>
      </c>
      <c r="K125" s="36">
        <f>SUMIFS(СВЦЭМ!$D$39:$D$758,СВЦЭМ!$A$39:$A$758,$A125,СВЦЭМ!$B$39:$B$758,K$119)+'СЕТ СН'!$I$14+СВЦЭМ!$D$10+'СЕТ СН'!$I$5-'СЕТ СН'!$I$24</f>
        <v>6711.1826828599997</v>
      </c>
      <c r="L125" s="36">
        <f>SUMIFS(СВЦЭМ!$D$39:$D$758,СВЦЭМ!$A$39:$A$758,$A125,СВЦЭМ!$B$39:$B$758,L$119)+'СЕТ СН'!$I$14+СВЦЭМ!$D$10+'СЕТ СН'!$I$5-'СЕТ СН'!$I$24</f>
        <v>6703.3367041399997</v>
      </c>
      <c r="M125" s="36">
        <f>SUMIFS(СВЦЭМ!$D$39:$D$758,СВЦЭМ!$A$39:$A$758,$A125,СВЦЭМ!$B$39:$B$758,M$119)+'СЕТ СН'!$I$14+СВЦЭМ!$D$10+'СЕТ СН'!$I$5-'СЕТ СН'!$I$24</f>
        <v>6679.1782346999998</v>
      </c>
      <c r="N125" s="36">
        <f>SUMIFS(СВЦЭМ!$D$39:$D$758,СВЦЭМ!$A$39:$A$758,$A125,СВЦЭМ!$B$39:$B$758,N$119)+'СЕТ СН'!$I$14+СВЦЭМ!$D$10+'СЕТ СН'!$I$5-'СЕТ СН'!$I$24</f>
        <v>6659.9328618899999</v>
      </c>
      <c r="O125" s="36">
        <f>SUMIFS(СВЦЭМ!$D$39:$D$758,СВЦЭМ!$A$39:$A$758,$A125,СВЦЭМ!$B$39:$B$758,O$119)+'СЕТ СН'!$I$14+СВЦЭМ!$D$10+'СЕТ СН'!$I$5-'СЕТ СН'!$I$24</f>
        <v>6678.4708737199999</v>
      </c>
      <c r="P125" s="36">
        <f>SUMIFS(СВЦЭМ!$D$39:$D$758,СВЦЭМ!$A$39:$A$758,$A125,СВЦЭМ!$B$39:$B$758,P$119)+'СЕТ СН'!$I$14+СВЦЭМ!$D$10+'СЕТ СН'!$I$5-'СЕТ СН'!$I$24</f>
        <v>6687.9372091699997</v>
      </c>
      <c r="Q125" s="36">
        <f>SUMIFS(СВЦЭМ!$D$39:$D$758,СВЦЭМ!$A$39:$A$758,$A125,СВЦЭМ!$B$39:$B$758,Q$119)+'СЕТ СН'!$I$14+СВЦЭМ!$D$10+'СЕТ СН'!$I$5-'СЕТ СН'!$I$24</f>
        <v>6684.7535461499992</v>
      </c>
      <c r="R125" s="36">
        <f>SUMIFS(СВЦЭМ!$D$39:$D$758,СВЦЭМ!$A$39:$A$758,$A125,СВЦЭМ!$B$39:$B$758,R$119)+'СЕТ СН'!$I$14+СВЦЭМ!$D$10+'СЕТ СН'!$I$5-'СЕТ СН'!$I$24</f>
        <v>6684.55039803</v>
      </c>
      <c r="S125" s="36">
        <f>SUMIFS(СВЦЭМ!$D$39:$D$758,СВЦЭМ!$A$39:$A$758,$A125,СВЦЭМ!$B$39:$B$758,S$119)+'СЕТ СН'!$I$14+СВЦЭМ!$D$10+'СЕТ СН'!$I$5-'СЕТ СН'!$I$24</f>
        <v>6671.6371963299998</v>
      </c>
      <c r="T125" s="36">
        <f>SUMIFS(СВЦЭМ!$D$39:$D$758,СВЦЭМ!$A$39:$A$758,$A125,СВЦЭМ!$B$39:$B$758,T$119)+'СЕТ СН'!$I$14+СВЦЭМ!$D$10+'СЕТ СН'!$I$5-'СЕТ СН'!$I$24</f>
        <v>6655.8883816599991</v>
      </c>
      <c r="U125" s="36">
        <f>SUMIFS(СВЦЭМ!$D$39:$D$758,СВЦЭМ!$A$39:$A$758,$A125,СВЦЭМ!$B$39:$B$758,U$119)+'СЕТ СН'!$I$14+СВЦЭМ!$D$10+'СЕТ СН'!$I$5-'СЕТ СН'!$I$24</f>
        <v>6642.7351552999999</v>
      </c>
      <c r="V125" s="36">
        <f>SUMIFS(СВЦЭМ!$D$39:$D$758,СВЦЭМ!$A$39:$A$758,$A125,СВЦЭМ!$B$39:$B$758,V$119)+'СЕТ СН'!$I$14+СВЦЭМ!$D$10+'СЕТ СН'!$I$5-'СЕТ СН'!$I$24</f>
        <v>6640.4451501899994</v>
      </c>
      <c r="W125" s="36">
        <f>SUMIFS(СВЦЭМ!$D$39:$D$758,СВЦЭМ!$A$39:$A$758,$A125,СВЦЭМ!$B$39:$B$758,W$119)+'СЕТ СН'!$I$14+СВЦЭМ!$D$10+'СЕТ СН'!$I$5-'СЕТ СН'!$I$24</f>
        <v>6661.4205376399996</v>
      </c>
      <c r="X125" s="36">
        <f>SUMIFS(СВЦЭМ!$D$39:$D$758,СВЦЭМ!$A$39:$A$758,$A125,СВЦЭМ!$B$39:$B$758,X$119)+'СЕТ СН'!$I$14+СВЦЭМ!$D$10+'СЕТ СН'!$I$5-'СЕТ СН'!$I$24</f>
        <v>6751.6479198799998</v>
      </c>
      <c r="Y125" s="36">
        <f>SUMIFS(СВЦЭМ!$D$39:$D$758,СВЦЭМ!$A$39:$A$758,$A125,СВЦЭМ!$B$39:$B$758,Y$119)+'СЕТ СН'!$I$14+СВЦЭМ!$D$10+'СЕТ СН'!$I$5-'СЕТ СН'!$I$24</f>
        <v>6879.56443201</v>
      </c>
    </row>
    <row r="126" spans="1:27" ht="15.75" x14ac:dyDescent="0.2">
      <c r="A126" s="35">
        <f t="shared" si="3"/>
        <v>45542</v>
      </c>
      <c r="B126" s="36">
        <f>SUMIFS(СВЦЭМ!$D$39:$D$758,СВЦЭМ!$A$39:$A$758,$A126,СВЦЭМ!$B$39:$B$758,B$119)+'СЕТ СН'!$I$14+СВЦЭМ!$D$10+'СЕТ СН'!$I$5-'СЕТ СН'!$I$24</f>
        <v>6957.9507234099992</v>
      </c>
      <c r="C126" s="36">
        <f>SUMIFS(СВЦЭМ!$D$39:$D$758,СВЦЭМ!$A$39:$A$758,$A126,СВЦЭМ!$B$39:$B$758,C$119)+'СЕТ СН'!$I$14+СВЦЭМ!$D$10+'СЕТ СН'!$I$5-'СЕТ СН'!$I$24</f>
        <v>6920.2195919999995</v>
      </c>
      <c r="D126" s="36">
        <f>SUMIFS(СВЦЭМ!$D$39:$D$758,СВЦЭМ!$A$39:$A$758,$A126,СВЦЭМ!$B$39:$B$758,D$119)+'СЕТ СН'!$I$14+СВЦЭМ!$D$10+'СЕТ СН'!$I$5-'СЕТ СН'!$I$24</f>
        <v>6938.01985479</v>
      </c>
      <c r="E126" s="36">
        <f>SUMIFS(СВЦЭМ!$D$39:$D$758,СВЦЭМ!$A$39:$A$758,$A126,СВЦЭМ!$B$39:$B$758,E$119)+'СЕТ СН'!$I$14+СВЦЭМ!$D$10+'СЕТ СН'!$I$5-'СЕТ СН'!$I$24</f>
        <v>6972.1741991899999</v>
      </c>
      <c r="F126" s="36">
        <f>SUMIFS(СВЦЭМ!$D$39:$D$758,СВЦЭМ!$A$39:$A$758,$A126,СВЦЭМ!$B$39:$B$758,F$119)+'СЕТ СН'!$I$14+СВЦЭМ!$D$10+'СЕТ СН'!$I$5-'СЕТ СН'!$I$24</f>
        <v>6974.7974067499999</v>
      </c>
      <c r="G126" s="36">
        <f>SUMIFS(СВЦЭМ!$D$39:$D$758,СВЦЭМ!$A$39:$A$758,$A126,СВЦЭМ!$B$39:$B$758,G$119)+'СЕТ СН'!$I$14+СВЦЭМ!$D$10+'СЕТ СН'!$I$5-'СЕТ СН'!$I$24</f>
        <v>6951.943947759999</v>
      </c>
      <c r="H126" s="36">
        <f>SUMIFS(СВЦЭМ!$D$39:$D$758,СВЦЭМ!$A$39:$A$758,$A126,СВЦЭМ!$B$39:$B$758,H$119)+'СЕТ СН'!$I$14+СВЦЭМ!$D$10+'СЕТ СН'!$I$5-'СЕТ СН'!$I$24</f>
        <v>6947.4041556399989</v>
      </c>
      <c r="I126" s="36">
        <f>SUMIFS(СВЦЭМ!$D$39:$D$758,СВЦЭМ!$A$39:$A$758,$A126,СВЦЭМ!$B$39:$B$758,I$119)+'СЕТ СН'!$I$14+СВЦЭМ!$D$10+'СЕТ СН'!$I$5-'СЕТ СН'!$I$24</f>
        <v>6841.7594880299994</v>
      </c>
      <c r="J126" s="36">
        <f>SUMIFS(СВЦЭМ!$D$39:$D$758,СВЦЭМ!$A$39:$A$758,$A126,СВЦЭМ!$B$39:$B$758,J$119)+'СЕТ СН'!$I$14+СВЦЭМ!$D$10+'СЕТ СН'!$I$5-'СЕТ СН'!$I$24</f>
        <v>6871.6516378099996</v>
      </c>
      <c r="K126" s="36">
        <f>SUMIFS(СВЦЭМ!$D$39:$D$758,СВЦЭМ!$A$39:$A$758,$A126,СВЦЭМ!$B$39:$B$758,K$119)+'СЕТ СН'!$I$14+СВЦЭМ!$D$10+'СЕТ СН'!$I$5-'СЕТ СН'!$I$24</f>
        <v>6745.1553586499995</v>
      </c>
      <c r="L126" s="36">
        <f>SUMIFS(СВЦЭМ!$D$39:$D$758,СВЦЭМ!$A$39:$A$758,$A126,СВЦЭМ!$B$39:$B$758,L$119)+'СЕТ СН'!$I$14+СВЦЭМ!$D$10+'СЕТ СН'!$I$5-'СЕТ СН'!$I$24</f>
        <v>6662.8537825399999</v>
      </c>
      <c r="M126" s="36">
        <f>SUMIFS(СВЦЭМ!$D$39:$D$758,СВЦЭМ!$A$39:$A$758,$A126,СВЦЭМ!$B$39:$B$758,M$119)+'СЕТ СН'!$I$14+СВЦЭМ!$D$10+'СЕТ СН'!$I$5-'СЕТ СН'!$I$24</f>
        <v>6655.2580319099998</v>
      </c>
      <c r="N126" s="36">
        <f>SUMIFS(СВЦЭМ!$D$39:$D$758,СВЦЭМ!$A$39:$A$758,$A126,СВЦЭМ!$B$39:$B$758,N$119)+'СЕТ СН'!$I$14+СВЦЭМ!$D$10+'СЕТ СН'!$I$5-'СЕТ СН'!$I$24</f>
        <v>6660.40200095</v>
      </c>
      <c r="O126" s="36">
        <f>SUMIFS(СВЦЭМ!$D$39:$D$758,СВЦЭМ!$A$39:$A$758,$A126,СВЦЭМ!$B$39:$B$758,O$119)+'СЕТ СН'!$I$14+СВЦЭМ!$D$10+'СЕТ СН'!$I$5-'СЕТ СН'!$I$24</f>
        <v>6668.2152912599995</v>
      </c>
      <c r="P126" s="36">
        <f>SUMIFS(СВЦЭМ!$D$39:$D$758,СВЦЭМ!$A$39:$A$758,$A126,СВЦЭМ!$B$39:$B$758,P$119)+'СЕТ СН'!$I$14+СВЦЭМ!$D$10+'СЕТ СН'!$I$5-'СЕТ СН'!$I$24</f>
        <v>6674.1130008599994</v>
      </c>
      <c r="Q126" s="36">
        <f>SUMIFS(СВЦЭМ!$D$39:$D$758,СВЦЭМ!$A$39:$A$758,$A126,СВЦЭМ!$B$39:$B$758,Q$119)+'СЕТ СН'!$I$14+СВЦЭМ!$D$10+'СЕТ СН'!$I$5-'СЕТ СН'!$I$24</f>
        <v>6691.9646764299996</v>
      </c>
      <c r="R126" s="36">
        <f>SUMIFS(СВЦЭМ!$D$39:$D$758,СВЦЭМ!$A$39:$A$758,$A126,СВЦЭМ!$B$39:$B$758,R$119)+'СЕТ СН'!$I$14+СВЦЭМ!$D$10+'СЕТ СН'!$I$5-'СЕТ СН'!$I$24</f>
        <v>6686.4136271899997</v>
      </c>
      <c r="S126" s="36">
        <f>SUMIFS(СВЦЭМ!$D$39:$D$758,СВЦЭМ!$A$39:$A$758,$A126,СВЦЭМ!$B$39:$B$758,S$119)+'СЕТ СН'!$I$14+СВЦЭМ!$D$10+'СЕТ СН'!$I$5-'СЕТ СН'!$I$24</f>
        <v>6687.0319123600002</v>
      </c>
      <c r="T126" s="36">
        <f>SUMIFS(СВЦЭМ!$D$39:$D$758,СВЦЭМ!$A$39:$A$758,$A126,СВЦЭМ!$B$39:$B$758,T$119)+'СЕТ СН'!$I$14+СВЦЭМ!$D$10+'СЕТ СН'!$I$5-'СЕТ СН'!$I$24</f>
        <v>6673.9364163099999</v>
      </c>
      <c r="U126" s="36">
        <f>SUMIFS(СВЦЭМ!$D$39:$D$758,СВЦЭМ!$A$39:$A$758,$A126,СВЦЭМ!$B$39:$B$758,U$119)+'СЕТ СН'!$I$14+СВЦЭМ!$D$10+'СЕТ СН'!$I$5-'СЕТ СН'!$I$24</f>
        <v>6664.67440317</v>
      </c>
      <c r="V126" s="36">
        <f>SUMIFS(СВЦЭМ!$D$39:$D$758,СВЦЭМ!$A$39:$A$758,$A126,СВЦЭМ!$B$39:$B$758,V$119)+'СЕТ СН'!$I$14+СВЦЭМ!$D$10+'СЕТ СН'!$I$5-'СЕТ СН'!$I$24</f>
        <v>6650.6975322799999</v>
      </c>
      <c r="W126" s="36">
        <f>SUMIFS(СВЦЭМ!$D$39:$D$758,СВЦЭМ!$A$39:$A$758,$A126,СВЦЭМ!$B$39:$B$758,W$119)+'СЕТ СН'!$I$14+СВЦЭМ!$D$10+'СЕТ СН'!$I$5-'СЕТ СН'!$I$24</f>
        <v>6656.9211742199996</v>
      </c>
      <c r="X126" s="36">
        <f>SUMIFS(СВЦЭМ!$D$39:$D$758,СВЦЭМ!$A$39:$A$758,$A126,СВЦЭМ!$B$39:$B$758,X$119)+'СЕТ СН'!$I$14+СВЦЭМ!$D$10+'СЕТ СН'!$I$5-'СЕТ СН'!$I$24</f>
        <v>6735.2723712499992</v>
      </c>
      <c r="Y126" s="36">
        <f>SUMIFS(СВЦЭМ!$D$39:$D$758,СВЦЭМ!$A$39:$A$758,$A126,СВЦЭМ!$B$39:$B$758,Y$119)+'СЕТ СН'!$I$14+СВЦЭМ!$D$10+'СЕТ СН'!$I$5-'СЕТ СН'!$I$24</f>
        <v>6851.2222845699998</v>
      </c>
    </row>
    <row r="127" spans="1:27" ht="15.75" x14ac:dyDescent="0.2">
      <c r="A127" s="35">
        <f t="shared" si="3"/>
        <v>45543</v>
      </c>
      <c r="B127" s="36">
        <f>SUMIFS(СВЦЭМ!$D$39:$D$758,СВЦЭМ!$A$39:$A$758,$A127,СВЦЭМ!$B$39:$B$758,B$119)+'СЕТ СН'!$I$14+СВЦЭМ!$D$10+'СЕТ СН'!$I$5-'СЕТ СН'!$I$24</f>
        <v>6866.1124518599991</v>
      </c>
      <c r="C127" s="36">
        <f>SUMIFS(СВЦЭМ!$D$39:$D$758,СВЦЭМ!$A$39:$A$758,$A127,СВЦЭМ!$B$39:$B$758,C$119)+'СЕТ СН'!$I$14+СВЦЭМ!$D$10+'СЕТ СН'!$I$5-'СЕТ СН'!$I$24</f>
        <v>6956.4068154699999</v>
      </c>
      <c r="D127" s="36">
        <f>SUMIFS(СВЦЭМ!$D$39:$D$758,СВЦЭМ!$A$39:$A$758,$A127,СВЦЭМ!$B$39:$B$758,D$119)+'СЕТ СН'!$I$14+СВЦЭМ!$D$10+'СЕТ СН'!$I$5-'СЕТ СН'!$I$24</f>
        <v>7089.0038839199988</v>
      </c>
      <c r="E127" s="36">
        <f>SUMIFS(СВЦЭМ!$D$39:$D$758,СВЦЭМ!$A$39:$A$758,$A127,СВЦЭМ!$B$39:$B$758,E$119)+'СЕТ СН'!$I$14+СВЦЭМ!$D$10+'СЕТ СН'!$I$5-'СЕТ СН'!$I$24</f>
        <v>7174.4834831499993</v>
      </c>
      <c r="F127" s="36">
        <f>SUMIFS(СВЦЭМ!$D$39:$D$758,СВЦЭМ!$A$39:$A$758,$A127,СВЦЭМ!$B$39:$B$758,F$119)+'СЕТ СН'!$I$14+СВЦЭМ!$D$10+'СЕТ СН'!$I$5-'СЕТ СН'!$I$24</f>
        <v>7182.2778093599991</v>
      </c>
      <c r="G127" s="36">
        <f>SUMIFS(СВЦЭМ!$D$39:$D$758,СВЦЭМ!$A$39:$A$758,$A127,СВЦЭМ!$B$39:$B$758,G$119)+'СЕТ СН'!$I$14+СВЦЭМ!$D$10+'СЕТ СН'!$I$5-'СЕТ СН'!$I$24</f>
        <v>7176.1710987299994</v>
      </c>
      <c r="H127" s="36">
        <f>SUMIFS(СВЦЭМ!$D$39:$D$758,СВЦЭМ!$A$39:$A$758,$A127,СВЦЭМ!$B$39:$B$758,H$119)+'СЕТ СН'!$I$14+СВЦЭМ!$D$10+'СЕТ СН'!$I$5-'СЕТ СН'!$I$24</f>
        <v>7165.311512369999</v>
      </c>
      <c r="I127" s="36">
        <f>SUMIFS(СВЦЭМ!$D$39:$D$758,СВЦЭМ!$A$39:$A$758,$A127,СВЦЭМ!$B$39:$B$758,I$119)+'СЕТ СН'!$I$14+СВЦЭМ!$D$10+'СЕТ СН'!$I$5-'СЕТ СН'!$I$24</f>
        <v>6838.055401059999</v>
      </c>
      <c r="J127" s="36">
        <f>SUMIFS(СВЦЭМ!$D$39:$D$758,СВЦЭМ!$A$39:$A$758,$A127,СВЦЭМ!$B$39:$B$758,J$119)+'СЕТ СН'!$I$14+СВЦЭМ!$D$10+'СЕТ СН'!$I$5-'СЕТ СН'!$I$24</f>
        <v>6829.0253019299998</v>
      </c>
      <c r="K127" s="36">
        <f>SUMIFS(СВЦЭМ!$D$39:$D$758,СВЦЭМ!$A$39:$A$758,$A127,СВЦЭМ!$B$39:$B$758,K$119)+'СЕТ СН'!$I$14+СВЦЭМ!$D$10+'СЕТ СН'!$I$5-'СЕТ СН'!$I$24</f>
        <v>6716.9508321699996</v>
      </c>
      <c r="L127" s="36">
        <f>SUMIFS(СВЦЭМ!$D$39:$D$758,СВЦЭМ!$A$39:$A$758,$A127,СВЦЭМ!$B$39:$B$758,L$119)+'СЕТ СН'!$I$14+СВЦЭМ!$D$10+'СЕТ СН'!$I$5-'СЕТ СН'!$I$24</f>
        <v>6749.4876162499995</v>
      </c>
      <c r="M127" s="36">
        <f>SUMIFS(СВЦЭМ!$D$39:$D$758,СВЦЭМ!$A$39:$A$758,$A127,СВЦЭМ!$B$39:$B$758,M$119)+'СЕТ СН'!$I$14+СВЦЭМ!$D$10+'СЕТ СН'!$I$5-'СЕТ СН'!$I$24</f>
        <v>6727.6543319599996</v>
      </c>
      <c r="N127" s="36">
        <f>SUMIFS(СВЦЭМ!$D$39:$D$758,СВЦЭМ!$A$39:$A$758,$A127,СВЦЭМ!$B$39:$B$758,N$119)+'СЕТ СН'!$I$14+СВЦЭМ!$D$10+'СЕТ СН'!$I$5-'СЕТ СН'!$I$24</f>
        <v>6730.7417818599997</v>
      </c>
      <c r="O127" s="36">
        <f>SUMIFS(СВЦЭМ!$D$39:$D$758,СВЦЭМ!$A$39:$A$758,$A127,СВЦЭМ!$B$39:$B$758,O$119)+'СЕТ СН'!$I$14+СВЦЭМ!$D$10+'СЕТ СН'!$I$5-'СЕТ СН'!$I$24</f>
        <v>6742.1446632299994</v>
      </c>
      <c r="P127" s="36">
        <f>SUMIFS(СВЦЭМ!$D$39:$D$758,СВЦЭМ!$A$39:$A$758,$A127,СВЦЭМ!$B$39:$B$758,P$119)+'СЕТ СН'!$I$14+СВЦЭМ!$D$10+'СЕТ СН'!$I$5-'СЕТ СН'!$I$24</f>
        <v>6739.5605293399994</v>
      </c>
      <c r="Q127" s="36">
        <f>SUMIFS(СВЦЭМ!$D$39:$D$758,СВЦЭМ!$A$39:$A$758,$A127,СВЦЭМ!$B$39:$B$758,Q$119)+'СЕТ СН'!$I$14+СВЦЭМ!$D$10+'СЕТ СН'!$I$5-'СЕТ СН'!$I$24</f>
        <v>6748.3533295699999</v>
      </c>
      <c r="R127" s="36">
        <f>SUMIFS(СВЦЭМ!$D$39:$D$758,СВЦЭМ!$A$39:$A$758,$A127,СВЦЭМ!$B$39:$B$758,R$119)+'СЕТ СН'!$I$14+СВЦЭМ!$D$10+'СЕТ СН'!$I$5-'СЕТ СН'!$I$24</f>
        <v>6759.9638582099997</v>
      </c>
      <c r="S127" s="36">
        <f>SUMIFS(СВЦЭМ!$D$39:$D$758,СВЦЭМ!$A$39:$A$758,$A127,СВЦЭМ!$B$39:$B$758,S$119)+'СЕТ СН'!$I$14+СВЦЭМ!$D$10+'СЕТ СН'!$I$5-'СЕТ СН'!$I$24</f>
        <v>6730.2714146499993</v>
      </c>
      <c r="T127" s="36">
        <f>SUMIFS(СВЦЭМ!$D$39:$D$758,СВЦЭМ!$A$39:$A$758,$A127,СВЦЭМ!$B$39:$B$758,T$119)+'СЕТ СН'!$I$14+СВЦЭМ!$D$10+'СЕТ СН'!$I$5-'СЕТ СН'!$I$24</f>
        <v>6714.9804479199993</v>
      </c>
      <c r="U127" s="36">
        <f>SUMIFS(СВЦЭМ!$D$39:$D$758,СВЦЭМ!$A$39:$A$758,$A127,СВЦЭМ!$B$39:$B$758,U$119)+'СЕТ СН'!$I$14+СВЦЭМ!$D$10+'СЕТ СН'!$I$5-'СЕТ СН'!$I$24</f>
        <v>6710.9041449399992</v>
      </c>
      <c r="V127" s="36">
        <f>SUMIFS(СВЦЭМ!$D$39:$D$758,СВЦЭМ!$A$39:$A$758,$A127,СВЦЭМ!$B$39:$B$758,V$119)+'СЕТ СН'!$I$14+СВЦЭМ!$D$10+'СЕТ СН'!$I$5-'СЕТ СН'!$I$24</f>
        <v>6660.70100353</v>
      </c>
      <c r="W127" s="36">
        <f>SUMIFS(СВЦЭМ!$D$39:$D$758,СВЦЭМ!$A$39:$A$758,$A127,СВЦЭМ!$B$39:$B$758,W$119)+'СЕТ СН'!$I$14+СВЦЭМ!$D$10+'СЕТ СН'!$I$5-'СЕТ СН'!$I$24</f>
        <v>6671.3853660899995</v>
      </c>
      <c r="X127" s="36">
        <f>SUMIFS(СВЦЭМ!$D$39:$D$758,СВЦЭМ!$A$39:$A$758,$A127,СВЦЭМ!$B$39:$B$758,X$119)+'СЕТ СН'!$I$14+СВЦЭМ!$D$10+'СЕТ СН'!$I$5-'СЕТ СН'!$I$24</f>
        <v>6739.5465948699994</v>
      </c>
      <c r="Y127" s="36">
        <f>SUMIFS(СВЦЭМ!$D$39:$D$758,СВЦЭМ!$A$39:$A$758,$A127,СВЦЭМ!$B$39:$B$758,Y$119)+'СЕТ СН'!$I$14+СВЦЭМ!$D$10+'СЕТ СН'!$I$5-'СЕТ СН'!$I$24</f>
        <v>6885.9804646399989</v>
      </c>
    </row>
    <row r="128" spans="1:27" ht="15.75" x14ac:dyDescent="0.2">
      <c r="A128" s="35">
        <f t="shared" si="3"/>
        <v>45544</v>
      </c>
      <c r="B128" s="36">
        <f>SUMIFS(СВЦЭМ!$D$39:$D$758,СВЦЭМ!$A$39:$A$758,$A128,СВЦЭМ!$B$39:$B$758,B$119)+'СЕТ СН'!$I$14+СВЦЭМ!$D$10+'СЕТ СН'!$I$5-'СЕТ СН'!$I$24</f>
        <v>7053.8454124599994</v>
      </c>
      <c r="C128" s="36">
        <f>SUMIFS(СВЦЭМ!$D$39:$D$758,СВЦЭМ!$A$39:$A$758,$A128,СВЦЭМ!$B$39:$B$758,C$119)+'СЕТ СН'!$I$14+СВЦЭМ!$D$10+'СЕТ СН'!$I$5-'СЕТ СН'!$I$24</f>
        <v>7156.8736222999996</v>
      </c>
      <c r="D128" s="36">
        <f>SUMIFS(СВЦЭМ!$D$39:$D$758,СВЦЭМ!$A$39:$A$758,$A128,СВЦЭМ!$B$39:$B$758,D$119)+'СЕТ СН'!$I$14+СВЦЭМ!$D$10+'СЕТ СН'!$I$5-'СЕТ СН'!$I$24</f>
        <v>7151.9810909899988</v>
      </c>
      <c r="E128" s="36">
        <f>SUMIFS(СВЦЭМ!$D$39:$D$758,СВЦЭМ!$A$39:$A$758,$A128,СВЦЭМ!$B$39:$B$758,E$119)+'СЕТ СН'!$I$14+СВЦЭМ!$D$10+'СЕТ СН'!$I$5-'СЕТ СН'!$I$24</f>
        <v>7147.3017957100001</v>
      </c>
      <c r="F128" s="36">
        <f>SUMIFS(СВЦЭМ!$D$39:$D$758,СВЦЭМ!$A$39:$A$758,$A128,СВЦЭМ!$B$39:$B$758,F$119)+'СЕТ СН'!$I$14+СВЦЭМ!$D$10+'СЕТ СН'!$I$5-'СЕТ СН'!$I$24</f>
        <v>7139.0582349999995</v>
      </c>
      <c r="G128" s="36">
        <f>SUMIFS(СВЦЭМ!$D$39:$D$758,СВЦЭМ!$A$39:$A$758,$A128,СВЦЭМ!$B$39:$B$758,G$119)+'СЕТ СН'!$I$14+СВЦЭМ!$D$10+'СЕТ СН'!$I$5-'СЕТ СН'!$I$24</f>
        <v>7161.4786658699995</v>
      </c>
      <c r="H128" s="36">
        <f>SUMIFS(СВЦЭМ!$D$39:$D$758,СВЦЭМ!$A$39:$A$758,$A128,СВЦЭМ!$B$39:$B$758,H$119)+'СЕТ СН'!$I$14+СВЦЭМ!$D$10+'СЕТ СН'!$I$5-'СЕТ СН'!$I$24</f>
        <v>7116.2098294899988</v>
      </c>
      <c r="I128" s="36">
        <f>SUMIFS(СВЦЭМ!$D$39:$D$758,СВЦЭМ!$A$39:$A$758,$A128,СВЦЭМ!$B$39:$B$758,I$119)+'СЕТ СН'!$I$14+СВЦЭМ!$D$10+'СЕТ СН'!$I$5-'СЕТ СН'!$I$24</f>
        <v>6962.8226965499998</v>
      </c>
      <c r="J128" s="36">
        <f>SUMIFS(СВЦЭМ!$D$39:$D$758,СВЦЭМ!$A$39:$A$758,$A128,СВЦЭМ!$B$39:$B$758,J$119)+'СЕТ СН'!$I$14+СВЦЭМ!$D$10+'СЕТ СН'!$I$5-'СЕТ СН'!$I$24</f>
        <v>6840.2439816699989</v>
      </c>
      <c r="K128" s="36">
        <f>SUMIFS(СВЦЭМ!$D$39:$D$758,СВЦЭМ!$A$39:$A$758,$A128,СВЦЭМ!$B$39:$B$758,K$119)+'СЕТ СН'!$I$14+СВЦЭМ!$D$10+'СЕТ СН'!$I$5-'СЕТ СН'!$I$24</f>
        <v>6764.0533596400001</v>
      </c>
      <c r="L128" s="36">
        <f>SUMIFS(СВЦЭМ!$D$39:$D$758,СВЦЭМ!$A$39:$A$758,$A128,СВЦЭМ!$B$39:$B$758,L$119)+'СЕТ СН'!$I$14+СВЦЭМ!$D$10+'СЕТ СН'!$I$5-'СЕТ СН'!$I$24</f>
        <v>6709.1378732199992</v>
      </c>
      <c r="M128" s="36">
        <f>SUMIFS(СВЦЭМ!$D$39:$D$758,СВЦЭМ!$A$39:$A$758,$A128,СВЦЭМ!$B$39:$B$758,M$119)+'СЕТ СН'!$I$14+СВЦЭМ!$D$10+'СЕТ СН'!$I$5-'СЕТ СН'!$I$24</f>
        <v>6703.7189172499993</v>
      </c>
      <c r="N128" s="36">
        <f>SUMIFS(СВЦЭМ!$D$39:$D$758,СВЦЭМ!$A$39:$A$758,$A128,СВЦЭМ!$B$39:$B$758,N$119)+'СЕТ СН'!$I$14+СВЦЭМ!$D$10+'СЕТ СН'!$I$5-'СЕТ СН'!$I$24</f>
        <v>6696.5027066799994</v>
      </c>
      <c r="O128" s="36">
        <f>SUMIFS(СВЦЭМ!$D$39:$D$758,СВЦЭМ!$A$39:$A$758,$A128,СВЦЭМ!$B$39:$B$758,O$119)+'СЕТ СН'!$I$14+СВЦЭМ!$D$10+'СЕТ СН'!$I$5-'СЕТ СН'!$I$24</f>
        <v>6693.2041098099999</v>
      </c>
      <c r="P128" s="36">
        <f>SUMIFS(СВЦЭМ!$D$39:$D$758,СВЦЭМ!$A$39:$A$758,$A128,СВЦЭМ!$B$39:$B$758,P$119)+'СЕТ СН'!$I$14+СВЦЭМ!$D$10+'СЕТ СН'!$I$5-'СЕТ СН'!$I$24</f>
        <v>6698.2248418799991</v>
      </c>
      <c r="Q128" s="36">
        <f>SUMIFS(СВЦЭМ!$D$39:$D$758,СВЦЭМ!$A$39:$A$758,$A128,СВЦЭМ!$B$39:$B$758,Q$119)+'СЕТ СН'!$I$14+СВЦЭМ!$D$10+'СЕТ СН'!$I$5-'СЕТ СН'!$I$24</f>
        <v>6695.6687587899996</v>
      </c>
      <c r="R128" s="36">
        <f>SUMIFS(СВЦЭМ!$D$39:$D$758,СВЦЭМ!$A$39:$A$758,$A128,СВЦЭМ!$B$39:$B$758,R$119)+'СЕТ СН'!$I$14+СВЦЭМ!$D$10+'СЕТ СН'!$I$5-'СЕТ СН'!$I$24</f>
        <v>6697.2287894299998</v>
      </c>
      <c r="S128" s="36">
        <f>SUMIFS(СВЦЭМ!$D$39:$D$758,СВЦЭМ!$A$39:$A$758,$A128,СВЦЭМ!$B$39:$B$758,S$119)+'СЕТ СН'!$I$14+СВЦЭМ!$D$10+'СЕТ СН'!$I$5-'СЕТ СН'!$I$24</f>
        <v>6682.8091747999997</v>
      </c>
      <c r="T128" s="36">
        <f>SUMIFS(СВЦЭМ!$D$39:$D$758,СВЦЭМ!$A$39:$A$758,$A128,СВЦЭМ!$B$39:$B$758,T$119)+'СЕТ СН'!$I$14+СВЦЭМ!$D$10+'СЕТ СН'!$I$5-'СЕТ СН'!$I$24</f>
        <v>6661.4317191800001</v>
      </c>
      <c r="U128" s="36">
        <f>SUMIFS(СВЦЭМ!$D$39:$D$758,СВЦЭМ!$A$39:$A$758,$A128,СВЦЭМ!$B$39:$B$758,U$119)+'СЕТ СН'!$I$14+СВЦЭМ!$D$10+'СЕТ СН'!$I$5-'СЕТ СН'!$I$24</f>
        <v>6682.9873109799992</v>
      </c>
      <c r="V128" s="36">
        <f>SUMIFS(СВЦЭМ!$D$39:$D$758,СВЦЭМ!$A$39:$A$758,$A128,СВЦЭМ!$B$39:$B$758,V$119)+'СЕТ СН'!$I$14+СВЦЭМ!$D$10+'СЕТ СН'!$I$5-'СЕТ СН'!$I$24</f>
        <v>6692.63862445</v>
      </c>
      <c r="W128" s="36">
        <f>SUMIFS(СВЦЭМ!$D$39:$D$758,СВЦЭМ!$A$39:$A$758,$A128,СВЦЭМ!$B$39:$B$758,W$119)+'СЕТ СН'!$I$14+СВЦЭМ!$D$10+'СЕТ СН'!$I$5-'СЕТ СН'!$I$24</f>
        <v>6743.1611449299999</v>
      </c>
      <c r="X128" s="36">
        <f>SUMIFS(СВЦЭМ!$D$39:$D$758,СВЦЭМ!$A$39:$A$758,$A128,СВЦЭМ!$B$39:$B$758,X$119)+'СЕТ СН'!$I$14+СВЦЭМ!$D$10+'СЕТ СН'!$I$5-'СЕТ СН'!$I$24</f>
        <v>6831.5349647899993</v>
      </c>
      <c r="Y128" s="36">
        <f>SUMIFS(СВЦЭМ!$D$39:$D$758,СВЦЭМ!$A$39:$A$758,$A128,СВЦЭМ!$B$39:$B$758,Y$119)+'СЕТ СН'!$I$14+СВЦЭМ!$D$10+'СЕТ СН'!$I$5-'СЕТ СН'!$I$24</f>
        <v>6906.7826090599992</v>
      </c>
    </row>
    <row r="129" spans="1:25" ht="15.75" x14ac:dyDescent="0.2">
      <c r="A129" s="35">
        <f t="shared" si="3"/>
        <v>45545</v>
      </c>
      <c r="B129" s="36">
        <f>SUMIFS(СВЦЭМ!$D$39:$D$758,СВЦЭМ!$A$39:$A$758,$A129,СВЦЭМ!$B$39:$B$758,B$119)+'СЕТ СН'!$I$14+СВЦЭМ!$D$10+'СЕТ СН'!$I$5-'СЕТ СН'!$I$24</f>
        <v>7008.4421316399994</v>
      </c>
      <c r="C129" s="36">
        <f>SUMIFS(СВЦЭМ!$D$39:$D$758,СВЦЭМ!$A$39:$A$758,$A129,СВЦЭМ!$B$39:$B$758,C$119)+'СЕТ СН'!$I$14+СВЦЭМ!$D$10+'СЕТ СН'!$I$5-'СЕТ СН'!$I$24</f>
        <v>7064.4453372699991</v>
      </c>
      <c r="D129" s="36">
        <f>SUMIFS(СВЦЭМ!$D$39:$D$758,СВЦЭМ!$A$39:$A$758,$A129,СВЦЭМ!$B$39:$B$758,D$119)+'СЕТ СН'!$I$14+СВЦЭМ!$D$10+'СЕТ СН'!$I$5-'СЕТ СН'!$I$24</f>
        <v>7147.0988253899995</v>
      </c>
      <c r="E129" s="36">
        <f>SUMIFS(СВЦЭМ!$D$39:$D$758,СВЦЭМ!$A$39:$A$758,$A129,СВЦЭМ!$B$39:$B$758,E$119)+'СЕТ СН'!$I$14+СВЦЭМ!$D$10+'СЕТ СН'!$I$5-'СЕТ СН'!$I$24</f>
        <v>7202.5248978099989</v>
      </c>
      <c r="F129" s="36">
        <f>SUMIFS(СВЦЭМ!$D$39:$D$758,СВЦЭМ!$A$39:$A$758,$A129,СВЦЭМ!$B$39:$B$758,F$119)+'СЕТ СН'!$I$14+СВЦЭМ!$D$10+'СЕТ СН'!$I$5-'СЕТ СН'!$I$24</f>
        <v>7202.3859736899994</v>
      </c>
      <c r="G129" s="36">
        <f>SUMIFS(СВЦЭМ!$D$39:$D$758,СВЦЭМ!$A$39:$A$758,$A129,СВЦЭМ!$B$39:$B$758,G$119)+'СЕТ СН'!$I$14+СВЦЭМ!$D$10+'СЕТ СН'!$I$5-'СЕТ СН'!$I$24</f>
        <v>7157.59350223</v>
      </c>
      <c r="H129" s="36">
        <f>SUMIFS(СВЦЭМ!$D$39:$D$758,СВЦЭМ!$A$39:$A$758,$A129,СВЦЭМ!$B$39:$B$758,H$119)+'СЕТ СН'!$I$14+СВЦЭМ!$D$10+'СЕТ СН'!$I$5-'СЕТ СН'!$I$24</f>
        <v>7080.4983651499988</v>
      </c>
      <c r="I129" s="36">
        <f>SUMIFS(СВЦЭМ!$D$39:$D$758,СВЦЭМ!$A$39:$A$758,$A129,СВЦЭМ!$B$39:$B$758,I$119)+'СЕТ СН'!$I$14+СВЦЭМ!$D$10+'СЕТ СН'!$I$5-'СЕТ СН'!$I$24</f>
        <v>6975.2017721599996</v>
      </c>
      <c r="J129" s="36">
        <f>SUMIFS(СВЦЭМ!$D$39:$D$758,СВЦЭМ!$A$39:$A$758,$A129,СВЦЭМ!$B$39:$B$758,J$119)+'СЕТ СН'!$I$14+СВЦЭМ!$D$10+'СЕТ СН'!$I$5-'СЕТ СН'!$I$24</f>
        <v>6868.5019379199994</v>
      </c>
      <c r="K129" s="36">
        <f>SUMIFS(СВЦЭМ!$D$39:$D$758,СВЦЭМ!$A$39:$A$758,$A129,СВЦЭМ!$B$39:$B$758,K$119)+'СЕТ СН'!$I$14+СВЦЭМ!$D$10+'СЕТ СН'!$I$5-'СЕТ СН'!$I$24</f>
        <v>6794.0174263899989</v>
      </c>
      <c r="L129" s="36">
        <f>SUMIFS(СВЦЭМ!$D$39:$D$758,СВЦЭМ!$A$39:$A$758,$A129,СВЦЭМ!$B$39:$B$758,L$119)+'СЕТ СН'!$I$14+СВЦЭМ!$D$10+'СЕТ СН'!$I$5-'СЕТ СН'!$I$24</f>
        <v>6775.5226953299989</v>
      </c>
      <c r="M129" s="36">
        <f>SUMIFS(СВЦЭМ!$D$39:$D$758,СВЦЭМ!$A$39:$A$758,$A129,СВЦЭМ!$B$39:$B$758,M$119)+'СЕТ СН'!$I$14+СВЦЭМ!$D$10+'СЕТ СН'!$I$5-'СЕТ СН'!$I$24</f>
        <v>6796.7078702399995</v>
      </c>
      <c r="N129" s="36">
        <f>SUMIFS(СВЦЭМ!$D$39:$D$758,СВЦЭМ!$A$39:$A$758,$A129,СВЦЭМ!$B$39:$B$758,N$119)+'СЕТ СН'!$I$14+СВЦЭМ!$D$10+'СЕТ СН'!$I$5-'СЕТ СН'!$I$24</f>
        <v>6771.2430102199996</v>
      </c>
      <c r="O129" s="36">
        <f>SUMIFS(СВЦЭМ!$D$39:$D$758,СВЦЭМ!$A$39:$A$758,$A129,СВЦЭМ!$B$39:$B$758,O$119)+'СЕТ СН'!$I$14+СВЦЭМ!$D$10+'СЕТ СН'!$I$5-'СЕТ СН'!$I$24</f>
        <v>6773.5264815699993</v>
      </c>
      <c r="P129" s="36">
        <f>SUMIFS(СВЦЭМ!$D$39:$D$758,СВЦЭМ!$A$39:$A$758,$A129,СВЦЭМ!$B$39:$B$758,P$119)+'СЕТ СН'!$I$14+СВЦЭМ!$D$10+'СЕТ СН'!$I$5-'СЕТ СН'!$I$24</f>
        <v>6788.8064770699993</v>
      </c>
      <c r="Q129" s="36">
        <f>SUMIFS(СВЦЭМ!$D$39:$D$758,СВЦЭМ!$A$39:$A$758,$A129,СВЦЭМ!$B$39:$B$758,Q$119)+'СЕТ СН'!$I$14+СВЦЭМ!$D$10+'СЕТ СН'!$I$5-'СЕТ СН'!$I$24</f>
        <v>6792.8939151799996</v>
      </c>
      <c r="R129" s="36">
        <f>SUMIFS(СВЦЭМ!$D$39:$D$758,СВЦЭМ!$A$39:$A$758,$A129,СВЦЭМ!$B$39:$B$758,R$119)+'СЕТ СН'!$I$14+СВЦЭМ!$D$10+'СЕТ СН'!$I$5-'СЕТ СН'!$I$24</f>
        <v>6794.5262440499991</v>
      </c>
      <c r="S129" s="36">
        <f>SUMIFS(СВЦЭМ!$D$39:$D$758,СВЦЭМ!$A$39:$A$758,$A129,СВЦЭМ!$B$39:$B$758,S$119)+'СЕТ СН'!$I$14+СВЦЭМ!$D$10+'СЕТ СН'!$I$5-'СЕТ СН'!$I$24</f>
        <v>6788.6124530899997</v>
      </c>
      <c r="T129" s="36">
        <f>SUMIFS(СВЦЭМ!$D$39:$D$758,СВЦЭМ!$A$39:$A$758,$A129,СВЦЭМ!$B$39:$B$758,T$119)+'СЕТ СН'!$I$14+СВЦЭМ!$D$10+'СЕТ СН'!$I$5-'СЕТ СН'!$I$24</f>
        <v>6771.3938295399994</v>
      </c>
      <c r="U129" s="36">
        <f>SUMIFS(СВЦЭМ!$D$39:$D$758,СВЦЭМ!$A$39:$A$758,$A129,СВЦЭМ!$B$39:$B$758,U$119)+'СЕТ СН'!$I$14+СВЦЭМ!$D$10+'СЕТ СН'!$I$5-'СЕТ СН'!$I$24</f>
        <v>6760.1482836199993</v>
      </c>
      <c r="V129" s="36">
        <f>SUMIFS(СВЦЭМ!$D$39:$D$758,СВЦЭМ!$A$39:$A$758,$A129,СВЦЭМ!$B$39:$B$758,V$119)+'СЕТ СН'!$I$14+СВЦЭМ!$D$10+'СЕТ СН'!$I$5-'СЕТ СН'!$I$24</f>
        <v>6741.45346642</v>
      </c>
      <c r="W129" s="36">
        <f>SUMIFS(СВЦЭМ!$D$39:$D$758,СВЦЭМ!$A$39:$A$758,$A129,СВЦЭМ!$B$39:$B$758,W$119)+'СЕТ СН'!$I$14+СВЦЭМ!$D$10+'СЕТ СН'!$I$5-'СЕТ СН'!$I$24</f>
        <v>6752.5257726799991</v>
      </c>
      <c r="X129" s="36">
        <f>SUMIFS(СВЦЭМ!$D$39:$D$758,СВЦЭМ!$A$39:$A$758,$A129,СВЦЭМ!$B$39:$B$758,X$119)+'СЕТ СН'!$I$14+СВЦЭМ!$D$10+'СЕТ СН'!$I$5-'СЕТ СН'!$I$24</f>
        <v>6869.0997966499999</v>
      </c>
      <c r="Y129" s="36">
        <f>SUMIFS(СВЦЭМ!$D$39:$D$758,СВЦЭМ!$A$39:$A$758,$A129,СВЦЭМ!$B$39:$B$758,Y$119)+'СЕТ СН'!$I$14+СВЦЭМ!$D$10+'СЕТ СН'!$I$5-'СЕТ СН'!$I$24</f>
        <v>6941.7265020399991</v>
      </c>
    </row>
    <row r="130" spans="1:25" ht="15.75" x14ac:dyDescent="0.2">
      <c r="A130" s="35">
        <f t="shared" si="3"/>
        <v>45546</v>
      </c>
      <c r="B130" s="36">
        <f>SUMIFS(СВЦЭМ!$D$39:$D$758,СВЦЭМ!$A$39:$A$758,$A130,СВЦЭМ!$B$39:$B$758,B$119)+'СЕТ СН'!$I$14+СВЦЭМ!$D$10+'СЕТ СН'!$I$5-'СЕТ СН'!$I$24</f>
        <v>6951.2814204899996</v>
      </c>
      <c r="C130" s="36">
        <f>SUMIFS(СВЦЭМ!$D$39:$D$758,СВЦЭМ!$A$39:$A$758,$A130,СВЦЭМ!$B$39:$B$758,C$119)+'СЕТ СН'!$I$14+СВЦЭМ!$D$10+'СЕТ СН'!$I$5-'СЕТ СН'!$I$24</f>
        <v>7008.5772855499999</v>
      </c>
      <c r="D130" s="36">
        <f>SUMIFS(СВЦЭМ!$D$39:$D$758,СВЦЭМ!$A$39:$A$758,$A130,СВЦЭМ!$B$39:$B$758,D$119)+'СЕТ СН'!$I$14+СВЦЭМ!$D$10+'СЕТ СН'!$I$5-'СЕТ СН'!$I$24</f>
        <v>7057.0130574399991</v>
      </c>
      <c r="E130" s="36">
        <f>SUMIFS(СВЦЭМ!$D$39:$D$758,СВЦЭМ!$A$39:$A$758,$A130,СВЦЭМ!$B$39:$B$758,E$119)+'СЕТ СН'!$I$14+СВЦЭМ!$D$10+'СЕТ СН'!$I$5-'СЕТ СН'!$I$24</f>
        <v>7054.5155413899993</v>
      </c>
      <c r="F130" s="36">
        <f>SUMIFS(СВЦЭМ!$D$39:$D$758,СВЦЭМ!$A$39:$A$758,$A130,СВЦЭМ!$B$39:$B$758,F$119)+'СЕТ СН'!$I$14+СВЦЭМ!$D$10+'СЕТ СН'!$I$5-'СЕТ СН'!$I$24</f>
        <v>7049.1841060799998</v>
      </c>
      <c r="G130" s="36">
        <f>SUMIFS(СВЦЭМ!$D$39:$D$758,СВЦЭМ!$A$39:$A$758,$A130,СВЦЭМ!$B$39:$B$758,G$119)+'СЕТ СН'!$I$14+СВЦЭМ!$D$10+'СЕТ СН'!$I$5-'СЕТ СН'!$I$24</f>
        <v>7055.6371739999995</v>
      </c>
      <c r="H130" s="36">
        <f>SUMIFS(СВЦЭМ!$D$39:$D$758,СВЦЭМ!$A$39:$A$758,$A130,СВЦЭМ!$B$39:$B$758,H$119)+'СЕТ СН'!$I$14+СВЦЭМ!$D$10+'СЕТ СН'!$I$5-'СЕТ СН'!$I$24</f>
        <v>7019.0217719199991</v>
      </c>
      <c r="I130" s="36">
        <f>SUMIFS(СВЦЭМ!$D$39:$D$758,СВЦЭМ!$A$39:$A$758,$A130,СВЦЭМ!$B$39:$B$758,I$119)+'СЕТ СН'!$I$14+СВЦЭМ!$D$10+'СЕТ СН'!$I$5-'СЕТ СН'!$I$24</f>
        <v>6875.6791537999998</v>
      </c>
      <c r="J130" s="36">
        <f>SUMIFS(СВЦЭМ!$D$39:$D$758,СВЦЭМ!$A$39:$A$758,$A130,СВЦЭМ!$B$39:$B$758,J$119)+'СЕТ СН'!$I$14+СВЦЭМ!$D$10+'СЕТ СН'!$I$5-'СЕТ СН'!$I$24</f>
        <v>6796.7000389999994</v>
      </c>
      <c r="K130" s="36">
        <f>SUMIFS(СВЦЭМ!$D$39:$D$758,СВЦЭМ!$A$39:$A$758,$A130,СВЦЭМ!$B$39:$B$758,K$119)+'СЕТ СН'!$I$14+СВЦЭМ!$D$10+'СЕТ СН'!$I$5-'СЕТ СН'!$I$24</f>
        <v>6713.5277417799998</v>
      </c>
      <c r="L130" s="36">
        <f>SUMIFS(СВЦЭМ!$D$39:$D$758,СВЦЭМ!$A$39:$A$758,$A130,СВЦЭМ!$B$39:$B$758,L$119)+'СЕТ СН'!$I$14+СВЦЭМ!$D$10+'СЕТ СН'!$I$5-'СЕТ СН'!$I$24</f>
        <v>6689.5098811399994</v>
      </c>
      <c r="M130" s="36">
        <f>SUMIFS(СВЦЭМ!$D$39:$D$758,СВЦЭМ!$A$39:$A$758,$A130,СВЦЭМ!$B$39:$B$758,M$119)+'СЕТ СН'!$I$14+СВЦЭМ!$D$10+'СЕТ СН'!$I$5-'СЕТ СН'!$I$24</f>
        <v>6722.0618677999992</v>
      </c>
      <c r="N130" s="36">
        <f>SUMIFS(СВЦЭМ!$D$39:$D$758,СВЦЭМ!$A$39:$A$758,$A130,СВЦЭМ!$B$39:$B$758,N$119)+'СЕТ СН'!$I$14+СВЦЭМ!$D$10+'СЕТ СН'!$I$5-'СЕТ СН'!$I$24</f>
        <v>6693.9144716999999</v>
      </c>
      <c r="O130" s="36">
        <f>SUMIFS(СВЦЭМ!$D$39:$D$758,СВЦЭМ!$A$39:$A$758,$A130,СВЦЭМ!$B$39:$B$758,O$119)+'СЕТ СН'!$I$14+СВЦЭМ!$D$10+'СЕТ СН'!$I$5-'СЕТ СН'!$I$24</f>
        <v>6701.5414404499998</v>
      </c>
      <c r="P130" s="36">
        <f>SUMIFS(СВЦЭМ!$D$39:$D$758,СВЦЭМ!$A$39:$A$758,$A130,СВЦЭМ!$B$39:$B$758,P$119)+'СЕТ СН'!$I$14+СВЦЭМ!$D$10+'СЕТ СН'!$I$5-'СЕТ СН'!$I$24</f>
        <v>6703.0218862099991</v>
      </c>
      <c r="Q130" s="36">
        <f>SUMIFS(СВЦЭМ!$D$39:$D$758,СВЦЭМ!$A$39:$A$758,$A130,СВЦЭМ!$B$39:$B$758,Q$119)+'СЕТ СН'!$I$14+СВЦЭМ!$D$10+'СЕТ СН'!$I$5-'СЕТ СН'!$I$24</f>
        <v>6702.9671488499998</v>
      </c>
      <c r="R130" s="36">
        <f>SUMIFS(СВЦЭМ!$D$39:$D$758,СВЦЭМ!$A$39:$A$758,$A130,СВЦЭМ!$B$39:$B$758,R$119)+'СЕТ СН'!$I$14+СВЦЭМ!$D$10+'СЕТ СН'!$I$5-'СЕТ СН'!$I$24</f>
        <v>6707.2571633399994</v>
      </c>
      <c r="S130" s="36">
        <f>SUMIFS(СВЦЭМ!$D$39:$D$758,СВЦЭМ!$A$39:$A$758,$A130,СВЦЭМ!$B$39:$B$758,S$119)+'СЕТ СН'!$I$14+СВЦЭМ!$D$10+'СЕТ СН'!$I$5-'СЕТ СН'!$I$24</f>
        <v>6707.3308630899992</v>
      </c>
      <c r="T130" s="36">
        <f>SUMIFS(СВЦЭМ!$D$39:$D$758,СВЦЭМ!$A$39:$A$758,$A130,СВЦЭМ!$B$39:$B$758,T$119)+'СЕТ СН'!$I$14+СВЦЭМ!$D$10+'СЕТ СН'!$I$5-'СЕТ СН'!$I$24</f>
        <v>6678.59811309</v>
      </c>
      <c r="U130" s="36">
        <f>SUMIFS(СВЦЭМ!$D$39:$D$758,СВЦЭМ!$A$39:$A$758,$A130,СВЦЭМ!$B$39:$B$758,U$119)+'СЕТ СН'!$I$14+СВЦЭМ!$D$10+'СЕТ СН'!$I$5-'СЕТ СН'!$I$24</f>
        <v>6656.5574992399997</v>
      </c>
      <c r="V130" s="36">
        <f>SUMIFS(СВЦЭМ!$D$39:$D$758,СВЦЭМ!$A$39:$A$758,$A130,СВЦЭМ!$B$39:$B$758,V$119)+'СЕТ СН'!$I$14+СВЦЭМ!$D$10+'СЕТ СН'!$I$5-'СЕТ СН'!$I$24</f>
        <v>6641.4107391199996</v>
      </c>
      <c r="W130" s="36">
        <f>SUMIFS(СВЦЭМ!$D$39:$D$758,СВЦЭМ!$A$39:$A$758,$A130,СВЦЭМ!$B$39:$B$758,W$119)+'СЕТ СН'!$I$14+СВЦЭМ!$D$10+'СЕТ СН'!$I$5-'СЕТ СН'!$I$24</f>
        <v>6662.2659151999997</v>
      </c>
      <c r="X130" s="36">
        <f>SUMIFS(СВЦЭМ!$D$39:$D$758,СВЦЭМ!$A$39:$A$758,$A130,СВЦЭМ!$B$39:$B$758,X$119)+'СЕТ СН'!$I$14+СВЦЭМ!$D$10+'СЕТ СН'!$I$5-'СЕТ СН'!$I$24</f>
        <v>6766.9863815499994</v>
      </c>
      <c r="Y130" s="36">
        <f>SUMIFS(СВЦЭМ!$D$39:$D$758,СВЦЭМ!$A$39:$A$758,$A130,СВЦЭМ!$B$39:$B$758,Y$119)+'СЕТ СН'!$I$14+СВЦЭМ!$D$10+'СЕТ СН'!$I$5-'СЕТ СН'!$I$24</f>
        <v>6844.4455847099998</v>
      </c>
    </row>
    <row r="131" spans="1:25" ht="15.75" x14ac:dyDescent="0.2">
      <c r="A131" s="35">
        <f t="shared" si="3"/>
        <v>45547</v>
      </c>
      <c r="B131" s="36">
        <f>SUMIFS(СВЦЭМ!$D$39:$D$758,СВЦЭМ!$A$39:$A$758,$A131,СВЦЭМ!$B$39:$B$758,B$119)+'СЕТ СН'!$I$14+СВЦЭМ!$D$10+'СЕТ СН'!$I$5-'СЕТ СН'!$I$24</f>
        <v>6885.0813184099989</v>
      </c>
      <c r="C131" s="36">
        <f>SUMIFS(СВЦЭМ!$D$39:$D$758,СВЦЭМ!$A$39:$A$758,$A131,СВЦЭМ!$B$39:$B$758,C$119)+'СЕТ СН'!$I$14+СВЦЭМ!$D$10+'СЕТ СН'!$I$5-'СЕТ СН'!$I$24</f>
        <v>6972.7313573299998</v>
      </c>
      <c r="D131" s="36">
        <f>SUMIFS(СВЦЭМ!$D$39:$D$758,СВЦЭМ!$A$39:$A$758,$A131,СВЦЭМ!$B$39:$B$758,D$119)+'СЕТ СН'!$I$14+СВЦЭМ!$D$10+'СЕТ СН'!$I$5-'СЕТ СН'!$I$24</f>
        <v>7036.33670652</v>
      </c>
      <c r="E131" s="36">
        <f>SUMIFS(СВЦЭМ!$D$39:$D$758,СВЦЭМ!$A$39:$A$758,$A131,СВЦЭМ!$B$39:$B$758,E$119)+'СЕТ СН'!$I$14+СВЦЭМ!$D$10+'СЕТ СН'!$I$5-'СЕТ СН'!$I$24</f>
        <v>7028.3580478599997</v>
      </c>
      <c r="F131" s="36">
        <f>SUMIFS(СВЦЭМ!$D$39:$D$758,СВЦЭМ!$A$39:$A$758,$A131,СВЦЭМ!$B$39:$B$758,F$119)+'СЕТ СН'!$I$14+СВЦЭМ!$D$10+'СЕТ СН'!$I$5-'СЕТ СН'!$I$24</f>
        <v>7023.0400540199989</v>
      </c>
      <c r="G131" s="36">
        <f>SUMIFS(СВЦЭМ!$D$39:$D$758,СВЦЭМ!$A$39:$A$758,$A131,СВЦЭМ!$B$39:$B$758,G$119)+'СЕТ СН'!$I$14+СВЦЭМ!$D$10+'СЕТ СН'!$I$5-'СЕТ СН'!$I$24</f>
        <v>7025.6882156299998</v>
      </c>
      <c r="H131" s="36">
        <f>SUMIFS(СВЦЭМ!$D$39:$D$758,СВЦЭМ!$A$39:$A$758,$A131,СВЦЭМ!$B$39:$B$758,H$119)+'СЕТ СН'!$I$14+СВЦЭМ!$D$10+'СЕТ СН'!$I$5-'СЕТ СН'!$I$24</f>
        <v>6973.1186113699996</v>
      </c>
      <c r="I131" s="36">
        <f>SUMIFS(СВЦЭМ!$D$39:$D$758,СВЦЭМ!$A$39:$A$758,$A131,СВЦЭМ!$B$39:$B$758,I$119)+'СЕТ СН'!$I$14+СВЦЭМ!$D$10+'СЕТ СН'!$I$5-'СЕТ СН'!$I$24</f>
        <v>6824.5552963399996</v>
      </c>
      <c r="J131" s="36">
        <f>SUMIFS(СВЦЭМ!$D$39:$D$758,СВЦЭМ!$A$39:$A$758,$A131,СВЦЭМ!$B$39:$B$758,J$119)+'СЕТ СН'!$I$14+СВЦЭМ!$D$10+'СЕТ СН'!$I$5-'СЕТ СН'!$I$24</f>
        <v>6760.06160138</v>
      </c>
      <c r="K131" s="36">
        <f>SUMIFS(СВЦЭМ!$D$39:$D$758,СВЦЭМ!$A$39:$A$758,$A131,СВЦЭМ!$B$39:$B$758,K$119)+'СЕТ СН'!$I$14+СВЦЭМ!$D$10+'СЕТ СН'!$I$5-'СЕТ СН'!$I$24</f>
        <v>6689.4310590499999</v>
      </c>
      <c r="L131" s="36">
        <f>SUMIFS(СВЦЭМ!$D$39:$D$758,СВЦЭМ!$A$39:$A$758,$A131,СВЦЭМ!$B$39:$B$758,L$119)+'СЕТ СН'!$I$14+СВЦЭМ!$D$10+'СЕТ СН'!$I$5-'СЕТ СН'!$I$24</f>
        <v>6655.7710742700001</v>
      </c>
      <c r="M131" s="36">
        <f>SUMIFS(СВЦЭМ!$D$39:$D$758,СВЦЭМ!$A$39:$A$758,$A131,СВЦЭМ!$B$39:$B$758,M$119)+'СЕТ СН'!$I$14+СВЦЭМ!$D$10+'СЕТ СН'!$I$5-'СЕТ СН'!$I$24</f>
        <v>6670.4550415799995</v>
      </c>
      <c r="N131" s="36">
        <f>SUMIFS(СВЦЭМ!$D$39:$D$758,СВЦЭМ!$A$39:$A$758,$A131,СВЦЭМ!$B$39:$B$758,N$119)+'СЕТ СН'!$I$14+СВЦЭМ!$D$10+'СЕТ СН'!$I$5-'СЕТ СН'!$I$24</f>
        <v>6681.9316544100002</v>
      </c>
      <c r="O131" s="36">
        <f>SUMIFS(СВЦЭМ!$D$39:$D$758,СВЦЭМ!$A$39:$A$758,$A131,СВЦЭМ!$B$39:$B$758,O$119)+'СЕТ СН'!$I$14+СВЦЭМ!$D$10+'СЕТ СН'!$I$5-'СЕТ СН'!$I$24</f>
        <v>6694.6609008199994</v>
      </c>
      <c r="P131" s="36">
        <f>SUMIFS(СВЦЭМ!$D$39:$D$758,СВЦЭМ!$A$39:$A$758,$A131,СВЦЭМ!$B$39:$B$758,P$119)+'СЕТ СН'!$I$14+СВЦЭМ!$D$10+'СЕТ СН'!$I$5-'СЕТ СН'!$I$24</f>
        <v>6702.0950679199996</v>
      </c>
      <c r="Q131" s="36">
        <f>SUMIFS(СВЦЭМ!$D$39:$D$758,СВЦЭМ!$A$39:$A$758,$A131,СВЦЭМ!$B$39:$B$758,Q$119)+'СЕТ СН'!$I$14+СВЦЭМ!$D$10+'СЕТ СН'!$I$5-'СЕТ СН'!$I$24</f>
        <v>6702.6587516199997</v>
      </c>
      <c r="R131" s="36">
        <f>SUMIFS(СВЦЭМ!$D$39:$D$758,СВЦЭМ!$A$39:$A$758,$A131,СВЦЭМ!$B$39:$B$758,R$119)+'СЕТ СН'!$I$14+СВЦЭМ!$D$10+'СЕТ СН'!$I$5-'СЕТ СН'!$I$24</f>
        <v>6694.6367347099995</v>
      </c>
      <c r="S131" s="36">
        <f>SUMIFS(СВЦЭМ!$D$39:$D$758,СВЦЭМ!$A$39:$A$758,$A131,СВЦЭМ!$B$39:$B$758,S$119)+'СЕТ СН'!$I$14+СВЦЭМ!$D$10+'СЕТ СН'!$I$5-'СЕТ СН'!$I$24</f>
        <v>6656.4298856799996</v>
      </c>
      <c r="T131" s="36">
        <f>SUMIFS(СВЦЭМ!$D$39:$D$758,СВЦЭМ!$A$39:$A$758,$A131,СВЦЭМ!$B$39:$B$758,T$119)+'СЕТ СН'!$I$14+СВЦЭМ!$D$10+'СЕТ СН'!$I$5-'СЕТ СН'!$I$24</f>
        <v>6631.9981478</v>
      </c>
      <c r="U131" s="36">
        <f>SUMIFS(СВЦЭМ!$D$39:$D$758,СВЦЭМ!$A$39:$A$758,$A131,СВЦЭМ!$B$39:$B$758,U$119)+'СЕТ СН'!$I$14+СВЦЭМ!$D$10+'СЕТ СН'!$I$5-'СЕТ СН'!$I$24</f>
        <v>6635.4889949600001</v>
      </c>
      <c r="V131" s="36">
        <f>SUMIFS(СВЦЭМ!$D$39:$D$758,СВЦЭМ!$A$39:$A$758,$A131,СВЦЭМ!$B$39:$B$758,V$119)+'СЕТ СН'!$I$14+СВЦЭМ!$D$10+'СЕТ СН'!$I$5-'СЕТ СН'!$I$24</f>
        <v>6607.4634024799998</v>
      </c>
      <c r="W131" s="36">
        <f>SUMIFS(СВЦЭМ!$D$39:$D$758,СВЦЭМ!$A$39:$A$758,$A131,СВЦЭМ!$B$39:$B$758,W$119)+'СЕТ СН'!$I$14+СВЦЭМ!$D$10+'СЕТ СН'!$I$5-'СЕТ СН'!$I$24</f>
        <v>6618.3972612699999</v>
      </c>
      <c r="X131" s="36">
        <f>SUMIFS(СВЦЭМ!$D$39:$D$758,СВЦЭМ!$A$39:$A$758,$A131,СВЦЭМ!$B$39:$B$758,X$119)+'СЕТ СН'!$I$14+СВЦЭМ!$D$10+'СЕТ СН'!$I$5-'СЕТ СН'!$I$24</f>
        <v>6738.8814876399992</v>
      </c>
      <c r="Y131" s="36">
        <f>SUMIFS(СВЦЭМ!$D$39:$D$758,СВЦЭМ!$A$39:$A$758,$A131,СВЦЭМ!$B$39:$B$758,Y$119)+'СЕТ СН'!$I$14+СВЦЭМ!$D$10+'СЕТ СН'!$I$5-'СЕТ СН'!$I$24</f>
        <v>6861.765349199999</v>
      </c>
    </row>
    <row r="132" spans="1:25" ht="15.75" x14ac:dyDescent="0.2">
      <c r="A132" s="35">
        <f t="shared" si="3"/>
        <v>45548</v>
      </c>
      <c r="B132" s="36">
        <f>SUMIFS(СВЦЭМ!$D$39:$D$758,СВЦЭМ!$A$39:$A$758,$A132,СВЦЭМ!$B$39:$B$758,B$119)+'СЕТ СН'!$I$14+СВЦЭМ!$D$10+'СЕТ СН'!$I$5-'СЕТ СН'!$I$24</f>
        <v>6904.3210966499992</v>
      </c>
      <c r="C132" s="36">
        <f>SUMIFS(СВЦЭМ!$D$39:$D$758,СВЦЭМ!$A$39:$A$758,$A132,СВЦЭМ!$B$39:$B$758,C$119)+'СЕТ СН'!$I$14+СВЦЭМ!$D$10+'СЕТ СН'!$I$5-'СЕТ СН'!$I$24</f>
        <v>6972.9878752299992</v>
      </c>
      <c r="D132" s="36">
        <f>SUMIFS(СВЦЭМ!$D$39:$D$758,СВЦЭМ!$A$39:$A$758,$A132,СВЦЭМ!$B$39:$B$758,D$119)+'СЕТ СН'!$I$14+СВЦЭМ!$D$10+'СЕТ СН'!$I$5-'СЕТ СН'!$I$24</f>
        <v>6995.695191159999</v>
      </c>
      <c r="E132" s="36">
        <f>SUMIFS(СВЦЭМ!$D$39:$D$758,СВЦЭМ!$A$39:$A$758,$A132,СВЦЭМ!$B$39:$B$758,E$119)+'СЕТ СН'!$I$14+СВЦЭМ!$D$10+'СЕТ СН'!$I$5-'СЕТ СН'!$I$24</f>
        <v>6976.2356288899991</v>
      </c>
      <c r="F132" s="36">
        <f>SUMIFS(СВЦЭМ!$D$39:$D$758,СВЦЭМ!$A$39:$A$758,$A132,СВЦЭМ!$B$39:$B$758,F$119)+'СЕТ СН'!$I$14+СВЦЭМ!$D$10+'СЕТ СН'!$I$5-'СЕТ СН'!$I$24</f>
        <v>6973.9067481099992</v>
      </c>
      <c r="G132" s="36">
        <f>SUMIFS(СВЦЭМ!$D$39:$D$758,СВЦЭМ!$A$39:$A$758,$A132,СВЦЭМ!$B$39:$B$758,G$119)+'СЕТ СН'!$I$14+СВЦЭМ!$D$10+'СЕТ СН'!$I$5-'СЕТ СН'!$I$24</f>
        <v>7011.1887748299996</v>
      </c>
      <c r="H132" s="36">
        <f>SUMIFS(СВЦЭМ!$D$39:$D$758,СВЦЭМ!$A$39:$A$758,$A132,СВЦЭМ!$B$39:$B$758,H$119)+'СЕТ СН'!$I$14+СВЦЭМ!$D$10+'СЕТ СН'!$I$5-'СЕТ СН'!$I$24</f>
        <v>6971.8883383399989</v>
      </c>
      <c r="I132" s="36">
        <f>SUMIFS(СВЦЭМ!$D$39:$D$758,СВЦЭМ!$A$39:$A$758,$A132,СВЦЭМ!$B$39:$B$758,I$119)+'СЕТ СН'!$I$14+СВЦЭМ!$D$10+'СЕТ СН'!$I$5-'СЕТ СН'!$I$24</f>
        <v>6826.3904527599989</v>
      </c>
      <c r="J132" s="36">
        <f>SUMIFS(СВЦЭМ!$D$39:$D$758,СВЦЭМ!$A$39:$A$758,$A132,СВЦЭМ!$B$39:$B$758,J$119)+'СЕТ СН'!$I$14+СВЦЭМ!$D$10+'СЕТ СН'!$I$5-'СЕТ СН'!$I$24</f>
        <v>6713.1498416099994</v>
      </c>
      <c r="K132" s="36">
        <f>SUMIFS(СВЦЭМ!$D$39:$D$758,СВЦЭМ!$A$39:$A$758,$A132,СВЦЭМ!$B$39:$B$758,K$119)+'СЕТ СН'!$I$14+СВЦЭМ!$D$10+'СЕТ СН'!$I$5-'СЕТ СН'!$I$24</f>
        <v>6636.6846839599993</v>
      </c>
      <c r="L132" s="36">
        <f>SUMIFS(СВЦЭМ!$D$39:$D$758,СВЦЭМ!$A$39:$A$758,$A132,СВЦЭМ!$B$39:$B$758,L$119)+'СЕТ СН'!$I$14+СВЦЭМ!$D$10+'СЕТ СН'!$I$5-'СЕТ СН'!$I$24</f>
        <v>6609.5800488999994</v>
      </c>
      <c r="M132" s="36">
        <f>SUMIFS(СВЦЭМ!$D$39:$D$758,СВЦЭМ!$A$39:$A$758,$A132,СВЦЭМ!$B$39:$B$758,M$119)+'СЕТ СН'!$I$14+СВЦЭМ!$D$10+'СЕТ СН'!$I$5-'СЕТ СН'!$I$24</f>
        <v>6606.0067671899997</v>
      </c>
      <c r="N132" s="36">
        <f>SUMIFS(СВЦЭМ!$D$39:$D$758,СВЦЭМ!$A$39:$A$758,$A132,СВЦЭМ!$B$39:$B$758,N$119)+'СЕТ СН'!$I$14+СВЦЭМ!$D$10+'СЕТ СН'!$I$5-'СЕТ СН'!$I$24</f>
        <v>6596.9180600099999</v>
      </c>
      <c r="O132" s="36">
        <f>SUMIFS(СВЦЭМ!$D$39:$D$758,СВЦЭМ!$A$39:$A$758,$A132,СВЦЭМ!$B$39:$B$758,O$119)+'СЕТ СН'!$I$14+СВЦЭМ!$D$10+'СЕТ СН'!$I$5-'СЕТ СН'!$I$24</f>
        <v>6614.61373843</v>
      </c>
      <c r="P132" s="36">
        <f>SUMIFS(СВЦЭМ!$D$39:$D$758,СВЦЭМ!$A$39:$A$758,$A132,СВЦЭМ!$B$39:$B$758,P$119)+'СЕТ СН'!$I$14+СВЦЭМ!$D$10+'СЕТ СН'!$I$5-'СЕТ СН'!$I$24</f>
        <v>6614.1283652999991</v>
      </c>
      <c r="Q132" s="36">
        <f>SUMIFS(СВЦЭМ!$D$39:$D$758,СВЦЭМ!$A$39:$A$758,$A132,СВЦЭМ!$B$39:$B$758,Q$119)+'СЕТ СН'!$I$14+СВЦЭМ!$D$10+'СЕТ СН'!$I$5-'СЕТ СН'!$I$24</f>
        <v>6646.1623149299994</v>
      </c>
      <c r="R132" s="36">
        <f>SUMIFS(СВЦЭМ!$D$39:$D$758,СВЦЭМ!$A$39:$A$758,$A132,СВЦЭМ!$B$39:$B$758,R$119)+'СЕТ СН'!$I$14+СВЦЭМ!$D$10+'СЕТ СН'!$I$5-'СЕТ СН'!$I$24</f>
        <v>6622.5953349199999</v>
      </c>
      <c r="S132" s="36">
        <f>SUMIFS(СВЦЭМ!$D$39:$D$758,СВЦЭМ!$A$39:$A$758,$A132,СВЦЭМ!$B$39:$B$758,S$119)+'СЕТ СН'!$I$14+СВЦЭМ!$D$10+'СЕТ СН'!$I$5-'СЕТ СН'!$I$24</f>
        <v>6628.9124102499991</v>
      </c>
      <c r="T132" s="36">
        <f>SUMIFS(СВЦЭМ!$D$39:$D$758,СВЦЭМ!$A$39:$A$758,$A132,СВЦЭМ!$B$39:$B$758,T$119)+'СЕТ СН'!$I$14+СВЦЭМ!$D$10+'СЕТ СН'!$I$5-'СЕТ СН'!$I$24</f>
        <v>6596.7736365799992</v>
      </c>
      <c r="U132" s="36">
        <f>SUMIFS(СВЦЭМ!$D$39:$D$758,СВЦЭМ!$A$39:$A$758,$A132,СВЦЭМ!$B$39:$B$758,U$119)+'СЕТ СН'!$I$14+СВЦЭМ!$D$10+'СЕТ СН'!$I$5-'СЕТ СН'!$I$24</f>
        <v>6595.9173081099998</v>
      </c>
      <c r="V132" s="36">
        <f>SUMIFS(СВЦЭМ!$D$39:$D$758,СВЦЭМ!$A$39:$A$758,$A132,СВЦЭМ!$B$39:$B$758,V$119)+'СЕТ СН'!$I$14+СВЦЭМ!$D$10+'СЕТ СН'!$I$5-'СЕТ СН'!$I$24</f>
        <v>6584.55072182</v>
      </c>
      <c r="W132" s="36">
        <f>SUMIFS(СВЦЭМ!$D$39:$D$758,СВЦЭМ!$A$39:$A$758,$A132,СВЦЭМ!$B$39:$B$758,W$119)+'СЕТ СН'!$I$14+СВЦЭМ!$D$10+'СЕТ СН'!$I$5-'СЕТ СН'!$I$24</f>
        <v>6611.0945858199993</v>
      </c>
      <c r="X132" s="36">
        <f>SUMIFS(СВЦЭМ!$D$39:$D$758,СВЦЭМ!$A$39:$A$758,$A132,СВЦЭМ!$B$39:$B$758,X$119)+'СЕТ СН'!$I$14+СВЦЭМ!$D$10+'СЕТ СН'!$I$5-'СЕТ СН'!$I$24</f>
        <v>6686.6825370099996</v>
      </c>
      <c r="Y132" s="36">
        <f>SUMIFS(СВЦЭМ!$D$39:$D$758,СВЦЭМ!$A$39:$A$758,$A132,СВЦЭМ!$B$39:$B$758,Y$119)+'СЕТ СН'!$I$14+СВЦЭМ!$D$10+'СЕТ СН'!$I$5-'СЕТ СН'!$I$24</f>
        <v>6761.7241173599996</v>
      </c>
    </row>
    <row r="133" spans="1:25" ht="15.75" x14ac:dyDescent="0.2">
      <c r="A133" s="35">
        <f t="shared" si="3"/>
        <v>45549</v>
      </c>
      <c r="B133" s="36">
        <f>SUMIFS(СВЦЭМ!$D$39:$D$758,СВЦЭМ!$A$39:$A$758,$A133,СВЦЭМ!$B$39:$B$758,B$119)+'СЕТ СН'!$I$14+СВЦЭМ!$D$10+'СЕТ СН'!$I$5-'СЕТ СН'!$I$24</f>
        <v>6937.1803001899989</v>
      </c>
      <c r="C133" s="36">
        <f>SUMIFS(СВЦЭМ!$D$39:$D$758,СВЦЭМ!$A$39:$A$758,$A133,СВЦЭМ!$B$39:$B$758,C$119)+'СЕТ СН'!$I$14+СВЦЭМ!$D$10+'СЕТ СН'!$I$5-'СЕТ СН'!$I$24</f>
        <v>6942.5531561899988</v>
      </c>
      <c r="D133" s="36">
        <f>SUMIFS(СВЦЭМ!$D$39:$D$758,СВЦЭМ!$A$39:$A$758,$A133,СВЦЭМ!$B$39:$B$758,D$119)+'СЕТ СН'!$I$14+СВЦЭМ!$D$10+'СЕТ СН'!$I$5-'СЕТ СН'!$I$24</f>
        <v>7017.4932836399994</v>
      </c>
      <c r="E133" s="36">
        <f>SUMIFS(СВЦЭМ!$D$39:$D$758,СВЦЭМ!$A$39:$A$758,$A133,СВЦЭМ!$B$39:$B$758,E$119)+'СЕТ СН'!$I$14+СВЦЭМ!$D$10+'СЕТ СН'!$I$5-'СЕТ СН'!$I$24</f>
        <v>7007.9142601199992</v>
      </c>
      <c r="F133" s="36">
        <f>SUMIFS(СВЦЭМ!$D$39:$D$758,СВЦЭМ!$A$39:$A$758,$A133,СВЦЭМ!$B$39:$B$758,F$119)+'СЕТ СН'!$I$14+СВЦЭМ!$D$10+'СЕТ СН'!$I$5-'СЕТ СН'!$I$24</f>
        <v>7025.9720298699995</v>
      </c>
      <c r="G133" s="36">
        <f>SUMIFS(СВЦЭМ!$D$39:$D$758,СВЦЭМ!$A$39:$A$758,$A133,СВЦЭМ!$B$39:$B$758,G$119)+'СЕТ СН'!$I$14+СВЦЭМ!$D$10+'СЕТ СН'!$I$5-'СЕТ СН'!$I$24</f>
        <v>7027.6969789999994</v>
      </c>
      <c r="H133" s="36">
        <f>SUMIFS(СВЦЭМ!$D$39:$D$758,СВЦЭМ!$A$39:$A$758,$A133,СВЦЭМ!$B$39:$B$758,H$119)+'СЕТ СН'!$I$14+СВЦЭМ!$D$10+'СЕТ СН'!$I$5-'СЕТ СН'!$I$24</f>
        <v>7042.5615223699988</v>
      </c>
      <c r="I133" s="36">
        <f>SUMIFS(СВЦЭМ!$D$39:$D$758,СВЦЭМ!$A$39:$A$758,$A133,СВЦЭМ!$B$39:$B$758,I$119)+'СЕТ СН'!$I$14+СВЦЭМ!$D$10+'СЕТ СН'!$I$5-'СЕТ СН'!$I$24</f>
        <v>6968.1934491100001</v>
      </c>
      <c r="J133" s="36">
        <f>SUMIFS(СВЦЭМ!$D$39:$D$758,СВЦЭМ!$A$39:$A$758,$A133,СВЦЭМ!$B$39:$B$758,J$119)+'СЕТ СН'!$I$14+СВЦЭМ!$D$10+'СЕТ СН'!$I$5-'СЕТ СН'!$I$24</f>
        <v>6789.6443710599997</v>
      </c>
      <c r="K133" s="36">
        <f>SUMIFS(СВЦЭМ!$D$39:$D$758,СВЦЭМ!$A$39:$A$758,$A133,СВЦЭМ!$B$39:$B$758,K$119)+'СЕТ СН'!$I$14+СВЦЭМ!$D$10+'СЕТ СН'!$I$5-'СЕТ СН'!$I$24</f>
        <v>6663.0854238899992</v>
      </c>
      <c r="L133" s="36">
        <f>SUMIFS(СВЦЭМ!$D$39:$D$758,СВЦЭМ!$A$39:$A$758,$A133,СВЦЭМ!$B$39:$B$758,L$119)+'СЕТ СН'!$I$14+СВЦЭМ!$D$10+'СЕТ СН'!$I$5-'СЕТ СН'!$I$24</f>
        <v>6595.8362608799998</v>
      </c>
      <c r="M133" s="36">
        <f>SUMIFS(СВЦЭМ!$D$39:$D$758,СВЦЭМ!$A$39:$A$758,$A133,СВЦЭМ!$B$39:$B$758,M$119)+'СЕТ СН'!$I$14+СВЦЭМ!$D$10+'СЕТ СН'!$I$5-'СЕТ СН'!$I$24</f>
        <v>6583.6741138999996</v>
      </c>
      <c r="N133" s="36">
        <f>SUMIFS(СВЦЭМ!$D$39:$D$758,СВЦЭМ!$A$39:$A$758,$A133,СВЦЭМ!$B$39:$B$758,N$119)+'СЕТ СН'!$I$14+СВЦЭМ!$D$10+'СЕТ СН'!$I$5-'СЕТ СН'!$I$24</f>
        <v>6592.0445092699993</v>
      </c>
      <c r="O133" s="36">
        <f>SUMIFS(СВЦЭМ!$D$39:$D$758,СВЦЭМ!$A$39:$A$758,$A133,СВЦЭМ!$B$39:$B$758,O$119)+'СЕТ СН'!$I$14+СВЦЭМ!$D$10+'СЕТ СН'!$I$5-'СЕТ СН'!$I$24</f>
        <v>6617.0331783099991</v>
      </c>
      <c r="P133" s="36">
        <f>SUMIFS(СВЦЭМ!$D$39:$D$758,СВЦЭМ!$A$39:$A$758,$A133,СВЦЭМ!$B$39:$B$758,P$119)+'СЕТ СН'!$I$14+СВЦЭМ!$D$10+'СЕТ СН'!$I$5-'СЕТ СН'!$I$24</f>
        <v>6622.0153005699995</v>
      </c>
      <c r="Q133" s="36">
        <f>SUMIFS(СВЦЭМ!$D$39:$D$758,СВЦЭМ!$A$39:$A$758,$A133,СВЦЭМ!$B$39:$B$758,Q$119)+'СЕТ СН'!$I$14+СВЦЭМ!$D$10+'СЕТ СН'!$I$5-'СЕТ СН'!$I$24</f>
        <v>6625.5187392099997</v>
      </c>
      <c r="R133" s="36">
        <f>SUMIFS(СВЦЭМ!$D$39:$D$758,СВЦЭМ!$A$39:$A$758,$A133,СВЦЭМ!$B$39:$B$758,R$119)+'СЕТ СН'!$I$14+СВЦЭМ!$D$10+'СЕТ СН'!$I$5-'СЕТ СН'!$I$24</f>
        <v>6639.5779108699999</v>
      </c>
      <c r="S133" s="36">
        <f>SUMIFS(СВЦЭМ!$D$39:$D$758,СВЦЭМ!$A$39:$A$758,$A133,СВЦЭМ!$B$39:$B$758,S$119)+'СЕТ СН'!$I$14+СВЦЭМ!$D$10+'СЕТ СН'!$I$5-'СЕТ СН'!$I$24</f>
        <v>6636.1550733200002</v>
      </c>
      <c r="T133" s="36">
        <f>SUMIFS(СВЦЭМ!$D$39:$D$758,СВЦЭМ!$A$39:$A$758,$A133,СВЦЭМ!$B$39:$B$758,T$119)+'СЕТ СН'!$I$14+СВЦЭМ!$D$10+'СЕТ СН'!$I$5-'СЕТ СН'!$I$24</f>
        <v>6610.7899043099997</v>
      </c>
      <c r="U133" s="36">
        <f>SUMIFS(СВЦЭМ!$D$39:$D$758,СВЦЭМ!$A$39:$A$758,$A133,СВЦЭМ!$B$39:$B$758,U$119)+'СЕТ СН'!$I$14+СВЦЭМ!$D$10+'СЕТ СН'!$I$5-'СЕТ СН'!$I$24</f>
        <v>6597.8052125300001</v>
      </c>
      <c r="V133" s="36">
        <f>SUMIFS(СВЦЭМ!$D$39:$D$758,СВЦЭМ!$A$39:$A$758,$A133,СВЦЭМ!$B$39:$B$758,V$119)+'СЕТ СН'!$I$14+СВЦЭМ!$D$10+'СЕТ СН'!$I$5-'СЕТ СН'!$I$24</f>
        <v>6603.4582538599998</v>
      </c>
      <c r="W133" s="36">
        <f>SUMIFS(СВЦЭМ!$D$39:$D$758,СВЦЭМ!$A$39:$A$758,$A133,СВЦЭМ!$B$39:$B$758,W$119)+'СЕТ СН'!$I$14+СВЦЭМ!$D$10+'СЕТ СН'!$I$5-'СЕТ СН'!$I$24</f>
        <v>6629.0964324899996</v>
      </c>
      <c r="X133" s="36">
        <f>SUMIFS(СВЦЭМ!$D$39:$D$758,СВЦЭМ!$A$39:$A$758,$A133,СВЦЭМ!$B$39:$B$758,X$119)+'СЕТ СН'!$I$14+СВЦЭМ!$D$10+'СЕТ СН'!$I$5-'СЕТ СН'!$I$24</f>
        <v>6698.9244952600002</v>
      </c>
      <c r="Y133" s="36">
        <f>SUMIFS(СВЦЭМ!$D$39:$D$758,СВЦЭМ!$A$39:$A$758,$A133,СВЦЭМ!$B$39:$B$758,Y$119)+'СЕТ СН'!$I$14+СВЦЭМ!$D$10+'СЕТ СН'!$I$5-'СЕТ СН'!$I$24</f>
        <v>6812.481669679999</v>
      </c>
    </row>
    <row r="134" spans="1:25" ht="15.75" x14ac:dyDescent="0.2">
      <c r="A134" s="35">
        <f t="shared" si="3"/>
        <v>45550</v>
      </c>
      <c r="B134" s="36">
        <f>SUMIFS(СВЦЭМ!$D$39:$D$758,СВЦЭМ!$A$39:$A$758,$A134,СВЦЭМ!$B$39:$B$758,B$119)+'СЕТ СН'!$I$14+СВЦЭМ!$D$10+'СЕТ СН'!$I$5-'СЕТ СН'!$I$24</f>
        <v>6908.2944826899993</v>
      </c>
      <c r="C134" s="36">
        <f>SUMIFS(СВЦЭМ!$D$39:$D$758,СВЦЭМ!$A$39:$A$758,$A134,СВЦЭМ!$B$39:$B$758,C$119)+'СЕТ СН'!$I$14+СВЦЭМ!$D$10+'СЕТ СН'!$I$5-'СЕТ СН'!$I$24</f>
        <v>7011.1486796199988</v>
      </c>
      <c r="D134" s="36">
        <f>SUMIFS(СВЦЭМ!$D$39:$D$758,СВЦЭМ!$A$39:$A$758,$A134,СВЦЭМ!$B$39:$B$758,D$119)+'СЕТ СН'!$I$14+СВЦЭМ!$D$10+'СЕТ СН'!$I$5-'СЕТ СН'!$I$24</f>
        <v>7008.8758757699998</v>
      </c>
      <c r="E134" s="36">
        <f>SUMIFS(СВЦЭМ!$D$39:$D$758,СВЦЭМ!$A$39:$A$758,$A134,СВЦЭМ!$B$39:$B$758,E$119)+'СЕТ СН'!$I$14+СВЦЭМ!$D$10+'СЕТ СН'!$I$5-'СЕТ СН'!$I$24</f>
        <v>6986.1979118199997</v>
      </c>
      <c r="F134" s="36">
        <f>SUMIFS(СВЦЭМ!$D$39:$D$758,СВЦЭМ!$A$39:$A$758,$A134,СВЦЭМ!$B$39:$B$758,F$119)+'СЕТ СН'!$I$14+СВЦЭМ!$D$10+'СЕТ СН'!$I$5-'СЕТ СН'!$I$24</f>
        <v>6977.8743775399998</v>
      </c>
      <c r="G134" s="36">
        <f>SUMIFS(СВЦЭМ!$D$39:$D$758,СВЦЭМ!$A$39:$A$758,$A134,СВЦЭМ!$B$39:$B$758,G$119)+'СЕТ СН'!$I$14+СВЦЭМ!$D$10+'СЕТ СН'!$I$5-'СЕТ СН'!$I$24</f>
        <v>6988.8126416699997</v>
      </c>
      <c r="H134" s="36">
        <f>SUMIFS(СВЦЭМ!$D$39:$D$758,СВЦЭМ!$A$39:$A$758,$A134,СВЦЭМ!$B$39:$B$758,H$119)+'СЕТ СН'!$I$14+СВЦЭМ!$D$10+'СЕТ СН'!$I$5-'СЕТ СН'!$I$24</f>
        <v>7022.2414971099988</v>
      </c>
      <c r="I134" s="36">
        <f>SUMIFS(СВЦЭМ!$D$39:$D$758,СВЦЭМ!$A$39:$A$758,$A134,СВЦЭМ!$B$39:$B$758,I$119)+'СЕТ СН'!$I$14+СВЦЭМ!$D$10+'СЕТ СН'!$I$5-'СЕТ СН'!$I$24</f>
        <v>7010.6586635799995</v>
      </c>
      <c r="J134" s="36">
        <f>SUMIFS(СВЦЭМ!$D$39:$D$758,СВЦЭМ!$A$39:$A$758,$A134,СВЦЭМ!$B$39:$B$758,J$119)+'СЕТ СН'!$I$14+СВЦЭМ!$D$10+'СЕТ СН'!$I$5-'СЕТ СН'!$I$24</f>
        <v>6853.2324516299996</v>
      </c>
      <c r="K134" s="36">
        <f>SUMIFS(СВЦЭМ!$D$39:$D$758,СВЦЭМ!$A$39:$A$758,$A134,СВЦЭМ!$B$39:$B$758,K$119)+'СЕТ СН'!$I$14+СВЦЭМ!$D$10+'СЕТ СН'!$I$5-'СЕТ СН'!$I$24</f>
        <v>6722.0590766199994</v>
      </c>
      <c r="L134" s="36">
        <f>SUMIFS(СВЦЭМ!$D$39:$D$758,СВЦЭМ!$A$39:$A$758,$A134,СВЦЭМ!$B$39:$B$758,L$119)+'СЕТ СН'!$I$14+СВЦЭМ!$D$10+'СЕТ СН'!$I$5-'СЕТ СН'!$I$24</f>
        <v>6668.7564253099999</v>
      </c>
      <c r="M134" s="36">
        <f>SUMIFS(СВЦЭМ!$D$39:$D$758,СВЦЭМ!$A$39:$A$758,$A134,СВЦЭМ!$B$39:$B$758,M$119)+'СЕТ СН'!$I$14+СВЦЭМ!$D$10+'СЕТ СН'!$I$5-'СЕТ СН'!$I$24</f>
        <v>6656.1121515300001</v>
      </c>
      <c r="N134" s="36">
        <f>SUMIFS(СВЦЭМ!$D$39:$D$758,СВЦЭМ!$A$39:$A$758,$A134,СВЦЭМ!$B$39:$B$758,N$119)+'СЕТ СН'!$I$14+СВЦЭМ!$D$10+'СЕТ СН'!$I$5-'СЕТ СН'!$I$24</f>
        <v>6661.3120630799995</v>
      </c>
      <c r="O134" s="36">
        <f>SUMIFS(СВЦЭМ!$D$39:$D$758,СВЦЭМ!$A$39:$A$758,$A134,СВЦЭМ!$B$39:$B$758,O$119)+'СЕТ СН'!$I$14+СВЦЭМ!$D$10+'СЕТ СН'!$I$5-'СЕТ СН'!$I$24</f>
        <v>6677.2414219499997</v>
      </c>
      <c r="P134" s="36">
        <f>SUMIFS(СВЦЭМ!$D$39:$D$758,СВЦЭМ!$A$39:$A$758,$A134,СВЦЭМ!$B$39:$B$758,P$119)+'СЕТ СН'!$I$14+СВЦЭМ!$D$10+'СЕТ СН'!$I$5-'СЕТ СН'!$I$24</f>
        <v>6676.3895282699996</v>
      </c>
      <c r="Q134" s="36">
        <f>SUMIFS(СВЦЭМ!$D$39:$D$758,СВЦЭМ!$A$39:$A$758,$A134,СВЦЭМ!$B$39:$B$758,Q$119)+'СЕТ СН'!$I$14+СВЦЭМ!$D$10+'СЕТ СН'!$I$5-'СЕТ СН'!$I$24</f>
        <v>6695.4291547599996</v>
      </c>
      <c r="R134" s="36">
        <f>SUMIFS(СВЦЭМ!$D$39:$D$758,СВЦЭМ!$A$39:$A$758,$A134,СВЦЭМ!$B$39:$B$758,R$119)+'СЕТ СН'!$I$14+СВЦЭМ!$D$10+'СЕТ СН'!$I$5-'СЕТ СН'!$I$24</f>
        <v>6701.5931741999993</v>
      </c>
      <c r="S134" s="36">
        <f>SUMIFS(СВЦЭМ!$D$39:$D$758,СВЦЭМ!$A$39:$A$758,$A134,СВЦЭМ!$B$39:$B$758,S$119)+'СЕТ СН'!$I$14+СВЦЭМ!$D$10+'СЕТ СН'!$I$5-'СЕТ СН'!$I$24</f>
        <v>6680.7333526699995</v>
      </c>
      <c r="T134" s="36">
        <f>SUMIFS(СВЦЭМ!$D$39:$D$758,СВЦЭМ!$A$39:$A$758,$A134,СВЦЭМ!$B$39:$B$758,T$119)+'СЕТ СН'!$I$14+СВЦЭМ!$D$10+'СЕТ СН'!$I$5-'СЕТ СН'!$I$24</f>
        <v>6633.5194628499994</v>
      </c>
      <c r="U134" s="36">
        <f>SUMIFS(СВЦЭМ!$D$39:$D$758,СВЦЭМ!$A$39:$A$758,$A134,СВЦЭМ!$B$39:$B$758,U$119)+'СЕТ СН'!$I$14+СВЦЭМ!$D$10+'СЕТ СН'!$I$5-'СЕТ СН'!$I$24</f>
        <v>6622.3479587399997</v>
      </c>
      <c r="V134" s="36">
        <f>SUMIFS(СВЦЭМ!$D$39:$D$758,СВЦЭМ!$A$39:$A$758,$A134,СВЦЭМ!$B$39:$B$758,V$119)+'СЕТ СН'!$I$14+СВЦЭМ!$D$10+'СЕТ СН'!$I$5-'СЕТ СН'!$I$24</f>
        <v>6586.0807530799993</v>
      </c>
      <c r="W134" s="36">
        <f>SUMIFS(СВЦЭМ!$D$39:$D$758,СВЦЭМ!$A$39:$A$758,$A134,СВЦЭМ!$B$39:$B$758,W$119)+'СЕТ СН'!$I$14+СВЦЭМ!$D$10+'СЕТ СН'!$I$5-'СЕТ СН'!$I$24</f>
        <v>6596.0941593699999</v>
      </c>
      <c r="X134" s="36">
        <f>SUMIFS(СВЦЭМ!$D$39:$D$758,СВЦЭМ!$A$39:$A$758,$A134,СВЦЭМ!$B$39:$B$758,X$119)+'СЕТ СН'!$I$14+СВЦЭМ!$D$10+'СЕТ СН'!$I$5-'СЕТ СН'!$I$24</f>
        <v>6704.5551136300001</v>
      </c>
      <c r="Y134" s="36">
        <f>SUMIFS(СВЦЭМ!$D$39:$D$758,СВЦЭМ!$A$39:$A$758,$A134,СВЦЭМ!$B$39:$B$758,Y$119)+'СЕТ СН'!$I$14+СВЦЭМ!$D$10+'СЕТ СН'!$I$5-'СЕТ СН'!$I$24</f>
        <v>6736.9949532499995</v>
      </c>
    </row>
    <row r="135" spans="1:25" ht="15.75" x14ac:dyDescent="0.2">
      <c r="A135" s="35">
        <f t="shared" si="3"/>
        <v>45551</v>
      </c>
      <c r="B135" s="36">
        <f>SUMIFS(СВЦЭМ!$D$39:$D$758,СВЦЭМ!$A$39:$A$758,$A135,СВЦЭМ!$B$39:$B$758,B$119)+'СЕТ СН'!$I$14+СВЦЭМ!$D$10+'СЕТ СН'!$I$5-'СЕТ СН'!$I$24</f>
        <v>6908.8066593599997</v>
      </c>
      <c r="C135" s="36">
        <f>SUMIFS(СВЦЭМ!$D$39:$D$758,СВЦЭМ!$A$39:$A$758,$A135,СВЦЭМ!$B$39:$B$758,C$119)+'СЕТ СН'!$I$14+СВЦЭМ!$D$10+'СЕТ СН'!$I$5-'СЕТ СН'!$I$24</f>
        <v>7070.2539941699997</v>
      </c>
      <c r="D135" s="36">
        <f>SUMIFS(СВЦЭМ!$D$39:$D$758,СВЦЭМ!$A$39:$A$758,$A135,СВЦЭМ!$B$39:$B$758,D$119)+'СЕТ СН'!$I$14+СВЦЭМ!$D$10+'СЕТ СН'!$I$5-'СЕТ СН'!$I$24</f>
        <v>7096.2346630299999</v>
      </c>
      <c r="E135" s="36">
        <f>SUMIFS(СВЦЭМ!$D$39:$D$758,СВЦЭМ!$A$39:$A$758,$A135,СВЦЭМ!$B$39:$B$758,E$119)+'СЕТ СН'!$I$14+СВЦЭМ!$D$10+'СЕТ СН'!$I$5-'СЕТ СН'!$I$24</f>
        <v>7098.4267697699997</v>
      </c>
      <c r="F135" s="36">
        <f>SUMIFS(СВЦЭМ!$D$39:$D$758,СВЦЭМ!$A$39:$A$758,$A135,СВЦЭМ!$B$39:$B$758,F$119)+'СЕТ СН'!$I$14+СВЦЭМ!$D$10+'СЕТ СН'!$I$5-'СЕТ СН'!$I$24</f>
        <v>7085.1550078199998</v>
      </c>
      <c r="G135" s="36">
        <f>SUMIFS(СВЦЭМ!$D$39:$D$758,СВЦЭМ!$A$39:$A$758,$A135,СВЦЭМ!$B$39:$B$758,G$119)+'СЕТ СН'!$I$14+СВЦЭМ!$D$10+'СЕТ СН'!$I$5-'СЕТ СН'!$I$24</f>
        <v>7113.2087157799997</v>
      </c>
      <c r="H135" s="36">
        <f>SUMIFS(СВЦЭМ!$D$39:$D$758,СВЦЭМ!$A$39:$A$758,$A135,СВЦЭМ!$B$39:$B$758,H$119)+'СЕТ СН'!$I$14+СВЦЭМ!$D$10+'СЕТ СН'!$I$5-'СЕТ СН'!$I$24</f>
        <v>7087.2469194999994</v>
      </c>
      <c r="I135" s="36">
        <f>SUMIFS(СВЦЭМ!$D$39:$D$758,СВЦЭМ!$A$39:$A$758,$A135,СВЦЭМ!$B$39:$B$758,I$119)+'СЕТ СН'!$I$14+СВЦЭМ!$D$10+'СЕТ СН'!$I$5-'СЕТ СН'!$I$24</f>
        <v>6927.6522767499991</v>
      </c>
      <c r="J135" s="36">
        <f>SUMIFS(СВЦЭМ!$D$39:$D$758,СВЦЭМ!$A$39:$A$758,$A135,СВЦЭМ!$B$39:$B$758,J$119)+'СЕТ СН'!$I$14+СВЦЭМ!$D$10+'СЕТ СН'!$I$5-'СЕТ СН'!$I$24</f>
        <v>6851.6208966300001</v>
      </c>
      <c r="K135" s="36">
        <f>SUMIFS(СВЦЭМ!$D$39:$D$758,СВЦЭМ!$A$39:$A$758,$A135,СВЦЭМ!$B$39:$B$758,K$119)+'СЕТ СН'!$I$14+СВЦЭМ!$D$10+'СЕТ СН'!$I$5-'СЕТ СН'!$I$24</f>
        <v>6761.5679953199997</v>
      </c>
      <c r="L135" s="36">
        <f>SUMIFS(СВЦЭМ!$D$39:$D$758,СВЦЭМ!$A$39:$A$758,$A135,СВЦЭМ!$B$39:$B$758,L$119)+'СЕТ СН'!$I$14+СВЦЭМ!$D$10+'СЕТ СН'!$I$5-'СЕТ СН'!$I$24</f>
        <v>6733.4119294499997</v>
      </c>
      <c r="M135" s="36">
        <f>SUMIFS(СВЦЭМ!$D$39:$D$758,СВЦЭМ!$A$39:$A$758,$A135,СВЦЭМ!$B$39:$B$758,M$119)+'СЕТ СН'!$I$14+СВЦЭМ!$D$10+'СЕТ СН'!$I$5-'СЕТ СН'!$I$24</f>
        <v>6757.1996844400001</v>
      </c>
      <c r="N135" s="36">
        <f>SUMIFS(СВЦЭМ!$D$39:$D$758,СВЦЭМ!$A$39:$A$758,$A135,СВЦЭМ!$B$39:$B$758,N$119)+'СЕТ СН'!$I$14+СВЦЭМ!$D$10+'СЕТ СН'!$I$5-'СЕТ СН'!$I$24</f>
        <v>6759.9338149599998</v>
      </c>
      <c r="O135" s="36">
        <f>SUMIFS(СВЦЭМ!$D$39:$D$758,СВЦЭМ!$A$39:$A$758,$A135,СВЦЭМ!$B$39:$B$758,O$119)+'СЕТ СН'!$I$14+СВЦЭМ!$D$10+'СЕТ СН'!$I$5-'СЕТ СН'!$I$24</f>
        <v>6773.6390784299992</v>
      </c>
      <c r="P135" s="36">
        <f>SUMIFS(СВЦЭМ!$D$39:$D$758,СВЦЭМ!$A$39:$A$758,$A135,СВЦЭМ!$B$39:$B$758,P$119)+'СЕТ СН'!$I$14+СВЦЭМ!$D$10+'СЕТ СН'!$I$5-'СЕТ СН'!$I$24</f>
        <v>6773.5675683199997</v>
      </c>
      <c r="Q135" s="36">
        <f>SUMIFS(СВЦЭМ!$D$39:$D$758,СВЦЭМ!$A$39:$A$758,$A135,СВЦЭМ!$B$39:$B$758,Q$119)+'СЕТ СН'!$I$14+СВЦЭМ!$D$10+'СЕТ СН'!$I$5-'СЕТ СН'!$I$24</f>
        <v>6783.1579979399994</v>
      </c>
      <c r="R135" s="36">
        <f>SUMIFS(СВЦЭМ!$D$39:$D$758,СВЦЭМ!$A$39:$A$758,$A135,СВЦЭМ!$B$39:$B$758,R$119)+'СЕТ СН'!$I$14+СВЦЭМ!$D$10+'СЕТ СН'!$I$5-'СЕТ СН'!$I$24</f>
        <v>6786.2806393499995</v>
      </c>
      <c r="S135" s="36">
        <f>SUMIFS(СВЦЭМ!$D$39:$D$758,СВЦЭМ!$A$39:$A$758,$A135,СВЦЭМ!$B$39:$B$758,S$119)+'СЕТ СН'!$I$14+СВЦЭМ!$D$10+'СЕТ СН'!$I$5-'СЕТ СН'!$I$24</f>
        <v>6753.3599163199997</v>
      </c>
      <c r="T135" s="36">
        <f>SUMIFS(СВЦЭМ!$D$39:$D$758,СВЦЭМ!$A$39:$A$758,$A135,СВЦЭМ!$B$39:$B$758,T$119)+'СЕТ СН'!$I$14+СВЦЭМ!$D$10+'СЕТ СН'!$I$5-'СЕТ СН'!$I$24</f>
        <v>6722.53046249</v>
      </c>
      <c r="U135" s="36">
        <f>SUMIFS(СВЦЭМ!$D$39:$D$758,СВЦЭМ!$A$39:$A$758,$A135,СВЦЭМ!$B$39:$B$758,U$119)+'СЕТ СН'!$I$14+СВЦЭМ!$D$10+'СЕТ СН'!$I$5-'СЕТ СН'!$I$24</f>
        <v>6690.2014417499995</v>
      </c>
      <c r="V135" s="36">
        <f>SUMIFS(СВЦЭМ!$D$39:$D$758,СВЦЭМ!$A$39:$A$758,$A135,СВЦЭМ!$B$39:$B$758,V$119)+'СЕТ СН'!$I$14+СВЦЭМ!$D$10+'СЕТ СН'!$I$5-'СЕТ СН'!$I$24</f>
        <v>6676.5748842599996</v>
      </c>
      <c r="W135" s="36">
        <f>SUMIFS(СВЦЭМ!$D$39:$D$758,СВЦЭМ!$A$39:$A$758,$A135,СВЦЭМ!$B$39:$B$758,W$119)+'СЕТ СН'!$I$14+СВЦЭМ!$D$10+'СЕТ СН'!$I$5-'СЕТ СН'!$I$24</f>
        <v>6722.0143620299996</v>
      </c>
      <c r="X135" s="36">
        <f>SUMIFS(СВЦЭМ!$D$39:$D$758,СВЦЭМ!$A$39:$A$758,$A135,СВЦЭМ!$B$39:$B$758,X$119)+'СЕТ СН'!$I$14+СВЦЭМ!$D$10+'СЕТ СН'!$I$5-'СЕТ СН'!$I$24</f>
        <v>6811.6127660699995</v>
      </c>
      <c r="Y135" s="36">
        <f>SUMIFS(СВЦЭМ!$D$39:$D$758,СВЦЭМ!$A$39:$A$758,$A135,СВЦЭМ!$B$39:$B$758,Y$119)+'СЕТ СН'!$I$14+СВЦЭМ!$D$10+'СЕТ СН'!$I$5-'СЕТ СН'!$I$24</f>
        <v>6914.3715795699991</v>
      </c>
    </row>
    <row r="136" spans="1:25" ht="15.75" x14ac:dyDescent="0.2">
      <c r="A136" s="35">
        <f t="shared" si="3"/>
        <v>45552</v>
      </c>
      <c r="B136" s="36">
        <f>SUMIFS(СВЦЭМ!$D$39:$D$758,СВЦЭМ!$A$39:$A$758,$A136,СВЦЭМ!$B$39:$B$758,B$119)+'СЕТ СН'!$I$14+СВЦЭМ!$D$10+'СЕТ СН'!$I$5-'СЕТ СН'!$I$24</f>
        <v>6867.6049092599987</v>
      </c>
      <c r="C136" s="36">
        <f>SUMIFS(СВЦЭМ!$D$39:$D$758,СВЦЭМ!$A$39:$A$758,$A136,СВЦЭМ!$B$39:$B$758,C$119)+'СЕТ СН'!$I$14+СВЦЭМ!$D$10+'СЕТ СН'!$I$5-'СЕТ СН'!$I$24</f>
        <v>6971.5923961399994</v>
      </c>
      <c r="D136" s="36">
        <f>SUMIFS(СВЦЭМ!$D$39:$D$758,СВЦЭМ!$A$39:$A$758,$A136,СВЦЭМ!$B$39:$B$758,D$119)+'СЕТ СН'!$I$14+СВЦЭМ!$D$10+'СЕТ СН'!$I$5-'СЕТ СН'!$I$24</f>
        <v>7034.2718247399989</v>
      </c>
      <c r="E136" s="36">
        <f>SUMIFS(СВЦЭМ!$D$39:$D$758,СВЦЭМ!$A$39:$A$758,$A136,СВЦЭМ!$B$39:$B$758,E$119)+'СЕТ СН'!$I$14+СВЦЭМ!$D$10+'СЕТ СН'!$I$5-'СЕТ СН'!$I$24</f>
        <v>7058.0465893299988</v>
      </c>
      <c r="F136" s="36">
        <f>SUMIFS(СВЦЭМ!$D$39:$D$758,СВЦЭМ!$A$39:$A$758,$A136,СВЦЭМ!$B$39:$B$758,F$119)+'СЕТ СН'!$I$14+СВЦЭМ!$D$10+'СЕТ СН'!$I$5-'СЕТ СН'!$I$24</f>
        <v>7036.8145768999993</v>
      </c>
      <c r="G136" s="36">
        <f>SUMIFS(СВЦЭМ!$D$39:$D$758,СВЦЭМ!$A$39:$A$758,$A136,СВЦЭМ!$B$39:$B$758,G$119)+'СЕТ СН'!$I$14+СВЦЭМ!$D$10+'СЕТ СН'!$I$5-'СЕТ СН'!$I$24</f>
        <v>7010.7635996299996</v>
      </c>
      <c r="H136" s="36">
        <f>SUMIFS(СВЦЭМ!$D$39:$D$758,СВЦЭМ!$A$39:$A$758,$A136,СВЦЭМ!$B$39:$B$758,H$119)+'СЕТ СН'!$I$14+СВЦЭМ!$D$10+'СЕТ СН'!$I$5-'СЕТ СН'!$I$24</f>
        <v>6924.8333401699992</v>
      </c>
      <c r="I136" s="36">
        <f>SUMIFS(СВЦЭМ!$D$39:$D$758,СВЦЭМ!$A$39:$A$758,$A136,СВЦЭМ!$B$39:$B$758,I$119)+'СЕТ СН'!$I$14+СВЦЭМ!$D$10+'СЕТ СН'!$I$5-'СЕТ СН'!$I$24</f>
        <v>6757.1187164699995</v>
      </c>
      <c r="J136" s="36">
        <f>SUMIFS(СВЦЭМ!$D$39:$D$758,СВЦЭМ!$A$39:$A$758,$A136,СВЦЭМ!$B$39:$B$758,J$119)+'СЕТ СН'!$I$14+СВЦЭМ!$D$10+'СЕТ СН'!$I$5-'СЕТ СН'!$I$24</f>
        <v>6656.8140137800001</v>
      </c>
      <c r="K136" s="36">
        <f>SUMIFS(СВЦЭМ!$D$39:$D$758,СВЦЭМ!$A$39:$A$758,$A136,СВЦЭМ!$B$39:$B$758,K$119)+'СЕТ СН'!$I$14+СВЦЭМ!$D$10+'СЕТ СН'!$I$5-'СЕТ СН'!$I$24</f>
        <v>6581.4811016699996</v>
      </c>
      <c r="L136" s="36">
        <f>SUMIFS(СВЦЭМ!$D$39:$D$758,СВЦЭМ!$A$39:$A$758,$A136,СВЦЭМ!$B$39:$B$758,L$119)+'СЕТ СН'!$I$14+СВЦЭМ!$D$10+'СЕТ СН'!$I$5-'СЕТ СН'!$I$24</f>
        <v>6631.1743438899994</v>
      </c>
      <c r="M136" s="36">
        <f>SUMIFS(СВЦЭМ!$D$39:$D$758,СВЦЭМ!$A$39:$A$758,$A136,СВЦЭМ!$B$39:$B$758,M$119)+'СЕТ СН'!$I$14+СВЦЭМ!$D$10+'СЕТ СН'!$I$5-'СЕТ СН'!$I$24</f>
        <v>6713.0326002399997</v>
      </c>
      <c r="N136" s="36">
        <f>SUMIFS(СВЦЭМ!$D$39:$D$758,СВЦЭМ!$A$39:$A$758,$A136,СВЦЭМ!$B$39:$B$758,N$119)+'СЕТ СН'!$I$14+СВЦЭМ!$D$10+'СЕТ СН'!$I$5-'СЕТ СН'!$I$24</f>
        <v>6722.9922553999995</v>
      </c>
      <c r="O136" s="36">
        <f>SUMIFS(СВЦЭМ!$D$39:$D$758,СВЦЭМ!$A$39:$A$758,$A136,СВЦЭМ!$B$39:$B$758,O$119)+'СЕТ СН'!$I$14+СВЦЭМ!$D$10+'СЕТ СН'!$I$5-'СЕТ СН'!$I$24</f>
        <v>6699.5821568899992</v>
      </c>
      <c r="P136" s="36">
        <f>SUMIFS(СВЦЭМ!$D$39:$D$758,СВЦЭМ!$A$39:$A$758,$A136,СВЦЭМ!$B$39:$B$758,P$119)+'СЕТ СН'!$I$14+СВЦЭМ!$D$10+'СЕТ СН'!$I$5-'СЕТ СН'!$I$24</f>
        <v>6677.9043906299994</v>
      </c>
      <c r="Q136" s="36">
        <f>SUMIFS(СВЦЭМ!$D$39:$D$758,СВЦЭМ!$A$39:$A$758,$A136,СВЦЭМ!$B$39:$B$758,Q$119)+'СЕТ СН'!$I$14+СВЦЭМ!$D$10+'СЕТ СН'!$I$5-'СЕТ СН'!$I$24</f>
        <v>6711.8011048299995</v>
      </c>
      <c r="R136" s="36">
        <f>SUMIFS(СВЦЭМ!$D$39:$D$758,СВЦЭМ!$A$39:$A$758,$A136,СВЦЭМ!$B$39:$B$758,R$119)+'СЕТ СН'!$I$14+СВЦЭМ!$D$10+'СЕТ СН'!$I$5-'СЕТ СН'!$I$24</f>
        <v>6746.9368843299999</v>
      </c>
      <c r="S136" s="36">
        <f>SUMIFS(СВЦЭМ!$D$39:$D$758,СВЦЭМ!$A$39:$A$758,$A136,СВЦЭМ!$B$39:$B$758,S$119)+'СЕТ СН'!$I$14+СВЦЭМ!$D$10+'СЕТ СН'!$I$5-'СЕТ СН'!$I$24</f>
        <v>6727.4126940199994</v>
      </c>
      <c r="T136" s="36">
        <f>SUMIFS(СВЦЭМ!$D$39:$D$758,СВЦЭМ!$A$39:$A$758,$A136,СВЦЭМ!$B$39:$B$758,T$119)+'СЕТ СН'!$I$14+СВЦЭМ!$D$10+'СЕТ СН'!$I$5-'СЕТ СН'!$I$24</f>
        <v>6731.1010847799998</v>
      </c>
      <c r="U136" s="36">
        <f>SUMIFS(СВЦЭМ!$D$39:$D$758,СВЦЭМ!$A$39:$A$758,$A136,СВЦЭМ!$B$39:$B$758,U$119)+'СЕТ СН'!$I$14+СВЦЭМ!$D$10+'СЕТ СН'!$I$5-'СЕТ СН'!$I$24</f>
        <v>6701.7059518499991</v>
      </c>
      <c r="V136" s="36">
        <f>SUMIFS(СВЦЭМ!$D$39:$D$758,СВЦЭМ!$A$39:$A$758,$A136,СВЦЭМ!$B$39:$B$758,V$119)+'СЕТ СН'!$I$14+СВЦЭМ!$D$10+'СЕТ СН'!$I$5-'СЕТ СН'!$I$24</f>
        <v>6704.3932964199994</v>
      </c>
      <c r="W136" s="36">
        <f>SUMIFS(СВЦЭМ!$D$39:$D$758,СВЦЭМ!$A$39:$A$758,$A136,СВЦЭМ!$B$39:$B$758,W$119)+'СЕТ СН'!$I$14+СВЦЭМ!$D$10+'СЕТ СН'!$I$5-'СЕТ СН'!$I$24</f>
        <v>6721.1786684099998</v>
      </c>
      <c r="X136" s="36">
        <f>SUMIFS(СВЦЭМ!$D$39:$D$758,СВЦЭМ!$A$39:$A$758,$A136,СВЦЭМ!$B$39:$B$758,X$119)+'СЕТ СН'!$I$14+СВЦЭМ!$D$10+'СЕТ СН'!$I$5-'СЕТ СН'!$I$24</f>
        <v>6832.4445926099997</v>
      </c>
      <c r="Y136" s="36">
        <f>SUMIFS(СВЦЭМ!$D$39:$D$758,СВЦЭМ!$A$39:$A$758,$A136,СВЦЭМ!$B$39:$B$758,Y$119)+'СЕТ СН'!$I$14+СВЦЭМ!$D$10+'СЕТ СН'!$I$5-'СЕТ СН'!$I$24</f>
        <v>6883.3264308599992</v>
      </c>
    </row>
    <row r="137" spans="1:25" ht="15.75" x14ac:dyDescent="0.2">
      <c r="A137" s="35">
        <f t="shared" si="3"/>
        <v>45553</v>
      </c>
      <c r="B137" s="36">
        <f>SUMIFS(СВЦЭМ!$D$39:$D$758,СВЦЭМ!$A$39:$A$758,$A137,СВЦЭМ!$B$39:$B$758,B$119)+'СЕТ СН'!$I$14+СВЦЭМ!$D$10+'СЕТ СН'!$I$5-'СЕТ СН'!$I$24</f>
        <v>7008.5139860499994</v>
      </c>
      <c r="C137" s="36">
        <f>SUMIFS(СВЦЭМ!$D$39:$D$758,СВЦЭМ!$A$39:$A$758,$A137,СВЦЭМ!$B$39:$B$758,C$119)+'СЕТ СН'!$I$14+СВЦЭМ!$D$10+'СЕТ СН'!$I$5-'СЕТ СН'!$I$24</f>
        <v>7009.4179039399996</v>
      </c>
      <c r="D137" s="36">
        <f>SUMIFS(СВЦЭМ!$D$39:$D$758,СВЦЭМ!$A$39:$A$758,$A137,СВЦЭМ!$B$39:$B$758,D$119)+'СЕТ СН'!$I$14+СВЦЭМ!$D$10+'СЕТ СН'!$I$5-'СЕТ СН'!$I$24</f>
        <v>6958.7839729799998</v>
      </c>
      <c r="E137" s="36">
        <f>SUMIFS(СВЦЭМ!$D$39:$D$758,СВЦЭМ!$A$39:$A$758,$A137,СВЦЭМ!$B$39:$B$758,E$119)+'СЕТ СН'!$I$14+СВЦЭМ!$D$10+'СЕТ СН'!$I$5-'СЕТ СН'!$I$24</f>
        <v>6937.8965220699993</v>
      </c>
      <c r="F137" s="36">
        <f>SUMIFS(СВЦЭМ!$D$39:$D$758,СВЦЭМ!$A$39:$A$758,$A137,СВЦЭМ!$B$39:$B$758,F$119)+'СЕТ СН'!$I$14+СВЦЭМ!$D$10+'СЕТ СН'!$I$5-'СЕТ СН'!$I$24</f>
        <v>6934.6490843599995</v>
      </c>
      <c r="G137" s="36">
        <f>SUMIFS(СВЦЭМ!$D$39:$D$758,СВЦЭМ!$A$39:$A$758,$A137,СВЦЭМ!$B$39:$B$758,G$119)+'СЕТ СН'!$I$14+СВЦЭМ!$D$10+'СЕТ СН'!$I$5-'СЕТ СН'!$I$24</f>
        <v>6970.1998173199991</v>
      </c>
      <c r="H137" s="36">
        <f>SUMIFS(СВЦЭМ!$D$39:$D$758,СВЦЭМ!$A$39:$A$758,$A137,СВЦЭМ!$B$39:$B$758,H$119)+'СЕТ СН'!$I$14+СВЦЭМ!$D$10+'СЕТ СН'!$I$5-'СЕТ СН'!$I$24</f>
        <v>7057.9930753099998</v>
      </c>
      <c r="I137" s="36">
        <f>SUMIFS(СВЦЭМ!$D$39:$D$758,СВЦЭМ!$A$39:$A$758,$A137,СВЦЭМ!$B$39:$B$758,I$119)+'СЕТ СН'!$I$14+СВЦЭМ!$D$10+'СЕТ СН'!$I$5-'СЕТ СН'!$I$24</f>
        <v>6881.1737330199994</v>
      </c>
      <c r="J137" s="36">
        <f>SUMIFS(СВЦЭМ!$D$39:$D$758,СВЦЭМ!$A$39:$A$758,$A137,СВЦЭМ!$B$39:$B$758,J$119)+'СЕТ СН'!$I$14+СВЦЭМ!$D$10+'СЕТ СН'!$I$5-'СЕТ СН'!$I$24</f>
        <v>6768.0728483999992</v>
      </c>
      <c r="K137" s="36">
        <f>SUMIFS(СВЦЭМ!$D$39:$D$758,СВЦЭМ!$A$39:$A$758,$A137,СВЦЭМ!$B$39:$B$758,K$119)+'СЕТ СН'!$I$14+СВЦЭМ!$D$10+'СЕТ СН'!$I$5-'СЕТ СН'!$I$24</f>
        <v>6703.43616148</v>
      </c>
      <c r="L137" s="36">
        <f>SUMIFS(СВЦЭМ!$D$39:$D$758,СВЦЭМ!$A$39:$A$758,$A137,СВЦЭМ!$B$39:$B$758,L$119)+'СЕТ СН'!$I$14+СВЦЭМ!$D$10+'СЕТ СН'!$I$5-'СЕТ СН'!$I$24</f>
        <v>6555.1818422699998</v>
      </c>
      <c r="M137" s="36">
        <f>SUMIFS(СВЦЭМ!$D$39:$D$758,СВЦЭМ!$A$39:$A$758,$A137,СВЦЭМ!$B$39:$B$758,M$119)+'СЕТ СН'!$I$14+СВЦЭМ!$D$10+'СЕТ СН'!$I$5-'СЕТ СН'!$I$24</f>
        <v>6569.9822800699994</v>
      </c>
      <c r="N137" s="36">
        <f>SUMIFS(СВЦЭМ!$D$39:$D$758,СВЦЭМ!$A$39:$A$758,$A137,СВЦЭМ!$B$39:$B$758,N$119)+'СЕТ СН'!$I$14+СВЦЭМ!$D$10+'СЕТ СН'!$I$5-'СЕТ СН'!$I$24</f>
        <v>6551.3275624999997</v>
      </c>
      <c r="O137" s="36">
        <f>SUMIFS(СВЦЭМ!$D$39:$D$758,СВЦЭМ!$A$39:$A$758,$A137,СВЦЭМ!$B$39:$B$758,O$119)+'СЕТ СН'!$I$14+СВЦЭМ!$D$10+'СЕТ СН'!$I$5-'СЕТ СН'!$I$24</f>
        <v>6569.1909894599994</v>
      </c>
      <c r="P137" s="36">
        <f>SUMIFS(СВЦЭМ!$D$39:$D$758,СВЦЭМ!$A$39:$A$758,$A137,СВЦЭМ!$B$39:$B$758,P$119)+'СЕТ СН'!$I$14+СВЦЭМ!$D$10+'СЕТ СН'!$I$5-'СЕТ СН'!$I$24</f>
        <v>6621.7291471899998</v>
      </c>
      <c r="Q137" s="36">
        <f>SUMIFS(СВЦЭМ!$D$39:$D$758,СВЦЭМ!$A$39:$A$758,$A137,СВЦЭМ!$B$39:$B$758,Q$119)+'СЕТ СН'!$I$14+СВЦЭМ!$D$10+'СЕТ СН'!$I$5-'СЕТ СН'!$I$24</f>
        <v>6632.0375669199993</v>
      </c>
      <c r="R137" s="36">
        <f>SUMIFS(СВЦЭМ!$D$39:$D$758,СВЦЭМ!$A$39:$A$758,$A137,СВЦЭМ!$B$39:$B$758,R$119)+'СЕТ СН'!$I$14+СВЦЭМ!$D$10+'СЕТ СН'!$I$5-'СЕТ СН'!$I$24</f>
        <v>6671.45859896</v>
      </c>
      <c r="S137" s="36">
        <f>SUMIFS(СВЦЭМ!$D$39:$D$758,СВЦЭМ!$A$39:$A$758,$A137,СВЦЭМ!$B$39:$B$758,S$119)+'СЕТ СН'!$I$14+СВЦЭМ!$D$10+'СЕТ СН'!$I$5-'СЕТ СН'!$I$24</f>
        <v>6626.8117927099993</v>
      </c>
      <c r="T137" s="36">
        <f>SUMIFS(СВЦЭМ!$D$39:$D$758,СВЦЭМ!$A$39:$A$758,$A137,СВЦЭМ!$B$39:$B$758,T$119)+'СЕТ СН'!$I$14+СВЦЭМ!$D$10+'СЕТ СН'!$I$5-'СЕТ СН'!$I$24</f>
        <v>6602.7608676599993</v>
      </c>
      <c r="U137" s="36">
        <f>SUMIFS(СВЦЭМ!$D$39:$D$758,СВЦЭМ!$A$39:$A$758,$A137,СВЦЭМ!$B$39:$B$758,U$119)+'СЕТ СН'!$I$14+СВЦЭМ!$D$10+'СЕТ СН'!$I$5-'СЕТ СН'!$I$24</f>
        <v>6567.2586072899994</v>
      </c>
      <c r="V137" s="36">
        <f>SUMIFS(СВЦЭМ!$D$39:$D$758,СВЦЭМ!$A$39:$A$758,$A137,СВЦЭМ!$B$39:$B$758,V$119)+'СЕТ СН'!$I$14+СВЦЭМ!$D$10+'СЕТ СН'!$I$5-'СЕТ СН'!$I$24</f>
        <v>6633.2118283700001</v>
      </c>
      <c r="W137" s="36">
        <f>SUMIFS(СВЦЭМ!$D$39:$D$758,СВЦЭМ!$A$39:$A$758,$A137,СВЦЭМ!$B$39:$B$758,W$119)+'СЕТ СН'!$I$14+СВЦЭМ!$D$10+'СЕТ СН'!$I$5-'СЕТ СН'!$I$24</f>
        <v>6655.2523847100001</v>
      </c>
      <c r="X137" s="36">
        <f>SUMIFS(СВЦЭМ!$D$39:$D$758,СВЦЭМ!$A$39:$A$758,$A137,СВЦЭМ!$B$39:$B$758,X$119)+'СЕТ СН'!$I$14+СВЦЭМ!$D$10+'СЕТ СН'!$I$5-'СЕТ СН'!$I$24</f>
        <v>6758.4473417099998</v>
      </c>
      <c r="Y137" s="36">
        <f>SUMIFS(СВЦЭМ!$D$39:$D$758,СВЦЭМ!$A$39:$A$758,$A137,СВЦЭМ!$B$39:$B$758,Y$119)+'СЕТ СН'!$I$14+СВЦЭМ!$D$10+'СЕТ СН'!$I$5-'СЕТ СН'!$I$24</f>
        <v>6849.5108482999995</v>
      </c>
    </row>
    <row r="138" spans="1:25" ht="15.75" x14ac:dyDescent="0.2">
      <c r="A138" s="35">
        <f t="shared" si="3"/>
        <v>45554</v>
      </c>
      <c r="B138" s="36">
        <f>SUMIFS(СВЦЭМ!$D$39:$D$758,СВЦЭМ!$A$39:$A$758,$A138,СВЦЭМ!$B$39:$B$758,B$119)+'СЕТ СН'!$I$14+СВЦЭМ!$D$10+'СЕТ СН'!$I$5-'СЕТ СН'!$I$24</f>
        <v>6984.5833188699999</v>
      </c>
      <c r="C138" s="36">
        <f>SUMIFS(СВЦЭМ!$D$39:$D$758,СВЦЭМ!$A$39:$A$758,$A138,СВЦЭМ!$B$39:$B$758,C$119)+'СЕТ СН'!$I$14+СВЦЭМ!$D$10+'СЕТ СН'!$I$5-'СЕТ СН'!$I$24</f>
        <v>6988.5632839599994</v>
      </c>
      <c r="D138" s="36">
        <f>SUMIFS(СВЦЭМ!$D$39:$D$758,СВЦЭМ!$A$39:$A$758,$A138,СВЦЭМ!$B$39:$B$758,D$119)+'СЕТ СН'!$I$14+СВЦЭМ!$D$10+'СЕТ СН'!$I$5-'СЕТ СН'!$I$24</f>
        <v>6959.8073659299989</v>
      </c>
      <c r="E138" s="36">
        <f>SUMIFS(СВЦЭМ!$D$39:$D$758,СВЦЭМ!$A$39:$A$758,$A138,СВЦЭМ!$B$39:$B$758,E$119)+'СЕТ СН'!$I$14+СВЦЭМ!$D$10+'СЕТ СН'!$I$5-'СЕТ СН'!$I$24</f>
        <v>6954.9439683799992</v>
      </c>
      <c r="F138" s="36">
        <f>SUMIFS(СВЦЭМ!$D$39:$D$758,СВЦЭМ!$A$39:$A$758,$A138,СВЦЭМ!$B$39:$B$758,F$119)+'СЕТ СН'!$I$14+СВЦЭМ!$D$10+'СЕТ СН'!$I$5-'СЕТ СН'!$I$24</f>
        <v>6953.4816049699994</v>
      </c>
      <c r="G138" s="36">
        <f>SUMIFS(СВЦЭМ!$D$39:$D$758,СВЦЭМ!$A$39:$A$758,$A138,СВЦЭМ!$B$39:$B$758,G$119)+'СЕТ СН'!$I$14+СВЦЭМ!$D$10+'СЕТ СН'!$I$5-'СЕТ СН'!$I$24</f>
        <v>6975.5433295099992</v>
      </c>
      <c r="H138" s="36">
        <f>SUMIFS(СВЦЭМ!$D$39:$D$758,СВЦЭМ!$A$39:$A$758,$A138,СВЦЭМ!$B$39:$B$758,H$119)+'СЕТ СН'!$I$14+СВЦЭМ!$D$10+'СЕТ СН'!$I$5-'СЕТ СН'!$I$24</f>
        <v>6983.5974219</v>
      </c>
      <c r="I138" s="36">
        <f>SUMIFS(СВЦЭМ!$D$39:$D$758,СВЦЭМ!$A$39:$A$758,$A138,СВЦЭМ!$B$39:$B$758,I$119)+'СЕТ СН'!$I$14+СВЦЭМ!$D$10+'СЕТ СН'!$I$5-'СЕТ СН'!$I$24</f>
        <v>6811.6335597599991</v>
      </c>
      <c r="J138" s="36">
        <f>SUMIFS(СВЦЭМ!$D$39:$D$758,СВЦЭМ!$A$39:$A$758,$A138,СВЦЭМ!$B$39:$B$758,J$119)+'СЕТ СН'!$I$14+СВЦЭМ!$D$10+'СЕТ СН'!$I$5-'СЕТ СН'!$I$24</f>
        <v>6664.8372725999998</v>
      </c>
      <c r="K138" s="36">
        <f>SUMIFS(СВЦЭМ!$D$39:$D$758,СВЦЭМ!$A$39:$A$758,$A138,СВЦЭМ!$B$39:$B$758,K$119)+'СЕТ СН'!$I$14+СВЦЭМ!$D$10+'СЕТ СН'!$I$5-'СЕТ СН'!$I$24</f>
        <v>6618.8894280699997</v>
      </c>
      <c r="L138" s="36">
        <f>SUMIFS(СВЦЭМ!$D$39:$D$758,СВЦЭМ!$A$39:$A$758,$A138,СВЦЭМ!$B$39:$B$758,L$119)+'СЕТ СН'!$I$14+СВЦЭМ!$D$10+'СЕТ СН'!$I$5-'СЕТ СН'!$I$24</f>
        <v>6575.3550080999994</v>
      </c>
      <c r="M138" s="36">
        <f>SUMIFS(СВЦЭМ!$D$39:$D$758,СВЦЭМ!$A$39:$A$758,$A138,СВЦЭМ!$B$39:$B$758,M$119)+'СЕТ СН'!$I$14+СВЦЭМ!$D$10+'СЕТ СН'!$I$5-'СЕТ СН'!$I$24</f>
        <v>6601.4657655999999</v>
      </c>
      <c r="N138" s="36">
        <f>SUMIFS(СВЦЭМ!$D$39:$D$758,СВЦЭМ!$A$39:$A$758,$A138,СВЦЭМ!$B$39:$B$758,N$119)+'СЕТ СН'!$I$14+СВЦЭМ!$D$10+'СЕТ СН'!$I$5-'СЕТ СН'!$I$24</f>
        <v>6600.7696202699999</v>
      </c>
      <c r="O138" s="36">
        <f>SUMIFS(СВЦЭМ!$D$39:$D$758,СВЦЭМ!$A$39:$A$758,$A138,СВЦЭМ!$B$39:$B$758,O$119)+'СЕТ СН'!$I$14+СВЦЭМ!$D$10+'СЕТ СН'!$I$5-'СЕТ СН'!$I$24</f>
        <v>6624.7709412299992</v>
      </c>
      <c r="P138" s="36">
        <f>SUMIFS(СВЦЭМ!$D$39:$D$758,СВЦЭМ!$A$39:$A$758,$A138,СВЦЭМ!$B$39:$B$758,P$119)+'СЕТ СН'!$I$14+СВЦЭМ!$D$10+'СЕТ СН'!$I$5-'СЕТ СН'!$I$24</f>
        <v>6642.4783034499997</v>
      </c>
      <c r="Q138" s="36">
        <f>SUMIFS(СВЦЭМ!$D$39:$D$758,СВЦЭМ!$A$39:$A$758,$A138,СВЦЭМ!$B$39:$B$758,Q$119)+'СЕТ СН'!$I$14+СВЦЭМ!$D$10+'СЕТ СН'!$I$5-'СЕТ СН'!$I$24</f>
        <v>6625.6350979599993</v>
      </c>
      <c r="R138" s="36">
        <f>SUMIFS(СВЦЭМ!$D$39:$D$758,СВЦЭМ!$A$39:$A$758,$A138,СВЦЭМ!$B$39:$B$758,R$119)+'СЕТ СН'!$I$14+СВЦЭМ!$D$10+'СЕТ СН'!$I$5-'СЕТ СН'!$I$24</f>
        <v>6636.9098622900001</v>
      </c>
      <c r="S138" s="36">
        <f>SUMIFS(СВЦЭМ!$D$39:$D$758,СВЦЭМ!$A$39:$A$758,$A138,СВЦЭМ!$B$39:$B$758,S$119)+'СЕТ СН'!$I$14+СВЦЭМ!$D$10+'СЕТ СН'!$I$5-'СЕТ СН'!$I$24</f>
        <v>6654.2983962899998</v>
      </c>
      <c r="T138" s="36">
        <f>SUMIFS(СВЦЭМ!$D$39:$D$758,СВЦЭМ!$A$39:$A$758,$A138,СВЦЭМ!$B$39:$B$758,T$119)+'СЕТ СН'!$I$14+СВЦЭМ!$D$10+'СЕТ СН'!$I$5-'СЕТ СН'!$I$24</f>
        <v>6654.5582400599997</v>
      </c>
      <c r="U138" s="36">
        <f>SUMIFS(СВЦЭМ!$D$39:$D$758,СВЦЭМ!$A$39:$A$758,$A138,СВЦЭМ!$B$39:$B$758,U$119)+'СЕТ СН'!$I$14+СВЦЭМ!$D$10+'СЕТ СН'!$I$5-'СЕТ СН'!$I$24</f>
        <v>6642.93397344</v>
      </c>
      <c r="V138" s="36">
        <f>SUMIFS(СВЦЭМ!$D$39:$D$758,СВЦЭМ!$A$39:$A$758,$A138,СВЦЭМ!$B$39:$B$758,V$119)+'СЕТ СН'!$I$14+СВЦЭМ!$D$10+'СЕТ СН'!$I$5-'СЕТ СН'!$I$24</f>
        <v>6637.0596226299995</v>
      </c>
      <c r="W138" s="36">
        <f>SUMIFS(СВЦЭМ!$D$39:$D$758,СВЦЭМ!$A$39:$A$758,$A138,СВЦЭМ!$B$39:$B$758,W$119)+'СЕТ СН'!$I$14+СВЦЭМ!$D$10+'СЕТ СН'!$I$5-'СЕТ СН'!$I$24</f>
        <v>6644.3687596899999</v>
      </c>
      <c r="X138" s="36">
        <f>SUMIFS(СВЦЭМ!$D$39:$D$758,СВЦЭМ!$A$39:$A$758,$A138,СВЦЭМ!$B$39:$B$758,X$119)+'СЕТ СН'!$I$14+СВЦЭМ!$D$10+'СЕТ СН'!$I$5-'СЕТ СН'!$I$24</f>
        <v>6731.4567327799996</v>
      </c>
      <c r="Y138" s="36">
        <f>SUMIFS(СВЦЭМ!$D$39:$D$758,СВЦЭМ!$A$39:$A$758,$A138,СВЦЭМ!$B$39:$B$758,Y$119)+'СЕТ СН'!$I$14+СВЦЭМ!$D$10+'СЕТ СН'!$I$5-'СЕТ СН'!$I$24</f>
        <v>6831.8817796699996</v>
      </c>
    </row>
    <row r="139" spans="1:25" ht="15.75" x14ac:dyDescent="0.2">
      <c r="A139" s="35">
        <f t="shared" si="3"/>
        <v>45555</v>
      </c>
      <c r="B139" s="36">
        <f>SUMIFS(СВЦЭМ!$D$39:$D$758,СВЦЭМ!$A$39:$A$758,$A139,СВЦЭМ!$B$39:$B$758,B$119)+'СЕТ СН'!$I$14+СВЦЭМ!$D$10+'СЕТ СН'!$I$5-'СЕТ СН'!$I$24</f>
        <v>6951.9062903799995</v>
      </c>
      <c r="C139" s="36">
        <f>SUMIFS(СВЦЭМ!$D$39:$D$758,СВЦЭМ!$A$39:$A$758,$A139,СВЦЭМ!$B$39:$B$758,C$119)+'СЕТ СН'!$I$14+СВЦЭМ!$D$10+'СЕТ СН'!$I$5-'СЕТ СН'!$I$24</f>
        <v>6994.3893733799996</v>
      </c>
      <c r="D139" s="36">
        <f>SUMIFS(СВЦЭМ!$D$39:$D$758,СВЦЭМ!$A$39:$A$758,$A139,СВЦЭМ!$B$39:$B$758,D$119)+'СЕТ СН'!$I$14+СВЦЭМ!$D$10+'СЕТ СН'!$I$5-'СЕТ СН'!$I$24</f>
        <v>6969.5415883799997</v>
      </c>
      <c r="E139" s="36">
        <f>SUMIFS(СВЦЭМ!$D$39:$D$758,СВЦЭМ!$A$39:$A$758,$A139,СВЦЭМ!$B$39:$B$758,E$119)+'СЕТ СН'!$I$14+СВЦЭМ!$D$10+'СЕТ СН'!$I$5-'СЕТ СН'!$I$24</f>
        <v>6945.9785962799997</v>
      </c>
      <c r="F139" s="36">
        <f>SUMIFS(СВЦЭМ!$D$39:$D$758,СВЦЭМ!$A$39:$A$758,$A139,СВЦЭМ!$B$39:$B$758,F$119)+'СЕТ СН'!$I$14+СВЦЭМ!$D$10+'СЕТ СН'!$I$5-'СЕТ СН'!$I$24</f>
        <v>6941.5952328699996</v>
      </c>
      <c r="G139" s="36">
        <f>SUMIFS(СВЦЭМ!$D$39:$D$758,СВЦЭМ!$A$39:$A$758,$A139,СВЦЭМ!$B$39:$B$758,G$119)+'СЕТ СН'!$I$14+СВЦЭМ!$D$10+'СЕТ СН'!$I$5-'СЕТ СН'!$I$24</f>
        <v>6986.4999862999994</v>
      </c>
      <c r="H139" s="36">
        <f>SUMIFS(СВЦЭМ!$D$39:$D$758,СВЦЭМ!$A$39:$A$758,$A139,СВЦЭМ!$B$39:$B$758,H$119)+'СЕТ СН'!$I$14+СВЦЭМ!$D$10+'СЕТ СН'!$I$5-'СЕТ СН'!$I$24</f>
        <v>7066.19105829</v>
      </c>
      <c r="I139" s="36">
        <f>SUMIFS(СВЦЭМ!$D$39:$D$758,СВЦЭМ!$A$39:$A$758,$A139,СВЦЭМ!$B$39:$B$758,I$119)+'СЕТ СН'!$I$14+СВЦЭМ!$D$10+'СЕТ СН'!$I$5-'СЕТ СН'!$I$24</f>
        <v>6971.426583389999</v>
      </c>
      <c r="J139" s="36">
        <f>SUMIFS(СВЦЭМ!$D$39:$D$758,СВЦЭМ!$A$39:$A$758,$A139,СВЦЭМ!$B$39:$B$758,J$119)+'СЕТ СН'!$I$14+СВЦЭМ!$D$10+'СЕТ СН'!$I$5-'СЕТ СН'!$I$24</f>
        <v>6849.990790509999</v>
      </c>
      <c r="K139" s="36">
        <f>SUMIFS(СВЦЭМ!$D$39:$D$758,СВЦЭМ!$A$39:$A$758,$A139,СВЦЭМ!$B$39:$B$758,K$119)+'СЕТ СН'!$I$14+СВЦЭМ!$D$10+'СЕТ СН'!$I$5-'СЕТ СН'!$I$24</f>
        <v>6788.9937225499998</v>
      </c>
      <c r="L139" s="36">
        <f>SUMIFS(СВЦЭМ!$D$39:$D$758,СВЦЭМ!$A$39:$A$758,$A139,СВЦЭМ!$B$39:$B$758,L$119)+'СЕТ СН'!$I$14+СВЦЭМ!$D$10+'СЕТ СН'!$I$5-'СЕТ СН'!$I$24</f>
        <v>6750.2107565999995</v>
      </c>
      <c r="M139" s="36">
        <f>SUMIFS(СВЦЭМ!$D$39:$D$758,СВЦЭМ!$A$39:$A$758,$A139,СВЦЭМ!$B$39:$B$758,M$119)+'СЕТ СН'!$I$14+СВЦЭМ!$D$10+'СЕТ СН'!$I$5-'СЕТ СН'!$I$24</f>
        <v>6716.0563713499996</v>
      </c>
      <c r="N139" s="36">
        <f>SUMIFS(СВЦЭМ!$D$39:$D$758,СВЦЭМ!$A$39:$A$758,$A139,СВЦЭМ!$B$39:$B$758,N$119)+'СЕТ СН'!$I$14+СВЦЭМ!$D$10+'СЕТ СН'!$I$5-'СЕТ СН'!$I$24</f>
        <v>6693.9894787199992</v>
      </c>
      <c r="O139" s="36">
        <f>SUMIFS(СВЦЭМ!$D$39:$D$758,СВЦЭМ!$A$39:$A$758,$A139,СВЦЭМ!$B$39:$B$758,O$119)+'СЕТ СН'!$I$14+СВЦЭМ!$D$10+'СЕТ СН'!$I$5-'СЕТ СН'!$I$24</f>
        <v>6660.4046115499996</v>
      </c>
      <c r="P139" s="36">
        <f>SUMIFS(СВЦЭМ!$D$39:$D$758,СВЦЭМ!$A$39:$A$758,$A139,СВЦЭМ!$B$39:$B$758,P$119)+'СЕТ СН'!$I$14+СВЦЭМ!$D$10+'СЕТ СН'!$I$5-'СЕТ СН'!$I$24</f>
        <v>6657.9166498699997</v>
      </c>
      <c r="Q139" s="36">
        <f>SUMIFS(СВЦЭМ!$D$39:$D$758,СВЦЭМ!$A$39:$A$758,$A139,СВЦЭМ!$B$39:$B$758,Q$119)+'СЕТ СН'!$I$14+СВЦЭМ!$D$10+'СЕТ СН'!$I$5-'СЕТ СН'!$I$24</f>
        <v>6679.2991882699998</v>
      </c>
      <c r="R139" s="36">
        <f>SUMIFS(СВЦЭМ!$D$39:$D$758,СВЦЭМ!$A$39:$A$758,$A139,СВЦЭМ!$B$39:$B$758,R$119)+'СЕТ СН'!$I$14+СВЦЭМ!$D$10+'СЕТ СН'!$I$5-'СЕТ СН'!$I$24</f>
        <v>6680.97990218</v>
      </c>
      <c r="S139" s="36">
        <f>SUMIFS(СВЦЭМ!$D$39:$D$758,СВЦЭМ!$A$39:$A$758,$A139,СВЦЭМ!$B$39:$B$758,S$119)+'СЕТ СН'!$I$14+СВЦЭМ!$D$10+'СЕТ СН'!$I$5-'СЕТ СН'!$I$24</f>
        <v>6649.0981540199991</v>
      </c>
      <c r="T139" s="36">
        <f>SUMIFS(СВЦЭМ!$D$39:$D$758,СВЦЭМ!$A$39:$A$758,$A139,СВЦЭМ!$B$39:$B$758,T$119)+'СЕТ СН'!$I$14+СВЦЭМ!$D$10+'СЕТ СН'!$I$5-'СЕТ СН'!$I$24</f>
        <v>6648.9327366599991</v>
      </c>
      <c r="U139" s="36">
        <f>SUMIFS(СВЦЭМ!$D$39:$D$758,СВЦЭМ!$A$39:$A$758,$A139,СВЦЭМ!$B$39:$B$758,U$119)+'СЕТ СН'!$I$14+СВЦЭМ!$D$10+'СЕТ СН'!$I$5-'СЕТ СН'!$I$24</f>
        <v>6617.3084507099993</v>
      </c>
      <c r="V139" s="36">
        <f>SUMIFS(СВЦЭМ!$D$39:$D$758,СВЦЭМ!$A$39:$A$758,$A139,СВЦЭМ!$B$39:$B$758,V$119)+'СЕТ СН'!$I$14+СВЦЭМ!$D$10+'СЕТ СН'!$I$5-'СЕТ СН'!$I$24</f>
        <v>6629.4780189799994</v>
      </c>
      <c r="W139" s="36">
        <f>SUMIFS(СВЦЭМ!$D$39:$D$758,СВЦЭМ!$A$39:$A$758,$A139,СВЦЭМ!$B$39:$B$758,W$119)+'СЕТ СН'!$I$14+СВЦЭМ!$D$10+'СЕТ СН'!$I$5-'СЕТ СН'!$I$24</f>
        <v>6625.9760672899993</v>
      </c>
      <c r="X139" s="36">
        <f>SUMIFS(СВЦЭМ!$D$39:$D$758,СВЦЭМ!$A$39:$A$758,$A139,СВЦЭМ!$B$39:$B$758,X$119)+'СЕТ СН'!$I$14+СВЦЭМ!$D$10+'СЕТ СН'!$I$5-'СЕТ СН'!$I$24</f>
        <v>6665.3499001299997</v>
      </c>
      <c r="Y139" s="36">
        <f>SUMIFS(СВЦЭМ!$D$39:$D$758,СВЦЭМ!$A$39:$A$758,$A139,СВЦЭМ!$B$39:$B$758,Y$119)+'СЕТ СН'!$I$14+СВЦЭМ!$D$10+'СЕТ СН'!$I$5-'СЕТ СН'!$I$24</f>
        <v>6773.7688205499999</v>
      </c>
    </row>
    <row r="140" spans="1:25" ht="15.75" x14ac:dyDescent="0.2">
      <c r="A140" s="35">
        <f t="shared" si="3"/>
        <v>45556</v>
      </c>
      <c r="B140" s="36">
        <f>SUMIFS(СВЦЭМ!$D$39:$D$758,СВЦЭМ!$A$39:$A$758,$A140,СВЦЭМ!$B$39:$B$758,B$119)+'СЕТ СН'!$I$14+СВЦЭМ!$D$10+'СЕТ СН'!$I$5-'СЕТ СН'!$I$24</f>
        <v>6863.5618236299997</v>
      </c>
      <c r="C140" s="36">
        <f>SUMIFS(СВЦЭМ!$D$39:$D$758,СВЦЭМ!$A$39:$A$758,$A140,СВЦЭМ!$B$39:$B$758,C$119)+'СЕТ СН'!$I$14+СВЦЭМ!$D$10+'СЕТ СН'!$I$5-'СЕТ СН'!$I$24</f>
        <v>7004.1795881899998</v>
      </c>
      <c r="D140" s="36">
        <f>SUMIFS(СВЦЭМ!$D$39:$D$758,СВЦЭМ!$A$39:$A$758,$A140,СВЦЭМ!$B$39:$B$758,D$119)+'СЕТ СН'!$I$14+СВЦЭМ!$D$10+'СЕТ СН'!$I$5-'СЕТ СН'!$I$24</f>
        <v>7113.2611156599996</v>
      </c>
      <c r="E140" s="36">
        <f>SUMIFS(СВЦЭМ!$D$39:$D$758,СВЦЭМ!$A$39:$A$758,$A140,СВЦЭМ!$B$39:$B$758,E$119)+'СЕТ СН'!$I$14+СВЦЭМ!$D$10+'СЕТ СН'!$I$5-'СЕТ СН'!$I$24</f>
        <v>7164.206022209999</v>
      </c>
      <c r="F140" s="36">
        <f>SUMIFS(СВЦЭМ!$D$39:$D$758,СВЦЭМ!$A$39:$A$758,$A140,СВЦЭМ!$B$39:$B$758,F$119)+'СЕТ СН'!$I$14+СВЦЭМ!$D$10+'СЕТ СН'!$I$5-'СЕТ СН'!$I$24</f>
        <v>7176.0329856199996</v>
      </c>
      <c r="G140" s="36">
        <f>SUMIFS(СВЦЭМ!$D$39:$D$758,СВЦЭМ!$A$39:$A$758,$A140,СВЦЭМ!$B$39:$B$758,G$119)+'СЕТ СН'!$I$14+СВЦЭМ!$D$10+'СЕТ СН'!$I$5-'СЕТ СН'!$I$24</f>
        <v>7147.6735933299988</v>
      </c>
      <c r="H140" s="36">
        <f>SUMIFS(СВЦЭМ!$D$39:$D$758,СВЦЭМ!$A$39:$A$758,$A140,СВЦЭМ!$B$39:$B$758,H$119)+'СЕТ СН'!$I$14+СВЦЭМ!$D$10+'СЕТ СН'!$I$5-'СЕТ СН'!$I$24</f>
        <v>7077.1671846199988</v>
      </c>
      <c r="I140" s="36">
        <f>SUMIFS(СВЦЭМ!$D$39:$D$758,СВЦЭМ!$A$39:$A$758,$A140,СВЦЭМ!$B$39:$B$758,I$119)+'СЕТ СН'!$I$14+СВЦЭМ!$D$10+'СЕТ СН'!$I$5-'СЕТ СН'!$I$24</f>
        <v>6977.2225808299991</v>
      </c>
      <c r="J140" s="36">
        <f>SUMIFS(СВЦЭМ!$D$39:$D$758,СВЦЭМ!$A$39:$A$758,$A140,СВЦЭМ!$B$39:$B$758,J$119)+'СЕТ СН'!$I$14+СВЦЭМ!$D$10+'СЕТ СН'!$I$5-'СЕТ СН'!$I$24</f>
        <v>6829.7946596399997</v>
      </c>
      <c r="K140" s="36">
        <f>SUMIFS(СВЦЭМ!$D$39:$D$758,СВЦЭМ!$A$39:$A$758,$A140,СВЦЭМ!$B$39:$B$758,K$119)+'СЕТ СН'!$I$14+СВЦЭМ!$D$10+'СЕТ СН'!$I$5-'СЕТ СН'!$I$24</f>
        <v>6711.6309423399998</v>
      </c>
      <c r="L140" s="36">
        <f>SUMIFS(СВЦЭМ!$D$39:$D$758,СВЦЭМ!$A$39:$A$758,$A140,СВЦЭМ!$B$39:$B$758,L$119)+'СЕТ СН'!$I$14+СВЦЭМ!$D$10+'СЕТ СН'!$I$5-'СЕТ СН'!$I$24</f>
        <v>6652.2735293899996</v>
      </c>
      <c r="M140" s="36">
        <f>SUMIFS(СВЦЭМ!$D$39:$D$758,СВЦЭМ!$A$39:$A$758,$A140,СВЦЭМ!$B$39:$B$758,M$119)+'СЕТ СН'!$I$14+СВЦЭМ!$D$10+'СЕТ СН'!$I$5-'СЕТ СН'!$I$24</f>
        <v>6662.1184467999992</v>
      </c>
      <c r="N140" s="36">
        <f>SUMIFS(СВЦЭМ!$D$39:$D$758,СВЦЭМ!$A$39:$A$758,$A140,СВЦЭМ!$B$39:$B$758,N$119)+'СЕТ СН'!$I$14+СВЦЭМ!$D$10+'СЕТ СН'!$I$5-'СЕТ СН'!$I$24</f>
        <v>6671.9880961700001</v>
      </c>
      <c r="O140" s="36">
        <f>SUMIFS(СВЦЭМ!$D$39:$D$758,СВЦЭМ!$A$39:$A$758,$A140,СВЦЭМ!$B$39:$B$758,O$119)+'СЕТ СН'!$I$14+СВЦЭМ!$D$10+'СЕТ СН'!$I$5-'СЕТ СН'!$I$24</f>
        <v>6701.8209040599995</v>
      </c>
      <c r="P140" s="36">
        <f>SUMIFS(СВЦЭМ!$D$39:$D$758,СВЦЭМ!$A$39:$A$758,$A140,СВЦЭМ!$B$39:$B$758,P$119)+'СЕТ СН'!$I$14+СВЦЭМ!$D$10+'СЕТ СН'!$I$5-'СЕТ СН'!$I$24</f>
        <v>6731.6374828999997</v>
      </c>
      <c r="Q140" s="36">
        <f>SUMIFS(СВЦЭМ!$D$39:$D$758,СВЦЭМ!$A$39:$A$758,$A140,СВЦЭМ!$B$39:$B$758,Q$119)+'СЕТ СН'!$I$14+СВЦЭМ!$D$10+'СЕТ СН'!$I$5-'СЕТ СН'!$I$24</f>
        <v>6738.2536546399997</v>
      </c>
      <c r="R140" s="36">
        <f>SUMIFS(СВЦЭМ!$D$39:$D$758,СВЦЭМ!$A$39:$A$758,$A140,СВЦЭМ!$B$39:$B$758,R$119)+'СЕТ СН'!$I$14+СВЦЭМ!$D$10+'СЕТ СН'!$I$5-'СЕТ СН'!$I$24</f>
        <v>6731.7097551799998</v>
      </c>
      <c r="S140" s="36">
        <f>SUMIFS(СВЦЭМ!$D$39:$D$758,СВЦЭМ!$A$39:$A$758,$A140,СВЦЭМ!$B$39:$B$758,S$119)+'СЕТ СН'!$I$14+СВЦЭМ!$D$10+'СЕТ СН'!$I$5-'СЕТ СН'!$I$24</f>
        <v>6685.3126899999997</v>
      </c>
      <c r="T140" s="36">
        <f>SUMIFS(СВЦЭМ!$D$39:$D$758,СВЦЭМ!$A$39:$A$758,$A140,СВЦЭМ!$B$39:$B$758,T$119)+'СЕТ СН'!$I$14+СВЦЭМ!$D$10+'СЕТ СН'!$I$5-'СЕТ СН'!$I$24</f>
        <v>6655.4314934699996</v>
      </c>
      <c r="U140" s="36">
        <f>SUMIFS(СВЦЭМ!$D$39:$D$758,СВЦЭМ!$A$39:$A$758,$A140,СВЦЭМ!$B$39:$B$758,U$119)+'СЕТ СН'!$I$14+СВЦЭМ!$D$10+'СЕТ СН'!$I$5-'СЕТ СН'!$I$24</f>
        <v>6642.2606442899996</v>
      </c>
      <c r="V140" s="36">
        <f>SUMIFS(СВЦЭМ!$D$39:$D$758,СВЦЭМ!$A$39:$A$758,$A140,СВЦЭМ!$B$39:$B$758,V$119)+'СЕТ СН'!$I$14+СВЦЭМ!$D$10+'СЕТ СН'!$I$5-'СЕТ СН'!$I$24</f>
        <v>6721.5418789099995</v>
      </c>
      <c r="W140" s="36">
        <f>SUMIFS(СВЦЭМ!$D$39:$D$758,СВЦЭМ!$A$39:$A$758,$A140,СВЦЭМ!$B$39:$B$758,W$119)+'СЕТ СН'!$I$14+СВЦЭМ!$D$10+'СЕТ СН'!$I$5-'СЕТ СН'!$I$24</f>
        <v>6747.7287501499995</v>
      </c>
      <c r="X140" s="36">
        <f>SUMIFS(СВЦЭМ!$D$39:$D$758,СВЦЭМ!$A$39:$A$758,$A140,СВЦЭМ!$B$39:$B$758,X$119)+'СЕТ СН'!$I$14+СВЦЭМ!$D$10+'СЕТ СН'!$I$5-'СЕТ СН'!$I$24</f>
        <v>6841.1422641299996</v>
      </c>
      <c r="Y140" s="36">
        <f>SUMIFS(СВЦЭМ!$D$39:$D$758,СВЦЭМ!$A$39:$A$758,$A140,СВЦЭМ!$B$39:$B$758,Y$119)+'СЕТ СН'!$I$14+СВЦЭМ!$D$10+'СЕТ СН'!$I$5-'СЕТ СН'!$I$24</f>
        <v>6953.5249964099994</v>
      </c>
    </row>
    <row r="141" spans="1:25" ht="15.75" x14ac:dyDescent="0.2">
      <c r="A141" s="35">
        <f t="shared" si="3"/>
        <v>45557</v>
      </c>
      <c r="B141" s="36">
        <f>SUMIFS(СВЦЭМ!$D$39:$D$758,СВЦЭМ!$A$39:$A$758,$A141,СВЦЭМ!$B$39:$B$758,B$119)+'СЕТ СН'!$I$14+СВЦЭМ!$D$10+'СЕТ СН'!$I$5-'СЕТ СН'!$I$24</f>
        <v>6930.8651990999988</v>
      </c>
      <c r="C141" s="36">
        <f>SUMIFS(СВЦЭМ!$D$39:$D$758,СВЦЭМ!$A$39:$A$758,$A141,СВЦЭМ!$B$39:$B$758,C$119)+'СЕТ СН'!$I$14+СВЦЭМ!$D$10+'СЕТ СН'!$I$5-'СЕТ СН'!$I$24</f>
        <v>7036.5679134399998</v>
      </c>
      <c r="D141" s="36">
        <f>SUMIFS(СВЦЭМ!$D$39:$D$758,СВЦЭМ!$A$39:$A$758,$A141,СВЦЭМ!$B$39:$B$758,D$119)+'СЕТ СН'!$I$14+СВЦЭМ!$D$10+'СЕТ СН'!$I$5-'СЕТ СН'!$I$24</f>
        <v>7114.3649192599996</v>
      </c>
      <c r="E141" s="36">
        <f>SUMIFS(СВЦЭМ!$D$39:$D$758,СВЦЭМ!$A$39:$A$758,$A141,СВЦЭМ!$B$39:$B$758,E$119)+'СЕТ СН'!$I$14+СВЦЭМ!$D$10+'СЕТ СН'!$I$5-'СЕТ СН'!$I$24</f>
        <v>7122.6839404099992</v>
      </c>
      <c r="F141" s="36">
        <f>SUMIFS(СВЦЭМ!$D$39:$D$758,СВЦЭМ!$A$39:$A$758,$A141,СВЦЭМ!$B$39:$B$758,F$119)+'СЕТ СН'!$I$14+СВЦЭМ!$D$10+'СЕТ СН'!$I$5-'СЕТ СН'!$I$24</f>
        <v>7123.9117757599997</v>
      </c>
      <c r="G141" s="36">
        <f>SUMIFS(СВЦЭМ!$D$39:$D$758,СВЦЭМ!$A$39:$A$758,$A141,СВЦЭМ!$B$39:$B$758,G$119)+'СЕТ СН'!$I$14+СВЦЭМ!$D$10+'СЕТ СН'!$I$5-'СЕТ СН'!$I$24</f>
        <v>7098.8065352999993</v>
      </c>
      <c r="H141" s="36">
        <f>SUMIFS(СВЦЭМ!$D$39:$D$758,СВЦЭМ!$A$39:$A$758,$A141,СВЦЭМ!$B$39:$B$758,H$119)+'СЕТ СН'!$I$14+СВЦЭМ!$D$10+'СЕТ СН'!$I$5-'СЕТ СН'!$I$24</f>
        <v>7046.072618279999</v>
      </c>
      <c r="I141" s="36">
        <f>SUMIFS(СВЦЭМ!$D$39:$D$758,СВЦЭМ!$A$39:$A$758,$A141,СВЦЭМ!$B$39:$B$758,I$119)+'СЕТ СН'!$I$14+СВЦЭМ!$D$10+'СЕТ СН'!$I$5-'СЕТ СН'!$I$24</f>
        <v>6973.5354877599993</v>
      </c>
      <c r="J141" s="36">
        <f>SUMIFS(СВЦЭМ!$D$39:$D$758,СВЦЭМ!$A$39:$A$758,$A141,СВЦЭМ!$B$39:$B$758,J$119)+'СЕТ СН'!$I$14+СВЦЭМ!$D$10+'СЕТ СН'!$I$5-'СЕТ СН'!$I$24</f>
        <v>6825.3220057999988</v>
      </c>
      <c r="K141" s="36">
        <f>SUMIFS(СВЦЭМ!$D$39:$D$758,СВЦЭМ!$A$39:$A$758,$A141,СВЦЭМ!$B$39:$B$758,K$119)+'СЕТ СН'!$I$14+СВЦЭМ!$D$10+'СЕТ СН'!$I$5-'СЕТ СН'!$I$24</f>
        <v>6706.6907371599991</v>
      </c>
      <c r="L141" s="36">
        <f>SUMIFS(СВЦЭМ!$D$39:$D$758,СВЦЭМ!$A$39:$A$758,$A141,СВЦЭМ!$B$39:$B$758,L$119)+'СЕТ СН'!$I$14+СВЦЭМ!$D$10+'СЕТ СН'!$I$5-'СЕТ СН'!$I$24</f>
        <v>6626.4984360599992</v>
      </c>
      <c r="M141" s="36">
        <f>SUMIFS(СВЦЭМ!$D$39:$D$758,СВЦЭМ!$A$39:$A$758,$A141,СВЦЭМ!$B$39:$B$758,M$119)+'СЕТ СН'!$I$14+СВЦЭМ!$D$10+'СЕТ СН'!$I$5-'СЕТ СН'!$I$24</f>
        <v>6665.11812414</v>
      </c>
      <c r="N141" s="36">
        <f>SUMIFS(СВЦЭМ!$D$39:$D$758,СВЦЭМ!$A$39:$A$758,$A141,СВЦЭМ!$B$39:$B$758,N$119)+'СЕТ СН'!$I$14+СВЦЭМ!$D$10+'СЕТ СН'!$I$5-'СЕТ СН'!$I$24</f>
        <v>6675.1588957299991</v>
      </c>
      <c r="O141" s="36">
        <f>SUMIFS(СВЦЭМ!$D$39:$D$758,СВЦЭМ!$A$39:$A$758,$A141,СВЦЭМ!$B$39:$B$758,O$119)+'СЕТ СН'!$I$14+СВЦЭМ!$D$10+'СЕТ СН'!$I$5-'СЕТ СН'!$I$24</f>
        <v>6706.3904066799996</v>
      </c>
      <c r="P141" s="36">
        <f>SUMIFS(СВЦЭМ!$D$39:$D$758,СВЦЭМ!$A$39:$A$758,$A141,СВЦЭМ!$B$39:$B$758,P$119)+'СЕТ СН'!$I$14+СВЦЭМ!$D$10+'СЕТ СН'!$I$5-'СЕТ СН'!$I$24</f>
        <v>6712.8761634399998</v>
      </c>
      <c r="Q141" s="36">
        <f>SUMIFS(СВЦЭМ!$D$39:$D$758,СВЦЭМ!$A$39:$A$758,$A141,СВЦЭМ!$B$39:$B$758,Q$119)+'СЕТ СН'!$I$14+СВЦЭМ!$D$10+'СЕТ СН'!$I$5-'СЕТ СН'!$I$24</f>
        <v>6736.4465126899995</v>
      </c>
      <c r="R141" s="36">
        <f>SUMIFS(СВЦЭМ!$D$39:$D$758,СВЦЭМ!$A$39:$A$758,$A141,СВЦЭМ!$B$39:$B$758,R$119)+'СЕТ СН'!$I$14+СВЦЭМ!$D$10+'СЕТ СН'!$I$5-'СЕТ СН'!$I$24</f>
        <v>6761.3599450799993</v>
      </c>
      <c r="S141" s="36">
        <f>SUMIFS(СВЦЭМ!$D$39:$D$758,СВЦЭМ!$A$39:$A$758,$A141,СВЦЭМ!$B$39:$B$758,S$119)+'СЕТ СН'!$I$14+СВЦЭМ!$D$10+'СЕТ СН'!$I$5-'СЕТ СН'!$I$24</f>
        <v>6725.1390106299996</v>
      </c>
      <c r="T141" s="36">
        <f>SUMIFS(СВЦЭМ!$D$39:$D$758,СВЦЭМ!$A$39:$A$758,$A141,СВЦЭМ!$B$39:$B$758,T$119)+'СЕТ СН'!$I$14+СВЦЭМ!$D$10+'СЕТ СН'!$I$5-'СЕТ СН'!$I$24</f>
        <v>6664.9996995299998</v>
      </c>
      <c r="U141" s="36">
        <f>SUMIFS(СВЦЭМ!$D$39:$D$758,СВЦЭМ!$A$39:$A$758,$A141,СВЦЭМ!$B$39:$B$758,U$119)+'СЕТ СН'!$I$14+СВЦЭМ!$D$10+'СЕТ СН'!$I$5-'СЕТ СН'!$I$24</f>
        <v>6628.6642086899992</v>
      </c>
      <c r="V141" s="36">
        <f>SUMIFS(СВЦЭМ!$D$39:$D$758,СВЦЭМ!$A$39:$A$758,$A141,СВЦЭМ!$B$39:$B$758,V$119)+'СЕТ СН'!$I$14+СВЦЭМ!$D$10+'СЕТ СН'!$I$5-'СЕТ СН'!$I$24</f>
        <v>6611.2089279499996</v>
      </c>
      <c r="W141" s="36">
        <f>SUMIFS(СВЦЭМ!$D$39:$D$758,СВЦЭМ!$A$39:$A$758,$A141,СВЦЭМ!$B$39:$B$758,W$119)+'СЕТ СН'!$I$14+СВЦЭМ!$D$10+'СЕТ СН'!$I$5-'СЕТ СН'!$I$24</f>
        <v>6622.1628602199999</v>
      </c>
      <c r="X141" s="36">
        <f>SUMIFS(СВЦЭМ!$D$39:$D$758,СВЦЭМ!$A$39:$A$758,$A141,СВЦЭМ!$B$39:$B$758,X$119)+'СЕТ СН'!$I$14+СВЦЭМ!$D$10+'СЕТ СН'!$I$5-'СЕТ СН'!$I$24</f>
        <v>6725.4015318599995</v>
      </c>
      <c r="Y141" s="36">
        <f>SUMIFS(СВЦЭМ!$D$39:$D$758,СВЦЭМ!$A$39:$A$758,$A141,СВЦЭМ!$B$39:$B$758,Y$119)+'СЕТ СН'!$I$14+СВЦЭМ!$D$10+'СЕТ СН'!$I$5-'СЕТ СН'!$I$24</f>
        <v>6852.1648791099997</v>
      </c>
    </row>
    <row r="142" spans="1:25" ht="15.75" x14ac:dyDescent="0.2">
      <c r="A142" s="35">
        <f t="shared" si="3"/>
        <v>45558</v>
      </c>
      <c r="B142" s="36">
        <f>SUMIFS(СВЦЭМ!$D$39:$D$758,СВЦЭМ!$A$39:$A$758,$A142,СВЦЭМ!$B$39:$B$758,B$119)+'СЕТ СН'!$I$14+СВЦЭМ!$D$10+'СЕТ СН'!$I$5-'СЕТ СН'!$I$24</f>
        <v>7019.6316423799999</v>
      </c>
      <c r="C142" s="36">
        <f>SUMIFS(СВЦЭМ!$D$39:$D$758,СВЦЭМ!$A$39:$A$758,$A142,СВЦЭМ!$B$39:$B$758,C$119)+'СЕТ СН'!$I$14+СВЦЭМ!$D$10+'СЕТ СН'!$I$5-'СЕТ СН'!$I$24</f>
        <v>7143.5018797299999</v>
      </c>
      <c r="D142" s="36">
        <f>SUMIFS(СВЦЭМ!$D$39:$D$758,СВЦЭМ!$A$39:$A$758,$A142,СВЦЭМ!$B$39:$B$758,D$119)+'СЕТ СН'!$I$14+СВЦЭМ!$D$10+'СЕТ СН'!$I$5-'СЕТ СН'!$I$24</f>
        <v>7128.0537733099991</v>
      </c>
      <c r="E142" s="36">
        <f>SUMIFS(СВЦЭМ!$D$39:$D$758,СВЦЭМ!$A$39:$A$758,$A142,СВЦЭМ!$B$39:$B$758,E$119)+'СЕТ СН'!$I$14+СВЦЭМ!$D$10+'СЕТ СН'!$I$5-'СЕТ СН'!$I$24</f>
        <v>7124.922479249999</v>
      </c>
      <c r="F142" s="36">
        <f>SUMIFS(СВЦЭМ!$D$39:$D$758,СВЦЭМ!$A$39:$A$758,$A142,СВЦЭМ!$B$39:$B$758,F$119)+'СЕТ СН'!$I$14+СВЦЭМ!$D$10+'СЕТ СН'!$I$5-'СЕТ СН'!$I$24</f>
        <v>7124.3863540099992</v>
      </c>
      <c r="G142" s="36">
        <f>SUMIFS(СВЦЭМ!$D$39:$D$758,СВЦЭМ!$A$39:$A$758,$A142,СВЦЭМ!$B$39:$B$758,G$119)+'СЕТ СН'!$I$14+СВЦЭМ!$D$10+'СЕТ СН'!$I$5-'СЕТ СН'!$I$24</f>
        <v>7144.8912948899997</v>
      </c>
      <c r="H142" s="36">
        <f>SUMIFS(СВЦЭМ!$D$39:$D$758,СВЦЭМ!$A$39:$A$758,$A142,СВЦЭМ!$B$39:$B$758,H$119)+'СЕТ СН'!$I$14+СВЦЭМ!$D$10+'СЕТ СН'!$I$5-'СЕТ СН'!$I$24</f>
        <v>6983.4301531699994</v>
      </c>
      <c r="I142" s="36">
        <f>SUMIFS(СВЦЭМ!$D$39:$D$758,СВЦЭМ!$A$39:$A$758,$A142,СВЦЭМ!$B$39:$B$758,I$119)+'СЕТ СН'!$I$14+СВЦЭМ!$D$10+'СЕТ СН'!$I$5-'СЕТ СН'!$I$24</f>
        <v>6870.5199849499995</v>
      </c>
      <c r="J142" s="36">
        <f>SUMIFS(СВЦЭМ!$D$39:$D$758,СВЦЭМ!$A$39:$A$758,$A142,СВЦЭМ!$B$39:$B$758,J$119)+'СЕТ СН'!$I$14+СВЦЭМ!$D$10+'СЕТ СН'!$I$5-'СЕТ СН'!$I$24</f>
        <v>6829.7806010799995</v>
      </c>
      <c r="K142" s="36">
        <f>SUMIFS(СВЦЭМ!$D$39:$D$758,СВЦЭМ!$A$39:$A$758,$A142,СВЦЭМ!$B$39:$B$758,K$119)+'СЕТ СН'!$I$14+СВЦЭМ!$D$10+'СЕТ СН'!$I$5-'СЕТ СН'!$I$24</f>
        <v>6777.9027026099993</v>
      </c>
      <c r="L142" s="36">
        <f>SUMIFS(СВЦЭМ!$D$39:$D$758,СВЦЭМ!$A$39:$A$758,$A142,СВЦЭМ!$B$39:$B$758,L$119)+'СЕТ СН'!$I$14+СВЦЭМ!$D$10+'СЕТ СН'!$I$5-'СЕТ СН'!$I$24</f>
        <v>6768.5327560699989</v>
      </c>
      <c r="M142" s="36">
        <f>SUMIFS(СВЦЭМ!$D$39:$D$758,СВЦЭМ!$A$39:$A$758,$A142,СВЦЭМ!$B$39:$B$758,M$119)+'СЕТ СН'!$I$14+СВЦЭМ!$D$10+'СЕТ СН'!$I$5-'СЕТ СН'!$I$24</f>
        <v>6794.624514789999</v>
      </c>
      <c r="N142" s="36">
        <f>SUMIFS(СВЦЭМ!$D$39:$D$758,СВЦЭМ!$A$39:$A$758,$A142,СВЦЭМ!$B$39:$B$758,N$119)+'СЕТ СН'!$I$14+СВЦЭМ!$D$10+'СЕТ СН'!$I$5-'СЕТ СН'!$I$24</f>
        <v>6789.7658222899991</v>
      </c>
      <c r="O142" s="36">
        <f>SUMIFS(СВЦЭМ!$D$39:$D$758,СВЦЭМ!$A$39:$A$758,$A142,СВЦЭМ!$B$39:$B$758,O$119)+'СЕТ СН'!$I$14+СВЦЭМ!$D$10+'СЕТ СН'!$I$5-'СЕТ СН'!$I$24</f>
        <v>6777.6742437599996</v>
      </c>
      <c r="P142" s="36">
        <f>SUMIFS(СВЦЭМ!$D$39:$D$758,СВЦЭМ!$A$39:$A$758,$A142,СВЦЭМ!$B$39:$B$758,P$119)+'СЕТ СН'!$I$14+СВЦЭМ!$D$10+'СЕТ СН'!$I$5-'СЕТ СН'!$I$24</f>
        <v>6801.3746878499996</v>
      </c>
      <c r="Q142" s="36">
        <f>SUMIFS(СВЦЭМ!$D$39:$D$758,СВЦЭМ!$A$39:$A$758,$A142,СВЦЭМ!$B$39:$B$758,Q$119)+'СЕТ СН'!$I$14+СВЦЭМ!$D$10+'СЕТ СН'!$I$5-'СЕТ СН'!$I$24</f>
        <v>6831.7977704899995</v>
      </c>
      <c r="R142" s="36">
        <f>SUMIFS(СВЦЭМ!$D$39:$D$758,СВЦЭМ!$A$39:$A$758,$A142,СВЦЭМ!$B$39:$B$758,R$119)+'СЕТ СН'!$I$14+СВЦЭМ!$D$10+'СЕТ СН'!$I$5-'СЕТ СН'!$I$24</f>
        <v>6861.4756174199993</v>
      </c>
      <c r="S142" s="36">
        <f>SUMIFS(СВЦЭМ!$D$39:$D$758,СВЦЭМ!$A$39:$A$758,$A142,СВЦЭМ!$B$39:$B$758,S$119)+'СЕТ СН'!$I$14+СВЦЭМ!$D$10+'СЕТ СН'!$I$5-'СЕТ СН'!$I$24</f>
        <v>6849.6018285099999</v>
      </c>
      <c r="T142" s="36">
        <f>SUMIFS(СВЦЭМ!$D$39:$D$758,СВЦЭМ!$A$39:$A$758,$A142,СВЦЭМ!$B$39:$B$758,T$119)+'СЕТ СН'!$I$14+СВЦЭМ!$D$10+'СЕТ СН'!$I$5-'СЕТ СН'!$I$24</f>
        <v>6777.5433945199993</v>
      </c>
      <c r="U142" s="36">
        <f>SUMIFS(СВЦЭМ!$D$39:$D$758,СВЦЭМ!$A$39:$A$758,$A142,СВЦЭМ!$B$39:$B$758,U$119)+'СЕТ СН'!$I$14+СВЦЭМ!$D$10+'СЕТ СН'!$I$5-'СЕТ СН'!$I$24</f>
        <v>6733.3362071299998</v>
      </c>
      <c r="V142" s="36">
        <f>SUMIFS(СВЦЭМ!$D$39:$D$758,СВЦЭМ!$A$39:$A$758,$A142,СВЦЭМ!$B$39:$B$758,V$119)+'СЕТ СН'!$I$14+СВЦЭМ!$D$10+'СЕТ СН'!$I$5-'СЕТ СН'!$I$24</f>
        <v>6733.3126866499997</v>
      </c>
      <c r="W142" s="36">
        <f>SUMIFS(СВЦЭМ!$D$39:$D$758,СВЦЭМ!$A$39:$A$758,$A142,СВЦЭМ!$B$39:$B$758,W$119)+'СЕТ СН'!$I$14+СВЦЭМ!$D$10+'СЕТ СН'!$I$5-'СЕТ СН'!$I$24</f>
        <v>6776.7812361899996</v>
      </c>
      <c r="X142" s="36">
        <f>SUMIFS(СВЦЭМ!$D$39:$D$758,СВЦЭМ!$A$39:$A$758,$A142,СВЦЭМ!$B$39:$B$758,X$119)+'СЕТ СН'!$I$14+СВЦЭМ!$D$10+'СЕТ СН'!$I$5-'СЕТ СН'!$I$24</f>
        <v>6814.38515964</v>
      </c>
      <c r="Y142" s="36">
        <f>SUMIFS(СВЦЭМ!$D$39:$D$758,СВЦЭМ!$A$39:$A$758,$A142,СВЦЭМ!$B$39:$B$758,Y$119)+'СЕТ СН'!$I$14+СВЦЭМ!$D$10+'СЕТ СН'!$I$5-'СЕТ СН'!$I$24</f>
        <v>6867.5876248799996</v>
      </c>
    </row>
    <row r="143" spans="1:25" ht="15.75" x14ac:dyDescent="0.2">
      <c r="A143" s="35">
        <f t="shared" si="3"/>
        <v>45559</v>
      </c>
      <c r="B143" s="36">
        <f>SUMIFS(СВЦЭМ!$D$39:$D$758,СВЦЭМ!$A$39:$A$758,$A143,СВЦЭМ!$B$39:$B$758,B$119)+'СЕТ СН'!$I$14+СВЦЭМ!$D$10+'СЕТ СН'!$I$5-'СЕТ СН'!$I$24</f>
        <v>6973.7391615099996</v>
      </c>
      <c r="C143" s="36">
        <f>SUMIFS(СВЦЭМ!$D$39:$D$758,СВЦЭМ!$A$39:$A$758,$A143,СВЦЭМ!$B$39:$B$758,C$119)+'СЕТ СН'!$I$14+СВЦЭМ!$D$10+'СЕТ СН'!$I$5-'СЕТ СН'!$I$24</f>
        <v>7020.62960251</v>
      </c>
      <c r="D143" s="36">
        <f>SUMIFS(СВЦЭМ!$D$39:$D$758,СВЦЭМ!$A$39:$A$758,$A143,СВЦЭМ!$B$39:$B$758,D$119)+'СЕТ СН'!$I$14+СВЦЭМ!$D$10+'СЕТ СН'!$I$5-'СЕТ СН'!$I$24</f>
        <v>7081.1643723799989</v>
      </c>
      <c r="E143" s="36">
        <f>SUMIFS(СВЦЭМ!$D$39:$D$758,СВЦЭМ!$A$39:$A$758,$A143,СВЦЭМ!$B$39:$B$758,E$119)+'СЕТ СН'!$I$14+СВЦЭМ!$D$10+'СЕТ СН'!$I$5-'СЕТ СН'!$I$24</f>
        <v>7113.6745065599989</v>
      </c>
      <c r="F143" s="36">
        <f>SUMIFS(СВЦЭМ!$D$39:$D$758,СВЦЭМ!$A$39:$A$758,$A143,СВЦЭМ!$B$39:$B$758,F$119)+'СЕТ СН'!$I$14+СВЦЭМ!$D$10+'СЕТ СН'!$I$5-'СЕТ СН'!$I$24</f>
        <v>7106.767974729999</v>
      </c>
      <c r="G143" s="36">
        <f>SUMIFS(СВЦЭМ!$D$39:$D$758,СВЦЭМ!$A$39:$A$758,$A143,СВЦЭМ!$B$39:$B$758,G$119)+'СЕТ СН'!$I$14+СВЦЭМ!$D$10+'СЕТ СН'!$I$5-'СЕТ СН'!$I$24</f>
        <v>7076.1476141399999</v>
      </c>
      <c r="H143" s="36">
        <f>SUMIFS(СВЦЭМ!$D$39:$D$758,СВЦЭМ!$A$39:$A$758,$A143,СВЦЭМ!$B$39:$B$758,H$119)+'СЕТ СН'!$I$14+СВЦЭМ!$D$10+'СЕТ СН'!$I$5-'СЕТ СН'!$I$24</f>
        <v>6969.3270145299994</v>
      </c>
      <c r="I143" s="36">
        <f>SUMIFS(СВЦЭМ!$D$39:$D$758,СВЦЭМ!$A$39:$A$758,$A143,СВЦЭМ!$B$39:$B$758,I$119)+'СЕТ СН'!$I$14+СВЦЭМ!$D$10+'СЕТ СН'!$I$5-'СЕТ СН'!$I$24</f>
        <v>6801.7538353299997</v>
      </c>
      <c r="J143" s="36">
        <f>SUMIFS(СВЦЭМ!$D$39:$D$758,СВЦЭМ!$A$39:$A$758,$A143,СВЦЭМ!$B$39:$B$758,J$119)+'СЕТ СН'!$I$14+СВЦЭМ!$D$10+'СЕТ СН'!$I$5-'СЕТ СН'!$I$24</f>
        <v>6731.5293214199992</v>
      </c>
      <c r="K143" s="36">
        <f>SUMIFS(СВЦЭМ!$D$39:$D$758,СВЦЭМ!$A$39:$A$758,$A143,СВЦЭМ!$B$39:$B$758,K$119)+'СЕТ СН'!$I$14+СВЦЭМ!$D$10+'СЕТ СН'!$I$5-'СЕТ СН'!$I$24</f>
        <v>6693.3220693099993</v>
      </c>
      <c r="L143" s="36">
        <f>SUMIFS(СВЦЭМ!$D$39:$D$758,СВЦЭМ!$A$39:$A$758,$A143,СВЦЭМ!$B$39:$B$758,L$119)+'СЕТ СН'!$I$14+СВЦЭМ!$D$10+'СЕТ СН'!$I$5-'СЕТ СН'!$I$24</f>
        <v>6731.7597684100001</v>
      </c>
      <c r="M143" s="36">
        <f>SUMIFS(СВЦЭМ!$D$39:$D$758,СВЦЭМ!$A$39:$A$758,$A143,СВЦЭМ!$B$39:$B$758,M$119)+'СЕТ СН'!$I$14+СВЦЭМ!$D$10+'СЕТ СН'!$I$5-'СЕТ СН'!$I$24</f>
        <v>6754.4196386899994</v>
      </c>
      <c r="N143" s="36">
        <f>SUMIFS(СВЦЭМ!$D$39:$D$758,СВЦЭМ!$A$39:$A$758,$A143,СВЦЭМ!$B$39:$B$758,N$119)+'СЕТ СН'!$I$14+СВЦЭМ!$D$10+'СЕТ СН'!$I$5-'СЕТ СН'!$I$24</f>
        <v>6781.0641410499993</v>
      </c>
      <c r="O143" s="36">
        <f>SUMIFS(СВЦЭМ!$D$39:$D$758,СВЦЭМ!$A$39:$A$758,$A143,СВЦЭМ!$B$39:$B$758,O$119)+'СЕТ СН'!$I$14+СВЦЭМ!$D$10+'СЕТ СН'!$I$5-'СЕТ СН'!$I$24</f>
        <v>6775.249031809999</v>
      </c>
      <c r="P143" s="36">
        <f>SUMIFS(СВЦЭМ!$D$39:$D$758,СВЦЭМ!$A$39:$A$758,$A143,СВЦЭМ!$B$39:$B$758,P$119)+'СЕТ СН'!$I$14+СВЦЭМ!$D$10+'СЕТ СН'!$I$5-'СЕТ СН'!$I$24</f>
        <v>6779.0557239799991</v>
      </c>
      <c r="Q143" s="36">
        <f>SUMIFS(СВЦЭМ!$D$39:$D$758,СВЦЭМ!$A$39:$A$758,$A143,СВЦЭМ!$B$39:$B$758,Q$119)+'СЕТ СН'!$I$14+СВЦЭМ!$D$10+'СЕТ СН'!$I$5-'СЕТ СН'!$I$24</f>
        <v>6825.6030179199988</v>
      </c>
      <c r="R143" s="36">
        <f>SUMIFS(СВЦЭМ!$D$39:$D$758,СВЦЭМ!$A$39:$A$758,$A143,СВЦЭМ!$B$39:$B$758,R$119)+'СЕТ СН'!$I$14+СВЦЭМ!$D$10+'СЕТ СН'!$I$5-'СЕТ СН'!$I$24</f>
        <v>6815.3728774099991</v>
      </c>
      <c r="S143" s="36">
        <f>SUMIFS(СВЦЭМ!$D$39:$D$758,СВЦЭМ!$A$39:$A$758,$A143,СВЦЭМ!$B$39:$B$758,S$119)+'СЕТ СН'!$I$14+СВЦЭМ!$D$10+'СЕТ СН'!$I$5-'СЕТ СН'!$I$24</f>
        <v>6772.5308781200001</v>
      </c>
      <c r="T143" s="36">
        <f>SUMIFS(СВЦЭМ!$D$39:$D$758,СВЦЭМ!$A$39:$A$758,$A143,СВЦЭМ!$B$39:$B$758,T$119)+'СЕТ СН'!$I$14+СВЦЭМ!$D$10+'СЕТ СН'!$I$5-'СЕТ СН'!$I$24</f>
        <v>6707.9684850399999</v>
      </c>
      <c r="U143" s="36">
        <f>SUMIFS(СВЦЭМ!$D$39:$D$758,СВЦЭМ!$A$39:$A$758,$A143,СВЦЭМ!$B$39:$B$758,U$119)+'СЕТ СН'!$I$14+СВЦЭМ!$D$10+'СЕТ СН'!$I$5-'СЕТ СН'!$I$24</f>
        <v>6687.5220172399995</v>
      </c>
      <c r="V143" s="36">
        <f>SUMIFS(СВЦЭМ!$D$39:$D$758,СВЦЭМ!$A$39:$A$758,$A143,СВЦЭМ!$B$39:$B$758,V$119)+'СЕТ СН'!$I$14+СВЦЭМ!$D$10+'СЕТ СН'!$I$5-'СЕТ СН'!$I$24</f>
        <v>6670.5998661899994</v>
      </c>
      <c r="W143" s="36">
        <f>SUMIFS(СВЦЭМ!$D$39:$D$758,СВЦЭМ!$A$39:$A$758,$A143,СВЦЭМ!$B$39:$B$758,W$119)+'СЕТ СН'!$I$14+СВЦЭМ!$D$10+'СЕТ СН'!$I$5-'СЕТ СН'!$I$24</f>
        <v>6655.2762581400002</v>
      </c>
      <c r="X143" s="36">
        <f>SUMIFS(СВЦЭМ!$D$39:$D$758,СВЦЭМ!$A$39:$A$758,$A143,СВЦЭМ!$B$39:$B$758,X$119)+'СЕТ СН'!$I$14+СВЦЭМ!$D$10+'СЕТ СН'!$I$5-'СЕТ СН'!$I$24</f>
        <v>6715.6898873800001</v>
      </c>
      <c r="Y143" s="36">
        <f>SUMIFS(СВЦЭМ!$D$39:$D$758,СВЦЭМ!$A$39:$A$758,$A143,СВЦЭМ!$B$39:$B$758,Y$119)+'СЕТ СН'!$I$14+СВЦЭМ!$D$10+'СЕТ СН'!$I$5-'СЕТ СН'!$I$24</f>
        <v>6801.1503253999999</v>
      </c>
    </row>
    <row r="144" spans="1:25" ht="15.75" x14ac:dyDescent="0.2">
      <c r="A144" s="35">
        <f t="shared" si="3"/>
        <v>45560</v>
      </c>
      <c r="B144" s="36">
        <f>SUMIFS(СВЦЭМ!$D$39:$D$758,СВЦЭМ!$A$39:$A$758,$A144,СВЦЭМ!$B$39:$B$758,B$119)+'СЕТ СН'!$I$14+СВЦЭМ!$D$10+'СЕТ СН'!$I$5-'СЕТ СН'!$I$24</f>
        <v>6864.3049119799998</v>
      </c>
      <c r="C144" s="36">
        <f>SUMIFS(СВЦЭМ!$D$39:$D$758,СВЦЭМ!$A$39:$A$758,$A144,СВЦЭМ!$B$39:$B$758,C$119)+'СЕТ СН'!$I$14+СВЦЭМ!$D$10+'СЕТ СН'!$I$5-'СЕТ СН'!$I$24</f>
        <v>6935.4312099999988</v>
      </c>
      <c r="D144" s="36">
        <f>SUMIFS(СВЦЭМ!$D$39:$D$758,СВЦЭМ!$A$39:$A$758,$A144,СВЦЭМ!$B$39:$B$758,D$119)+'СЕТ СН'!$I$14+СВЦЭМ!$D$10+'СЕТ СН'!$I$5-'СЕТ СН'!$I$24</f>
        <v>7056.7087133299992</v>
      </c>
      <c r="E144" s="36">
        <f>SUMIFS(СВЦЭМ!$D$39:$D$758,СВЦЭМ!$A$39:$A$758,$A144,СВЦЭМ!$B$39:$B$758,E$119)+'СЕТ СН'!$I$14+СВЦЭМ!$D$10+'СЕТ СН'!$I$5-'СЕТ СН'!$I$24</f>
        <v>7091.5901713399999</v>
      </c>
      <c r="F144" s="36">
        <f>SUMIFS(СВЦЭМ!$D$39:$D$758,СВЦЭМ!$A$39:$A$758,$A144,СВЦЭМ!$B$39:$B$758,F$119)+'СЕТ СН'!$I$14+СВЦЭМ!$D$10+'СЕТ СН'!$I$5-'СЕТ СН'!$I$24</f>
        <v>7087.0112437600001</v>
      </c>
      <c r="G144" s="36">
        <f>SUMIFS(СВЦЭМ!$D$39:$D$758,СВЦЭМ!$A$39:$A$758,$A144,СВЦЭМ!$B$39:$B$758,G$119)+'СЕТ СН'!$I$14+СВЦЭМ!$D$10+'СЕТ СН'!$I$5-'СЕТ СН'!$I$24</f>
        <v>7028.9742922199994</v>
      </c>
      <c r="H144" s="36">
        <f>SUMIFS(СВЦЭМ!$D$39:$D$758,СВЦЭМ!$A$39:$A$758,$A144,СВЦЭМ!$B$39:$B$758,H$119)+'СЕТ СН'!$I$14+СВЦЭМ!$D$10+'СЕТ СН'!$I$5-'СЕТ СН'!$I$24</f>
        <v>6946.3640577599999</v>
      </c>
      <c r="I144" s="36">
        <f>SUMIFS(СВЦЭМ!$D$39:$D$758,СВЦЭМ!$A$39:$A$758,$A144,СВЦЭМ!$B$39:$B$758,I$119)+'СЕТ СН'!$I$14+СВЦЭМ!$D$10+'СЕТ СН'!$I$5-'СЕТ СН'!$I$24</f>
        <v>6806.0619692599994</v>
      </c>
      <c r="J144" s="36">
        <f>SUMIFS(СВЦЭМ!$D$39:$D$758,СВЦЭМ!$A$39:$A$758,$A144,СВЦЭМ!$B$39:$B$758,J$119)+'СЕТ СН'!$I$14+СВЦЭМ!$D$10+'СЕТ СН'!$I$5-'СЕТ СН'!$I$24</f>
        <v>6774.2241385499992</v>
      </c>
      <c r="K144" s="36">
        <f>SUMIFS(СВЦЭМ!$D$39:$D$758,СВЦЭМ!$A$39:$A$758,$A144,СВЦЭМ!$B$39:$B$758,K$119)+'СЕТ СН'!$I$14+СВЦЭМ!$D$10+'СЕТ СН'!$I$5-'СЕТ СН'!$I$24</f>
        <v>6724.6407178699992</v>
      </c>
      <c r="L144" s="36">
        <f>SUMIFS(СВЦЭМ!$D$39:$D$758,СВЦЭМ!$A$39:$A$758,$A144,СВЦЭМ!$B$39:$B$758,L$119)+'СЕТ СН'!$I$14+СВЦЭМ!$D$10+'СЕТ СН'!$I$5-'СЕТ СН'!$I$24</f>
        <v>6715.3427306099993</v>
      </c>
      <c r="M144" s="36">
        <f>SUMIFS(СВЦЭМ!$D$39:$D$758,СВЦЭМ!$A$39:$A$758,$A144,СВЦЭМ!$B$39:$B$758,M$119)+'СЕТ СН'!$I$14+СВЦЭМ!$D$10+'СЕТ СН'!$I$5-'СЕТ СН'!$I$24</f>
        <v>6741.4096863199993</v>
      </c>
      <c r="N144" s="36">
        <f>SUMIFS(СВЦЭМ!$D$39:$D$758,СВЦЭМ!$A$39:$A$758,$A144,СВЦЭМ!$B$39:$B$758,N$119)+'СЕТ СН'!$I$14+СВЦЭМ!$D$10+'СЕТ СН'!$I$5-'СЕТ СН'!$I$24</f>
        <v>6768.19930733</v>
      </c>
      <c r="O144" s="36">
        <f>SUMIFS(СВЦЭМ!$D$39:$D$758,СВЦЭМ!$A$39:$A$758,$A144,СВЦЭМ!$B$39:$B$758,O$119)+'СЕТ СН'!$I$14+СВЦЭМ!$D$10+'СЕТ СН'!$I$5-'СЕТ СН'!$I$24</f>
        <v>6785.783102469999</v>
      </c>
      <c r="P144" s="36">
        <f>SUMIFS(СВЦЭМ!$D$39:$D$758,СВЦЭМ!$A$39:$A$758,$A144,СВЦЭМ!$B$39:$B$758,P$119)+'СЕТ СН'!$I$14+СВЦЭМ!$D$10+'СЕТ СН'!$I$5-'СЕТ СН'!$I$24</f>
        <v>6794.6721814999992</v>
      </c>
      <c r="Q144" s="36">
        <f>SUMIFS(СВЦЭМ!$D$39:$D$758,СВЦЭМ!$A$39:$A$758,$A144,СВЦЭМ!$B$39:$B$758,Q$119)+'СЕТ СН'!$I$14+СВЦЭМ!$D$10+'СЕТ СН'!$I$5-'СЕТ СН'!$I$24</f>
        <v>6805.3131032699994</v>
      </c>
      <c r="R144" s="36">
        <f>SUMIFS(СВЦЭМ!$D$39:$D$758,СВЦЭМ!$A$39:$A$758,$A144,СВЦЭМ!$B$39:$B$758,R$119)+'СЕТ СН'!$I$14+СВЦЭМ!$D$10+'СЕТ СН'!$I$5-'СЕТ СН'!$I$24</f>
        <v>6815.6003914099992</v>
      </c>
      <c r="S144" s="36">
        <f>SUMIFS(СВЦЭМ!$D$39:$D$758,СВЦЭМ!$A$39:$A$758,$A144,СВЦЭМ!$B$39:$B$758,S$119)+'СЕТ СН'!$I$14+СВЦЭМ!$D$10+'СЕТ СН'!$I$5-'СЕТ СН'!$I$24</f>
        <v>6787.6424437499991</v>
      </c>
      <c r="T144" s="36">
        <f>SUMIFS(СВЦЭМ!$D$39:$D$758,СВЦЭМ!$A$39:$A$758,$A144,СВЦЭМ!$B$39:$B$758,T$119)+'СЕТ СН'!$I$14+СВЦЭМ!$D$10+'СЕТ СН'!$I$5-'СЕТ СН'!$I$24</f>
        <v>6727.4702843699997</v>
      </c>
      <c r="U144" s="36">
        <f>SUMIFS(СВЦЭМ!$D$39:$D$758,СВЦЭМ!$A$39:$A$758,$A144,СВЦЭМ!$B$39:$B$758,U$119)+'СЕТ СН'!$I$14+СВЦЭМ!$D$10+'СЕТ СН'!$I$5-'СЕТ СН'!$I$24</f>
        <v>6656.5053096199999</v>
      </c>
      <c r="V144" s="36">
        <f>SUMIFS(СВЦЭМ!$D$39:$D$758,СВЦЭМ!$A$39:$A$758,$A144,СВЦЭМ!$B$39:$B$758,V$119)+'СЕТ СН'!$I$14+СВЦЭМ!$D$10+'СЕТ СН'!$I$5-'СЕТ СН'!$I$24</f>
        <v>6638.4118963699993</v>
      </c>
      <c r="W144" s="36">
        <f>SUMIFS(СВЦЭМ!$D$39:$D$758,СВЦЭМ!$A$39:$A$758,$A144,СВЦЭМ!$B$39:$B$758,W$119)+'СЕТ СН'!$I$14+СВЦЭМ!$D$10+'СЕТ СН'!$I$5-'СЕТ СН'!$I$24</f>
        <v>6667.1647433500002</v>
      </c>
      <c r="X144" s="36">
        <f>SUMIFS(СВЦЭМ!$D$39:$D$758,СВЦЭМ!$A$39:$A$758,$A144,СВЦЭМ!$B$39:$B$758,X$119)+'СЕТ СН'!$I$14+СВЦЭМ!$D$10+'СЕТ СН'!$I$5-'СЕТ СН'!$I$24</f>
        <v>6740.0795892099995</v>
      </c>
      <c r="Y144" s="36">
        <f>SUMIFS(СВЦЭМ!$D$39:$D$758,СВЦЭМ!$A$39:$A$758,$A144,СВЦЭМ!$B$39:$B$758,Y$119)+'СЕТ СН'!$I$14+СВЦЭМ!$D$10+'СЕТ СН'!$I$5-'СЕТ СН'!$I$24</f>
        <v>6838.3327053899993</v>
      </c>
    </row>
    <row r="145" spans="1:27" ht="15.75" x14ac:dyDescent="0.2">
      <c r="A145" s="35">
        <f t="shared" si="3"/>
        <v>45561</v>
      </c>
      <c r="B145" s="36">
        <f>SUMIFS(СВЦЭМ!$D$39:$D$758,СВЦЭМ!$A$39:$A$758,$A145,СВЦЭМ!$B$39:$B$758,B$119)+'СЕТ СН'!$I$14+СВЦЭМ!$D$10+'СЕТ СН'!$I$5-'СЕТ СН'!$I$24</f>
        <v>6987.6619792799993</v>
      </c>
      <c r="C145" s="36">
        <f>SUMIFS(СВЦЭМ!$D$39:$D$758,СВЦЭМ!$A$39:$A$758,$A145,СВЦЭМ!$B$39:$B$758,C$119)+'СЕТ СН'!$I$14+СВЦЭМ!$D$10+'СЕТ СН'!$I$5-'СЕТ СН'!$I$24</f>
        <v>7070.6986561199992</v>
      </c>
      <c r="D145" s="36">
        <f>SUMIFS(СВЦЭМ!$D$39:$D$758,СВЦЭМ!$A$39:$A$758,$A145,СВЦЭМ!$B$39:$B$758,D$119)+'СЕТ СН'!$I$14+СВЦЭМ!$D$10+'СЕТ СН'!$I$5-'СЕТ СН'!$I$24</f>
        <v>7116.2725374699994</v>
      </c>
      <c r="E145" s="36">
        <f>SUMIFS(СВЦЭМ!$D$39:$D$758,СВЦЭМ!$A$39:$A$758,$A145,СВЦЭМ!$B$39:$B$758,E$119)+'СЕТ СН'!$I$14+СВЦЭМ!$D$10+'СЕТ СН'!$I$5-'СЕТ СН'!$I$24</f>
        <v>7128.3664616199994</v>
      </c>
      <c r="F145" s="36">
        <f>SUMIFS(СВЦЭМ!$D$39:$D$758,СВЦЭМ!$A$39:$A$758,$A145,СВЦЭМ!$B$39:$B$758,F$119)+'СЕТ СН'!$I$14+СВЦЭМ!$D$10+'СЕТ СН'!$I$5-'СЕТ СН'!$I$24</f>
        <v>7124.7343196599995</v>
      </c>
      <c r="G145" s="36">
        <f>SUMIFS(СВЦЭМ!$D$39:$D$758,СВЦЭМ!$A$39:$A$758,$A145,СВЦЭМ!$B$39:$B$758,G$119)+'СЕТ СН'!$I$14+СВЦЭМ!$D$10+'СЕТ СН'!$I$5-'СЕТ СН'!$I$24</f>
        <v>7090.1868301799996</v>
      </c>
      <c r="H145" s="36">
        <f>SUMIFS(СВЦЭМ!$D$39:$D$758,СВЦЭМ!$A$39:$A$758,$A145,СВЦЭМ!$B$39:$B$758,H$119)+'СЕТ СН'!$I$14+СВЦЭМ!$D$10+'СЕТ СН'!$I$5-'СЕТ СН'!$I$24</f>
        <v>7016.5461664699997</v>
      </c>
      <c r="I145" s="36">
        <f>SUMIFS(СВЦЭМ!$D$39:$D$758,СВЦЭМ!$A$39:$A$758,$A145,СВЦЭМ!$B$39:$B$758,I$119)+'СЕТ СН'!$I$14+СВЦЭМ!$D$10+'СЕТ СН'!$I$5-'СЕТ СН'!$I$24</f>
        <v>6887.2156911799993</v>
      </c>
      <c r="J145" s="36">
        <f>SUMIFS(СВЦЭМ!$D$39:$D$758,СВЦЭМ!$A$39:$A$758,$A145,СВЦЭМ!$B$39:$B$758,J$119)+'СЕТ СН'!$I$14+СВЦЭМ!$D$10+'СЕТ СН'!$I$5-'СЕТ СН'!$I$24</f>
        <v>6828.0435075799996</v>
      </c>
      <c r="K145" s="36">
        <f>SUMIFS(СВЦЭМ!$D$39:$D$758,СВЦЭМ!$A$39:$A$758,$A145,СВЦЭМ!$B$39:$B$758,K$119)+'СЕТ СН'!$I$14+СВЦЭМ!$D$10+'СЕТ СН'!$I$5-'СЕТ СН'!$I$24</f>
        <v>6778.0615015499989</v>
      </c>
      <c r="L145" s="36">
        <f>SUMIFS(СВЦЭМ!$D$39:$D$758,СВЦЭМ!$A$39:$A$758,$A145,СВЦЭМ!$B$39:$B$758,L$119)+'СЕТ СН'!$I$14+СВЦЭМ!$D$10+'СЕТ СН'!$I$5-'СЕТ СН'!$I$24</f>
        <v>6791.1106954099996</v>
      </c>
      <c r="M145" s="36">
        <f>SUMIFS(СВЦЭМ!$D$39:$D$758,СВЦЭМ!$A$39:$A$758,$A145,СВЦЭМ!$B$39:$B$758,M$119)+'СЕТ СН'!$I$14+СВЦЭМ!$D$10+'СЕТ СН'!$I$5-'СЕТ СН'!$I$24</f>
        <v>6832.3709624999992</v>
      </c>
      <c r="N145" s="36">
        <f>SUMIFS(СВЦЭМ!$D$39:$D$758,СВЦЭМ!$A$39:$A$758,$A145,СВЦЭМ!$B$39:$B$758,N$119)+'СЕТ СН'!$I$14+СВЦЭМ!$D$10+'СЕТ СН'!$I$5-'СЕТ СН'!$I$24</f>
        <v>6854.9394241599994</v>
      </c>
      <c r="O145" s="36">
        <f>SUMIFS(СВЦЭМ!$D$39:$D$758,СВЦЭМ!$A$39:$A$758,$A145,СВЦЭМ!$B$39:$B$758,O$119)+'СЕТ СН'!$I$14+СВЦЭМ!$D$10+'СЕТ СН'!$I$5-'СЕТ СН'!$I$24</f>
        <v>6872.4756627499992</v>
      </c>
      <c r="P145" s="36">
        <f>SUMIFS(СВЦЭМ!$D$39:$D$758,СВЦЭМ!$A$39:$A$758,$A145,СВЦЭМ!$B$39:$B$758,P$119)+'СЕТ СН'!$I$14+СВЦЭМ!$D$10+'СЕТ СН'!$I$5-'СЕТ СН'!$I$24</f>
        <v>6896.5725700399998</v>
      </c>
      <c r="Q145" s="36">
        <f>SUMIFS(СВЦЭМ!$D$39:$D$758,СВЦЭМ!$A$39:$A$758,$A145,СВЦЭМ!$B$39:$B$758,Q$119)+'СЕТ СН'!$I$14+СВЦЭМ!$D$10+'СЕТ СН'!$I$5-'СЕТ СН'!$I$24</f>
        <v>6922.4277995699995</v>
      </c>
      <c r="R145" s="36">
        <f>SUMIFS(СВЦЭМ!$D$39:$D$758,СВЦЭМ!$A$39:$A$758,$A145,СВЦЭМ!$B$39:$B$758,R$119)+'СЕТ СН'!$I$14+СВЦЭМ!$D$10+'СЕТ СН'!$I$5-'СЕТ СН'!$I$24</f>
        <v>6892.2337560899996</v>
      </c>
      <c r="S145" s="36">
        <f>SUMIFS(СВЦЭМ!$D$39:$D$758,СВЦЭМ!$A$39:$A$758,$A145,СВЦЭМ!$B$39:$B$758,S$119)+'СЕТ СН'!$I$14+СВЦЭМ!$D$10+'СЕТ СН'!$I$5-'СЕТ СН'!$I$24</f>
        <v>6851.31239499</v>
      </c>
      <c r="T145" s="36">
        <f>SUMIFS(СВЦЭМ!$D$39:$D$758,СВЦЭМ!$A$39:$A$758,$A145,СВЦЭМ!$B$39:$B$758,T$119)+'СЕТ СН'!$I$14+СВЦЭМ!$D$10+'СЕТ СН'!$I$5-'СЕТ СН'!$I$24</f>
        <v>6820.7119877099994</v>
      </c>
      <c r="U145" s="36">
        <f>SUMIFS(СВЦЭМ!$D$39:$D$758,СВЦЭМ!$A$39:$A$758,$A145,СВЦЭМ!$B$39:$B$758,U$119)+'СЕТ СН'!$I$14+СВЦЭМ!$D$10+'СЕТ СН'!$I$5-'СЕТ СН'!$I$24</f>
        <v>6701.31442212</v>
      </c>
      <c r="V145" s="36">
        <f>SUMIFS(СВЦЭМ!$D$39:$D$758,СВЦЭМ!$A$39:$A$758,$A145,СВЦЭМ!$B$39:$B$758,V$119)+'СЕТ СН'!$I$14+СВЦЭМ!$D$10+'СЕТ СН'!$I$5-'СЕТ СН'!$I$24</f>
        <v>6701.8178501599996</v>
      </c>
      <c r="W145" s="36">
        <f>SUMIFS(СВЦЭМ!$D$39:$D$758,СВЦЭМ!$A$39:$A$758,$A145,СВЦЭМ!$B$39:$B$758,W$119)+'СЕТ СН'!$I$14+СВЦЭМ!$D$10+'СЕТ СН'!$I$5-'СЕТ СН'!$I$24</f>
        <v>6735.1231822499994</v>
      </c>
      <c r="X145" s="36">
        <f>SUMIFS(СВЦЭМ!$D$39:$D$758,СВЦЭМ!$A$39:$A$758,$A145,СВЦЭМ!$B$39:$B$758,X$119)+'СЕТ СН'!$I$14+СВЦЭМ!$D$10+'СЕТ СН'!$I$5-'СЕТ СН'!$I$24</f>
        <v>6860.0569670899995</v>
      </c>
      <c r="Y145" s="36">
        <f>SUMIFS(СВЦЭМ!$D$39:$D$758,СВЦЭМ!$A$39:$A$758,$A145,СВЦЭМ!$B$39:$B$758,Y$119)+'СЕТ СН'!$I$14+СВЦЭМ!$D$10+'СЕТ СН'!$I$5-'СЕТ СН'!$I$24</f>
        <v>7000.0387283699993</v>
      </c>
    </row>
    <row r="146" spans="1:27" ht="15.75" x14ac:dyDescent="0.2">
      <c r="A146" s="35">
        <f t="shared" si="3"/>
        <v>45562</v>
      </c>
      <c r="B146" s="36">
        <f>SUMIFS(СВЦЭМ!$D$39:$D$758,СВЦЭМ!$A$39:$A$758,$A146,СВЦЭМ!$B$39:$B$758,B$119)+'СЕТ СН'!$I$14+СВЦЭМ!$D$10+'СЕТ СН'!$I$5-'СЕТ СН'!$I$24</f>
        <v>6854.7395973799994</v>
      </c>
      <c r="C146" s="36">
        <f>SUMIFS(СВЦЭМ!$D$39:$D$758,СВЦЭМ!$A$39:$A$758,$A146,СВЦЭМ!$B$39:$B$758,C$119)+'СЕТ СН'!$I$14+СВЦЭМ!$D$10+'СЕТ СН'!$I$5-'СЕТ СН'!$I$24</f>
        <v>6776.417886629999</v>
      </c>
      <c r="D146" s="36">
        <f>SUMIFS(СВЦЭМ!$D$39:$D$758,СВЦЭМ!$A$39:$A$758,$A146,СВЦЭМ!$B$39:$B$758,D$119)+'СЕТ СН'!$I$14+СВЦЭМ!$D$10+'СЕТ СН'!$I$5-'СЕТ СН'!$I$24</f>
        <v>6753.2501133199994</v>
      </c>
      <c r="E146" s="36">
        <f>SUMIFS(СВЦЭМ!$D$39:$D$758,СВЦЭМ!$A$39:$A$758,$A146,СВЦЭМ!$B$39:$B$758,E$119)+'СЕТ СН'!$I$14+СВЦЭМ!$D$10+'СЕТ СН'!$I$5-'СЕТ СН'!$I$24</f>
        <v>6767.6324460699998</v>
      </c>
      <c r="F146" s="36">
        <f>SUMIFS(СВЦЭМ!$D$39:$D$758,СВЦЭМ!$A$39:$A$758,$A146,СВЦЭМ!$B$39:$B$758,F$119)+'СЕТ СН'!$I$14+СВЦЭМ!$D$10+'СЕТ СН'!$I$5-'СЕТ СН'!$I$24</f>
        <v>6775.7479127399993</v>
      </c>
      <c r="G146" s="36">
        <f>SUMIFS(СВЦЭМ!$D$39:$D$758,СВЦЭМ!$A$39:$A$758,$A146,СВЦЭМ!$B$39:$B$758,G$119)+'СЕТ СН'!$I$14+СВЦЭМ!$D$10+'СЕТ СН'!$I$5-'СЕТ СН'!$I$24</f>
        <v>6761.1906800999996</v>
      </c>
      <c r="H146" s="36">
        <f>SUMIFS(СВЦЭМ!$D$39:$D$758,СВЦЭМ!$A$39:$A$758,$A146,СВЦЭМ!$B$39:$B$758,H$119)+'СЕТ СН'!$I$14+СВЦЭМ!$D$10+'СЕТ СН'!$I$5-'СЕТ СН'!$I$24</f>
        <v>6649.2439933199994</v>
      </c>
      <c r="I146" s="36">
        <f>SUMIFS(СВЦЭМ!$D$39:$D$758,СВЦЭМ!$A$39:$A$758,$A146,СВЦЭМ!$B$39:$B$758,I$119)+'СЕТ СН'!$I$14+СВЦЭМ!$D$10+'СЕТ СН'!$I$5-'СЕТ СН'!$I$24</f>
        <v>6703.8066329599997</v>
      </c>
      <c r="J146" s="36">
        <f>SUMIFS(СВЦЭМ!$D$39:$D$758,СВЦЭМ!$A$39:$A$758,$A146,СВЦЭМ!$B$39:$B$758,J$119)+'СЕТ СН'!$I$14+СВЦЭМ!$D$10+'СЕТ СН'!$I$5-'СЕТ СН'!$I$24</f>
        <v>6722.1443665699999</v>
      </c>
      <c r="K146" s="36">
        <f>SUMIFS(СВЦЭМ!$D$39:$D$758,СВЦЭМ!$A$39:$A$758,$A146,СВЦЭМ!$B$39:$B$758,K$119)+'СЕТ СН'!$I$14+СВЦЭМ!$D$10+'СЕТ СН'!$I$5-'СЕТ СН'!$I$24</f>
        <v>6679.3219991099995</v>
      </c>
      <c r="L146" s="36">
        <f>SUMIFS(СВЦЭМ!$D$39:$D$758,СВЦЭМ!$A$39:$A$758,$A146,СВЦЭМ!$B$39:$B$758,L$119)+'СЕТ СН'!$I$14+СВЦЭМ!$D$10+'СЕТ СН'!$I$5-'СЕТ СН'!$I$24</f>
        <v>6677.3522263300001</v>
      </c>
      <c r="M146" s="36">
        <f>SUMIFS(СВЦЭМ!$D$39:$D$758,СВЦЭМ!$A$39:$A$758,$A146,СВЦЭМ!$B$39:$B$758,M$119)+'СЕТ СН'!$I$14+СВЦЭМ!$D$10+'СЕТ СН'!$I$5-'СЕТ СН'!$I$24</f>
        <v>6679.0656675699993</v>
      </c>
      <c r="N146" s="36">
        <f>SUMIFS(СВЦЭМ!$D$39:$D$758,СВЦЭМ!$A$39:$A$758,$A146,СВЦЭМ!$B$39:$B$758,N$119)+'СЕТ СН'!$I$14+СВЦЭМ!$D$10+'СЕТ СН'!$I$5-'СЕТ СН'!$I$24</f>
        <v>6715.5312835699997</v>
      </c>
      <c r="O146" s="36">
        <f>SUMIFS(СВЦЭМ!$D$39:$D$758,СВЦЭМ!$A$39:$A$758,$A146,СВЦЭМ!$B$39:$B$758,O$119)+'СЕТ СН'!$I$14+СВЦЭМ!$D$10+'СЕТ СН'!$I$5-'СЕТ СН'!$I$24</f>
        <v>6732.0767191899995</v>
      </c>
      <c r="P146" s="36">
        <f>SUMIFS(СВЦЭМ!$D$39:$D$758,СВЦЭМ!$A$39:$A$758,$A146,СВЦЭМ!$B$39:$B$758,P$119)+'СЕТ СН'!$I$14+СВЦЭМ!$D$10+'СЕТ СН'!$I$5-'СЕТ СН'!$I$24</f>
        <v>6730.3064441299994</v>
      </c>
      <c r="Q146" s="36">
        <f>SUMIFS(СВЦЭМ!$D$39:$D$758,СВЦЭМ!$A$39:$A$758,$A146,СВЦЭМ!$B$39:$B$758,Q$119)+'СЕТ СН'!$I$14+СВЦЭМ!$D$10+'СЕТ СН'!$I$5-'СЕТ СН'!$I$24</f>
        <v>6734.3305411599995</v>
      </c>
      <c r="R146" s="36">
        <f>SUMIFS(СВЦЭМ!$D$39:$D$758,СВЦЭМ!$A$39:$A$758,$A146,СВЦЭМ!$B$39:$B$758,R$119)+'СЕТ СН'!$I$14+СВЦЭМ!$D$10+'СЕТ СН'!$I$5-'СЕТ СН'!$I$24</f>
        <v>6734.1072772899997</v>
      </c>
      <c r="S146" s="36">
        <f>SUMIFS(СВЦЭМ!$D$39:$D$758,СВЦЭМ!$A$39:$A$758,$A146,СВЦЭМ!$B$39:$B$758,S$119)+'СЕТ СН'!$I$14+СВЦЭМ!$D$10+'СЕТ СН'!$I$5-'СЕТ СН'!$I$24</f>
        <v>6716.3749594499996</v>
      </c>
      <c r="T146" s="36">
        <f>SUMIFS(СВЦЭМ!$D$39:$D$758,СВЦЭМ!$A$39:$A$758,$A146,СВЦЭМ!$B$39:$B$758,T$119)+'СЕТ СН'!$I$14+СВЦЭМ!$D$10+'СЕТ СН'!$I$5-'СЕТ СН'!$I$24</f>
        <v>6540.8619197600001</v>
      </c>
      <c r="U146" s="36">
        <f>SUMIFS(СВЦЭМ!$D$39:$D$758,СВЦЭМ!$A$39:$A$758,$A146,СВЦЭМ!$B$39:$B$758,U$119)+'СЕТ СН'!$I$14+СВЦЭМ!$D$10+'СЕТ СН'!$I$5-'СЕТ СН'!$I$24</f>
        <v>6676.9075994799996</v>
      </c>
      <c r="V146" s="36">
        <f>SUMIFS(СВЦЭМ!$D$39:$D$758,СВЦЭМ!$A$39:$A$758,$A146,СВЦЭМ!$B$39:$B$758,V$119)+'СЕТ СН'!$I$14+СВЦЭМ!$D$10+'СЕТ СН'!$I$5-'СЕТ СН'!$I$24</f>
        <v>6602.1551071499998</v>
      </c>
      <c r="W146" s="36">
        <f>SUMIFS(СВЦЭМ!$D$39:$D$758,СВЦЭМ!$A$39:$A$758,$A146,СВЦЭМ!$B$39:$B$758,W$119)+'СЕТ СН'!$I$14+СВЦЭМ!$D$10+'СЕТ СН'!$I$5-'СЕТ СН'!$I$24</f>
        <v>6672.9435706200002</v>
      </c>
      <c r="X146" s="36">
        <f>SUMIFS(СВЦЭМ!$D$39:$D$758,СВЦЭМ!$A$39:$A$758,$A146,СВЦЭМ!$B$39:$B$758,X$119)+'СЕТ СН'!$I$14+СВЦЭМ!$D$10+'СЕТ СН'!$I$5-'СЕТ СН'!$I$24</f>
        <v>6688.1682492799991</v>
      </c>
      <c r="Y146" s="36">
        <f>SUMIFS(СВЦЭМ!$D$39:$D$758,СВЦЭМ!$A$39:$A$758,$A146,СВЦЭМ!$B$39:$B$758,Y$119)+'СЕТ СН'!$I$14+СВЦЭМ!$D$10+'СЕТ СН'!$I$5-'СЕТ СН'!$I$24</f>
        <v>6738.25003896</v>
      </c>
    </row>
    <row r="147" spans="1:27" ht="15.75" x14ac:dyDescent="0.2">
      <c r="A147" s="35">
        <f t="shared" si="3"/>
        <v>45563</v>
      </c>
      <c r="B147" s="36">
        <f>SUMIFS(СВЦЭМ!$D$39:$D$758,СВЦЭМ!$A$39:$A$758,$A147,СВЦЭМ!$B$39:$B$758,B$119)+'СЕТ СН'!$I$14+СВЦЭМ!$D$10+'СЕТ СН'!$I$5-'СЕТ СН'!$I$24</f>
        <v>6826.172682639999</v>
      </c>
      <c r="C147" s="36">
        <f>SUMIFS(СВЦЭМ!$D$39:$D$758,СВЦЭМ!$A$39:$A$758,$A147,СВЦЭМ!$B$39:$B$758,C$119)+'СЕТ СН'!$I$14+СВЦЭМ!$D$10+'СЕТ СН'!$I$5-'СЕТ СН'!$I$24</f>
        <v>6901.5087117799994</v>
      </c>
      <c r="D147" s="36">
        <f>SUMIFS(СВЦЭМ!$D$39:$D$758,СВЦЭМ!$A$39:$A$758,$A147,СВЦЭМ!$B$39:$B$758,D$119)+'СЕТ СН'!$I$14+СВЦЭМ!$D$10+'СЕТ СН'!$I$5-'СЕТ СН'!$I$24</f>
        <v>6956.4205447799995</v>
      </c>
      <c r="E147" s="36">
        <f>SUMIFS(СВЦЭМ!$D$39:$D$758,СВЦЭМ!$A$39:$A$758,$A147,СВЦЭМ!$B$39:$B$758,E$119)+'СЕТ СН'!$I$14+СВЦЭМ!$D$10+'СЕТ СН'!$I$5-'СЕТ СН'!$I$24</f>
        <v>6970.3263366899992</v>
      </c>
      <c r="F147" s="36">
        <f>SUMIFS(СВЦЭМ!$D$39:$D$758,СВЦЭМ!$A$39:$A$758,$A147,СВЦЭМ!$B$39:$B$758,F$119)+'СЕТ СН'!$I$14+СВЦЭМ!$D$10+'СЕТ СН'!$I$5-'СЕТ СН'!$I$24</f>
        <v>6971.5897115600001</v>
      </c>
      <c r="G147" s="36">
        <f>SUMIFS(СВЦЭМ!$D$39:$D$758,СВЦЭМ!$A$39:$A$758,$A147,СВЦЭМ!$B$39:$B$758,G$119)+'СЕТ СН'!$I$14+СВЦЭМ!$D$10+'СЕТ СН'!$I$5-'СЕТ СН'!$I$24</f>
        <v>6941.0794625499993</v>
      </c>
      <c r="H147" s="36">
        <f>SUMIFS(СВЦЭМ!$D$39:$D$758,СВЦЭМ!$A$39:$A$758,$A147,СВЦЭМ!$B$39:$B$758,H$119)+'СЕТ СН'!$I$14+СВЦЭМ!$D$10+'СЕТ СН'!$I$5-'СЕТ СН'!$I$24</f>
        <v>6917.8287613499997</v>
      </c>
      <c r="I147" s="36">
        <f>SUMIFS(СВЦЭМ!$D$39:$D$758,СВЦЭМ!$A$39:$A$758,$A147,СВЦЭМ!$B$39:$B$758,I$119)+'СЕТ СН'!$I$14+СВЦЭМ!$D$10+'СЕТ СН'!$I$5-'СЕТ СН'!$I$24</f>
        <v>6846.4985637399996</v>
      </c>
      <c r="J147" s="36">
        <f>SUMIFS(СВЦЭМ!$D$39:$D$758,СВЦЭМ!$A$39:$A$758,$A147,СВЦЭМ!$B$39:$B$758,J$119)+'СЕТ СН'!$I$14+СВЦЭМ!$D$10+'СЕТ СН'!$I$5-'СЕТ СН'!$I$24</f>
        <v>6770.4246203900002</v>
      </c>
      <c r="K147" s="36">
        <f>SUMIFS(СВЦЭМ!$D$39:$D$758,СВЦЭМ!$A$39:$A$758,$A147,СВЦЭМ!$B$39:$B$758,K$119)+'СЕТ СН'!$I$14+СВЦЭМ!$D$10+'СЕТ СН'!$I$5-'СЕТ СН'!$I$24</f>
        <v>6694.6126313799996</v>
      </c>
      <c r="L147" s="36">
        <f>SUMIFS(СВЦЭМ!$D$39:$D$758,СВЦЭМ!$A$39:$A$758,$A147,СВЦЭМ!$B$39:$B$758,L$119)+'СЕТ СН'!$I$14+СВЦЭМ!$D$10+'СЕТ СН'!$I$5-'СЕТ СН'!$I$24</f>
        <v>6685.6669478499998</v>
      </c>
      <c r="M147" s="36">
        <f>SUMIFS(СВЦЭМ!$D$39:$D$758,СВЦЭМ!$A$39:$A$758,$A147,СВЦЭМ!$B$39:$B$758,M$119)+'СЕТ СН'!$I$14+СВЦЭМ!$D$10+'СЕТ СН'!$I$5-'СЕТ СН'!$I$24</f>
        <v>6711.07829442</v>
      </c>
      <c r="N147" s="36">
        <f>SUMIFS(СВЦЭМ!$D$39:$D$758,СВЦЭМ!$A$39:$A$758,$A147,СВЦЭМ!$B$39:$B$758,N$119)+'СЕТ СН'!$I$14+СВЦЭМ!$D$10+'СЕТ СН'!$I$5-'СЕТ СН'!$I$24</f>
        <v>6722.7096174199996</v>
      </c>
      <c r="O147" s="36">
        <f>SUMIFS(СВЦЭМ!$D$39:$D$758,СВЦЭМ!$A$39:$A$758,$A147,СВЦЭМ!$B$39:$B$758,O$119)+'СЕТ СН'!$I$14+СВЦЭМ!$D$10+'СЕТ СН'!$I$5-'СЕТ СН'!$I$24</f>
        <v>6765.2622552299999</v>
      </c>
      <c r="P147" s="36">
        <f>SUMIFS(СВЦЭМ!$D$39:$D$758,СВЦЭМ!$A$39:$A$758,$A147,СВЦЭМ!$B$39:$B$758,P$119)+'СЕТ СН'!$I$14+СВЦЭМ!$D$10+'СЕТ СН'!$I$5-'СЕТ СН'!$I$24</f>
        <v>6792.6661528699997</v>
      </c>
      <c r="Q147" s="36">
        <f>SUMIFS(СВЦЭМ!$D$39:$D$758,СВЦЭМ!$A$39:$A$758,$A147,СВЦЭМ!$B$39:$B$758,Q$119)+'СЕТ СН'!$I$14+СВЦЭМ!$D$10+'СЕТ СН'!$I$5-'СЕТ СН'!$I$24</f>
        <v>6794.7952854299992</v>
      </c>
      <c r="R147" s="36">
        <f>SUMIFS(СВЦЭМ!$D$39:$D$758,СВЦЭМ!$A$39:$A$758,$A147,СВЦЭМ!$B$39:$B$758,R$119)+'СЕТ СН'!$I$14+СВЦЭМ!$D$10+'СЕТ СН'!$I$5-'СЕТ СН'!$I$24</f>
        <v>6803.7737492499991</v>
      </c>
      <c r="S147" s="36">
        <f>SUMIFS(СВЦЭМ!$D$39:$D$758,СВЦЭМ!$A$39:$A$758,$A147,СВЦЭМ!$B$39:$B$758,S$119)+'СЕТ СН'!$I$14+СВЦЭМ!$D$10+'СЕТ СН'!$I$5-'СЕТ СН'!$I$24</f>
        <v>6781.0601164599993</v>
      </c>
      <c r="T147" s="36">
        <f>SUMIFS(СВЦЭМ!$D$39:$D$758,СВЦЭМ!$A$39:$A$758,$A147,СВЦЭМ!$B$39:$B$758,T$119)+'СЕТ СН'!$I$14+СВЦЭМ!$D$10+'СЕТ СН'!$I$5-'СЕТ СН'!$I$24</f>
        <v>6680.6847174599998</v>
      </c>
      <c r="U147" s="36">
        <f>SUMIFS(СВЦЭМ!$D$39:$D$758,СВЦЭМ!$A$39:$A$758,$A147,СВЦЭМ!$B$39:$B$758,U$119)+'СЕТ СН'!$I$14+СВЦЭМ!$D$10+'СЕТ СН'!$I$5-'СЕТ СН'!$I$24</f>
        <v>6610.0534658500001</v>
      </c>
      <c r="V147" s="36">
        <f>SUMIFS(СВЦЭМ!$D$39:$D$758,СВЦЭМ!$A$39:$A$758,$A147,СВЦЭМ!$B$39:$B$758,V$119)+'СЕТ СН'!$I$14+СВЦЭМ!$D$10+'СЕТ СН'!$I$5-'СЕТ СН'!$I$24</f>
        <v>6582.39064762</v>
      </c>
      <c r="W147" s="36">
        <f>SUMIFS(СВЦЭМ!$D$39:$D$758,СВЦЭМ!$A$39:$A$758,$A147,СВЦЭМ!$B$39:$B$758,W$119)+'СЕТ СН'!$I$14+СВЦЭМ!$D$10+'СЕТ СН'!$I$5-'СЕТ СН'!$I$24</f>
        <v>6599.9206568299996</v>
      </c>
      <c r="X147" s="36">
        <f>SUMIFS(СВЦЭМ!$D$39:$D$758,СВЦЭМ!$A$39:$A$758,$A147,СВЦЭМ!$B$39:$B$758,X$119)+'СЕТ СН'!$I$14+СВЦЭМ!$D$10+'СЕТ СН'!$I$5-'СЕТ СН'!$I$24</f>
        <v>6677.0981624799997</v>
      </c>
      <c r="Y147" s="36">
        <f>SUMIFS(СВЦЭМ!$D$39:$D$758,СВЦЭМ!$A$39:$A$758,$A147,СВЦЭМ!$B$39:$B$758,Y$119)+'СЕТ СН'!$I$14+СВЦЭМ!$D$10+'СЕТ СН'!$I$5-'СЕТ СН'!$I$24</f>
        <v>6760.47167524</v>
      </c>
    </row>
    <row r="148" spans="1:27" ht="15.75" x14ac:dyDescent="0.2">
      <c r="A148" s="35">
        <f t="shared" si="3"/>
        <v>45564</v>
      </c>
      <c r="B148" s="36">
        <f>SUMIFS(СВЦЭМ!$D$39:$D$758,СВЦЭМ!$A$39:$A$758,$A148,СВЦЭМ!$B$39:$B$758,B$119)+'СЕТ СН'!$I$14+СВЦЭМ!$D$10+'СЕТ СН'!$I$5-'СЕТ СН'!$I$24</f>
        <v>6811.4347380999989</v>
      </c>
      <c r="C148" s="36">
        <f>SUMIFS(СВЦЭМ!$D$39:$D$758,СВЦЭМ!$A$39:$A$758,$A148,СВЦЭМ!$B$39:$B$758,C$119)+'СЕТ СН'!$I$14+СВЦЭМ!$D$10+'СЕТ СН'!$I$5-'СЕТ СН'!$I$24</f>
        <v>6885.7880728599994</v>
      </c>
      <c r="D148" s="36">
        <f>SUMIFS(СВЦЭМ!$D$39:$D$758,СВЦЭМ!$A$39:$A$758,$A148,СВЦЭМ!$B$39:$B$758,D$119)+'СЕТ СН'!$I$14+СВЦЭМ!$D$10+'СЕТ СН'!$I$5-'СЕТ СН'!$I$24</f>
        <v>6974.739724269999</v>
      </c>
      <c r="E148" s="36">
        <f>SUMIFS(СВЦЭМ!$D$39:$D$758,СВЦЭМ!$A$39:$A$758,$A148,СВЦЭМ!$B$39:$B$758,E$119)+'СЕТ СН'!$I$14+СВЦЭМ!$D$10+'СЕТ СН'!$I$5-'СЕТ СН'!$I$24</f>
        <v>6993.6957197399988</v>
      </c>
      <c r="F148" s="36">
        <f>SUMIFS(СВЦЭМ!$D$39:$D$758,СВЦЭМ!$A$39:$A$758,$A148,СВЦЭМ!$B$39:$B$758,F$119)+'СЕТ СН'!$I$14+СВЦЭМ!$D$10+'СЕТ СН'!$I$5-'СЕТ СН'!$I$24</f>
        <v>6987.1526908999995</v>
      </c>
      <c r="G148" s="36">
        <f>SUMIFS(СВЦЭМ!$D$39:$D$758,СВЦЭМ!$A$39:$A$758,$A148,СВЦЭМ!$B$39:$B$758,G$119)+'СЕТ СН'!$I$14+СВЦЭМ!$D$10+'СЕТ СН'!$I$5-'СЕТ СН'!$I$24</f>
        <v>6972.3220689099999</v>
      </c>
      <c r="H148" s="36">
        <f>SUMIFS(СВЦЭМ!$D$39:$D$758,СВЦЭМ!$A$39:$A$758,$A148,СВЦЭМ!$B$39:$B$758,H$119)+'СЕТ СН'!$I$14+СВЦЭМ!$D$10+'СЕТ СН'!$I$5-'СЕТ СН'!$I$24</f>
        <v>6965.7707898399995</v>
      </c>
      <c r="I148" s="36">
        <f>SUMIFS(СВЦЭМ!$D$39:$D$758,СВЦЭМ!$A$39:$A$758,$A148,СВЦЭМ!$B$39:$B$758,I$119)+'СЕТ СН'!$I$14+СВЦЭМ!$D$10+'СЕТ СН'!$I$5-'СЕТ СН'!$I$24</f>
        <v>6920.1346204699994</v>
      </c>
      <c r="J148" s="36">
        <f>SUMIFS(СВЦЭМ!$D$39:$D$758,СВЦЭМ!$A$39:$A$758,$A148,СВЦЭМ!$B$39:$B$758,J$119)+'СЕТ СН'!$I$14+СВЦЭМ!$D$10+'СЕТ СН'!$I$5-'СЕТ СН'!$I$24</f>
        <v>6797.6336632599996</v>
      </c>
      <c r="K148" s="36">
        <f>SUMIFS(СВЦЭМ!$D$39:$D$758,СВЦЭМ!$A$39:$A$758,$A148,СВЦЭМ!$B$39:$B$758,K$119)+'СЕТ СН'!$I$14+СВЦЭМ!$D$10+'СЕТ СН'!$I$5-'СЕТ СН'!$I$24</f>
        <v>6686.7099720799997</v>
      </c>
      <c r="L148" s="36">
        <f>SUMIFS(СВЦЭМ!$D$39:$D$758,СВЦЭМ!$A$39:$A$758,$A148,СВЦЭМ!$B$39:$B$758,L$119)+'СЕТ СН'!$I$14+СВЦЭМ!$D$10+'СЕТ СН'!$I$5-'СЕТ СН'!$I$24</f>
        <v>6668.8244125099991</v>
      </c>
      <c r="M148" s="36">
        <f>SUMIFS(СВЦЭМ!$D$39:$D$758,СВЦЭМ!$A$39:$A$758,$A148,СВЦЭМ!$B$39:$B$758,M$119)+'СЕТ СН'!$I$14+СВЦЭМ!$D$10+'СЕТ СН'!$I$5-'СЕТ СН'!$I$24</f>
        <v>6682.4190881099994</v>
      </c>
      <c r="N148" s="36">
        <f>SUMIFS(СВЦЭМ!$D$39:$D$758,СВЦЭМ!$A$39:$A$758,$A148,СВЦЭМ!$B$39:$B$758,N$119)+'СЕТ СН'!$I$14+СВЦЭМ!$D$10+'СЕТ СН'!$I$5-'СЕТ СН'!$I$24</f>
        <v>6712.5172273199996</v>
      </c>
      <c r="O148" s="36">
        <f>SUMIFS(СВЦЭМ!$D$39:$D$758,СВЦЭМ!$A$39:$A$758,$A148,СВЦЭМ!$B$39:$B$758,O$119)+'СЕТ СН'!$I$14+СВЦЭМ!$D$10+'СЕТ СН'!$I$5-'СЕТ СН'!$I$24</f>
        <v>6737.1486296399999</v>
      </c>
      <c r="P148" s="36">
        <f>SUMIFS(СВЦЭМ!$D$39:$D$758,СВЦЭМ!$A$39:$A$758,$A148,СВЦЭМ!$B$39:$B$758,P$119)+'СЕТ СН'!$I$14+СВЦЭМ!$D$10+'СЕТ СН'!$I$5-'СЕТ СН'!$I$24</f>
        <v>6754.87058738</v>
      </c>
      <c r="Q148" s="36">
        <f>SUMIFS(СВЦЭМ!$D$39:$D$758,СВЦЭМ!$A$39:$A$758,$A148,СВЦЭМ!$B$39:$B$758,Q$119)+'СЕТ СН'!$I$14+СВЦЭМ!$D$10+'СЕТ СН'!$I$5-'СЕТ СН'!$I$24</f>
        <v>6784.0306295199989</v>
      </c>
      <c r="R148" s="36">
        <f>SUMIFS(СВЦЭМ!$D$39:$D$758,СВЦЭМ!$A$39:$A$758,$A148,СВЦЭМ!$B$39:$B$758,R$119)+'СЕТ СН'!$I$14+СВЦЭМ!$D$10+'СЕТ СН'!$I$5-'СЕТ СН'!$I$24</f>
        <v>6772.4999239799999</v>
      </c>
      <c r="S148" s="36">
        <f>SUMIFS(СВЦЭМ!$D$39:$D$758,СВЦЭМ!$A$39:$A$758,$A148,СВЦЭМ!$B$39:$B$758,S$119)+'СЕТ СН'!$I$14+СВЦЭМ!$D$10+'СЕТ СН'!$I$5-'СЕТ СН'!$I$24</f>
        <v>6735.6078580499998</v>
      </c>
      <c r="T148" s="36">
        <f>SUMIFS(СВЦЭМ!$D$39:$D$758,СВЦЭМ!$A$39:$A$758,$A148,СВЦЭМ!$B$39:$B$758,T$119)+'СЕТ СН'!$I$14+СВЦЭМ!$D$10+'СЕТ СН'!$I$5-'СЕТ СН'!$I$24</f>
        <v>6683.4574808099997</v>
      </c>
      <c r="U148" s="36">
        <f>SUMIFS(СВЦЭМ!$D$39:$D$758,СВЦЭМ!$A$39:$A$758,$A148,СВЦЭМ!$B$39:$B$758,U$119)+'СЕТ СН'!$I$14+СВЦЭМ!$D$10+'СЕТ СН'!$I$5-'СЕТ СН'!$I$24</f>
        <v>6617.5003901099999</v>
      </c>
      <c r="V148" s="36">
        <f>SUMIFS(СВЦЭМ!$D$39:$D$758,СВЦЭМ!$A$39:$A$758,$A148,СВЦЭМ!$B$39:$B$758,V$119)+'СЕТ СН'!$I$14+СВЦЭМ!$D$10+'СЕТ СН'!$I$5-'СЕТ СН'!$I$24</f>
        <v>6587.3278984799999</v>
      </c>
      <c r="W148" s="36">
        <f>SUMIFS(СВЦЭМ!$D$39:$D$758,СВЦЭМ!$A$39:$A$758,$A148,СВЦЭМ!$B$39:$B$758,W$119)+'СЕТ СН'!$I$14+СВЦЭМ!$D$10+'СЕТ СН'!$I$5-'СЕТ СН'!$I$24</f>
        <v>6619.38414285</v>
      </c>
      <c r="X148" s="36">
        <f>SUMIFS(СВЦЭМ!$D$39:$D$758,СВЦЭМ!$A$39:$A$758,$A148,СВЦЭМ!$B$39:$B$758,X$119)+'СЕТ СН'!$I$14+СВЦЭМ!$D$10+'СЕТ СН'!$I$5-'СЕТ СН'!$I$24</f>
        <v>6681.4205781799992</v>
      </c>
      <c r="Y148" s="36">
        <f>SUMIFS(СВЦЭМ!$D$39:$D$758,СВЦЭМ!$A$39:$A$758,$A148,СВЦЭМ!$B$39:$B$758,Y$119)+'СЕТ СН'!$I$14+СВЦЭМ!$D$10+'СЕТ СН'!$I$5-'СЕТ СН'!$I$24</f>
        <v>6802.983374649999</v>
      </c>
    </row>
    <row r="149" spans="1:27" ht="15.75" x14ac:dyDescent="0.2">
      <c r="A149" s="35">
        <f t="shared" si="3"/>
        <v>45565</v>
      </c>
      <c r="B149" s="36">
        <f>SUMIFS(СВЦЭМ!$D$39:$D$758,СВЦЭМ!$A$39:$A$758,$A149,СВЦЭМ!$B$39:$B$758,B$119)+'СЕТ СН'!$I$14+СВЦЭМ!$D$10+'СЕТ СН'!$I$5-'СЕТ СН'!$I$24</f>
        <v>6791.2944339299993</v>
      </c>
      <c r="C149" s="36">
        <f>SUMIFS(СВЦЭМ!$D$39:$D$758,СВЦЭМ!$A$39:$A$758,$A149,СВЦЭМ!$B$39:$B$758,C$119)+'СЕТ СН'!$I$14+СВЦЭМ!$D$10+'СЕТ СН'!$I$5-'СЕТ СН'!$I$24</f>
        <v>6898.8596856499989</v>
      </c>
      <c r="D149" s="36">
        <f>SUMIFS(СВЦЭМ!$D$39:$D$758,СВЦЭМ!$A$39:$A$758,$A149,СВЦЭМ!$B$39:$B$758,D$119)+'СЕТ СН'!$I$14+СВЦЭМ!$D$10+'СЕТ СН'!$I$5-'СЕТ СН'!$I$24</f>
        <v>6970.2754688099994</v>
      </c>
      <c r="E149" s="36">
        <f>SUMIFS(СВЦЭМ!$D$39:$D$758,СВЦЭМ!$A$39:$A$758,$A149,СВЦЭМ!$B$39:$B$758,E$119)+'СЕТ СН'!$I$14+СВЦЭМ!$D$10+'СЕТ СН'!$I$5-'СЕТ СН'!$I$24</f>
        <v>6980.9170105799994</v>
      </c>
      <c r="F149" s="36">
        <f>SUMIFS(СВЦЭМ!$D$39:$D$758,СВЦЭМ!$A$39:$A$758,$A149,СВЦЭМ!$B$39:$B$758,F$119)+'СЕТ СН'!$I$14+СВЦЭМ!$D$10+'СЕТ СН'!$I$5-'СЕТ СН'!$I$24</f>
        <v>6998.5572628499995</v>
      </c>
      <c r="G149" s="36">
        <f>SUMIFS(СВЦЭМ!$D$39:$D$758,СВЦЭМ!$A$39:$A$758,$A149,СВЦЭМ!$B$39:$B$758,G$119)+'СЕТ СН'!$I$14+СВЦЭМ!$D$10+'СЕТ СН'!$I$5-'СЕТ СН'!$I$24</f>
        <v>6960.6120763899999</v>
      </c>
      <c r="H149" s="36">
        <f>SUMIFS(СВЦЭМ!$D$39:$D$758,СВЦЭМ!$A$39:$A$758,$A149,СВЦЭМ!$B$39:$B$758,H$119)+'СЕТ СН'!$I$14+СВЦЭМ!$D$10+'СЕТ СН'!$I$5-'СЕТ СН'!$I$24</f>
        <v>6914.3780523999994</v>
      </c>
      <c r="I149" s="36">
        <f>SUMIFS(СВЦЭМ!$D$39:$D$758,СВЦЭМ!$A$39:$A$758,$A149,СВЦЭМ!$B$39:$B$758,I$119)+'СЕТ СН'!$I$14+СВЦЭМ!$D$10+'СЕТ СН'!$I$5-'СЕТ СН'!$I$24</f>
        <v>6824.9741489699991</v>
      </c>
      <c r="J149" s="36">
        <f>SUMIFS(СВЦЭМ!$D$39:$D$758,СВЦЭМ!$A$39:$A$758,$A149,СВЦЭМ!$B$39:$B$758,J$119)+'СЕТ СН'!$I$14+СВЦЭМ!$D$10+'СЕТ СН'!$I$5-'СЕТ СН'!$I$24</f>
        <v>6749.4947738899991</v>
      </c>
      <c r="K149" s="36">
        <f>SUMIFS(СВЦЭМ!$D$39:$D$758,СВЦЭМ!$A$39:$A$758,$A149,СВЦЭМ!$B$39:$B$758,K$119)+'СЕТ СН'!$I$14+СВЦЭМ!$D$10+'СЕТ СН'!$I$5-'СЕТ СН'!$I$24</f>
        <v>6667.0694221399999</v>
      </c>
      <c r="L149" s="36">
        <f>SUMIFS(СВЦЭМ!$D$39:$D$758,СВЦЭМ!$A$39:$A$758,$A149,СВЦЭМ!$B$39:$B$758,L$119)+'СЕТ СН'!$I$14+СВЦЭМ!$D$10+'СЕТ СН'!$I$5-'СЕТ СН'!$I$24</f>
        <v>6630.7064884199999</v>
      </c>
      <c r="M149" s="36">
        <f>SUMIFS(СВЦЭМ!$D$39:$D$758,СВЦЭМ!$A$39:$A$758,$A149,СВЦЭМ!$B$39:$B$758,M$119)+'СЕТ СН'!$I$14+СВЦЭМ!$D$10+'СЕТ СН'!$I$5-'СЕТ СН'!$I$24</f>
        <v>6654.4259589199992</v>
      </c>
      <c r="N149" s="36">
        <f>SUMIFS(СВЦЭМ!$D$39:$D$758,СВЦЭМ!$A$39:$A$758,$A149,СВЦЭМ!$B$39:$B$758,N$119)+'СЕТ СН'!$I$14+СВЦЭМ!$D$10+'СЕТ СН'!$I$5-'СЕТ СН'!$I$24</f>
        <v>6682.9019664299994</v>
      </c>
      <c r="O149" s="36">
        <f>SUMIFS(СВЦЭМ!$D$39:$D$758,СВЦЭМ!$A$39:$A$758,$A149,СВЦЭМ!$B$39:$B$758,O$119)+'СЕТ СН'!$I$14+СВЦЭМ!$D$10+'СЕТ СН'!$I$5-'СЕТ СН'!$I$24</f>
        <v>6693.0572155599993</v>
      </c>
      <c r="P149" s="36">
        <f>SUMIFS(СВЦЭМ!$D$39:$D$758,СВЦЭМ!$A$39:$A$758,$A149,СВЦЭМ!$B$39:$B$758,P$119)+'СЕТ СН'!$I$14+СВЦЭМ!$D$10+'СЕТ СН'!$I$5-'СЕТ СН'!$I$24</f>
        <v>6709.0435431699998</v>
      </c>
      <c r="Q149" s="36">
        <f>SUMIFS(СВЦЭМ!$D$39:$D$758,СВЦЭМ!$A$39:$A$758,$A149,СВЦЭМ!$B$39:$B$758,Q$119)+'СЕТ СН'!$I$14+СВЦЭМ!$D$10+'СЕТ СН'!$I$5-'СЕТ СН'!$I$24</f>
        <v>6729.3765751599994</v>
      </c>
      <c r="R149" s="36">
        <f>SUMIFS(СВЦЭМ!$D$39:$D$758,СВЦЭМ!$A$39:$A$758,$A149,СВЦЭМ!$B$39:$B$758,R$119)+'СЕТ СН'!$I$14+СВЦЭМ!$D$10+'СЕТ СН'!$I$5-'СЕТ СН'!$I$24</f>
        <v>6729.4348425799999</v>
      </c>
      <c r="S149" s="36">
        <f>SUMIFS(СВЦЭМ!$D$39:$D$758,СВЦЭМ!$A$39:$A$758,$A149,СВЦЭМ!$B$39:$B$758,S$119)+'СЕТ СН'!$I$14+СВЦЭМ!$D$10+'СЕТ СН'!$I$5-'СЕТ СН'!$I$24</f>
        <v>6713.9687009899999</v>
      </c>
      <c r="T149" s="36">
        <f>SUMIFS(СВЦЭМ!$D$39:$D$758,СВЦЭМ!$A$39:$A$758,$A149,СВЦЭМ!$B$39:$B$758,T$119)+'СЕТ СН'!$I$14+СВЦЭМ!$D$10+'СЕТ СН'!$I$5-'СЕТ СН'!$I$24</f>
        <v>6657.0686646799995</v>
      </c>
      <c r="U149" s="36">
        <f>SUMIFS(СВЦЭМ!$D$39:$D$758,СВЦЭМ!$A$39:$A$758,$A149,СВЦЭМ!$B$39:$B$758,U$119)+'СЕТ СН'!$I$14+СВЦЭМ!$D$10+'СЕТ СН'!$I$5-'СЕТ СН'!$I$24</f>
        <v>6601.1798713199996</v>
      </c>
      <c r="V149" s="36">
        <f>SUMIFS(СВЦЭМ!$D$39:$D$758,СВЦЭМ!$A$39:$A$758,$A149,СВЦЭМ!$B$39:$B$758,V$119)+'СЕТ СН'!$I$14+СВЦЭМ!$D$10+'СЕТ СН'!$I$5-'СЕТ СН'!$I$24</f>
        <v>6600.1554257399994</v>
      </c>
      <c r="W149" s="36">
        <f>SUMIFS(СВЦЭМ!$D$39:$D$758,СВЦЭМ!$A$39:$A$758,$A149,СВЦЭМ!$B$39:$B$758,W$119)+'СЕТ СН'!$I$14+СВЦЭМ!$D$10+'СЕТ СН'!$I$5-'СЕТ СН'!$I$24</f>
        <v>6628.4177986099994</v>
      </c>
      <c r="X149" s="36">
        <f>SUMIFS(СВЦЭМ!$D$39:$D$758,СВЦЭМ!$A$39:$A$758,$A149,СВЦЭМ!$B$39:$B$758,X$119)+'СЕТ СН'!$I$14+СВЦЭМ!$D$10+'СЕТ СН'!$I$5-'СЕТ СН'!$I$24</f>
        <v>6717.3098679999994</v>
      </c>
      <c r="Y149" s="36">
        <f>SUMIFS(СВЦЭМ!$D$39:$D$758,СВЦЭМ!$A$39:$A$758,$A149,СВЦЭМ!$B$39:$B$758,Y$119)+'СЕТ СН'!$I$14+СВЦЭМ!$D$10+'СЕТ СН'!$I$5-'СЕТ СН'!$I$24</f>
        <v>6716.4106029499999</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8" t="s">
        <v>7</v>
      </c>
      <c r="B153" s="132" t="s">
        <v>148</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4"/>
    </row>
    <row r="154" spans="1:27" ht="12.75" customHeight="1" x14ac:dyDescent="0.2">
      <c r="A154" s="139"/>
      <c r="B154" s="135"/>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7"/>
    </row>
    <row r="155" spans="1:27" s="46" customFormat="1" ht="12.75" customHeight="1" x14ac:dyDescent="0.2">
      <c r="A155" s="14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01.09.2024</v>
      </c>
      <c r="B156" s="36">
        <f>SUMIFS(СВЦЭМ!$E$39:$E$758,СВЦЭМ!$A$39:$A$758,$A156,СВЦЭМ!$B$39:$B$758,B$155)+'СЕТ СН'!$F$15</f>
        <v>327.23390673</v>
      </c>
      <c r="C156" s="36">
        <f>SUMIFS(СВЦЭМ!$E$39:$E$758,СВЦЭМ!$A$39:$A$758,$A156,СВЦЭМ!$B$39:$B$758,C$155)+'СЕТ СН'!$F$15</f>
        <v>337.22328020999998</v>
      </c>
      <c r="D156" s="36">
        <f>SUMIFS(СВЦЭМ!$E$39:$E$758,СВЦЭМ!$A$39:$A$758,$A156,СВЦЭМ!$B$39:$B$758,D$155)+'СЕТ СН'!$F$15</f>
        <v>349.35815026</v>
      </c>
      <c r="E156" s="36">
        <f>SUMIFS(СВЦЭМ!$E$39:$E$758,СВЦЭМ!$A$39:$A$758,$A156,СВЦЭМ!$B$39:$B$758,E$155)+'СЕТ СН'!$F$15</f>
        <v>350.61617632000002</v>
      </c>
      <c r="F156" s="36">
        <f>SUMIFS(СВЦЭМ!$E$39:$E$758,СВЦЭМ!$A$39:$A$758,$A156,СВЦЭМ!$B$39:$B$758,F$155)+'СЕТ СН'!$F$15</f>
        <v>350.41024591000001</v>
      </c>
      <c r="G156" s="36">
        <f>SUMIFS(СВЦЭМ!$E$39:$E$758,СВЦЭМ!$A$39:$A$758,$A156,СВЦЭМ!$B$39:$B$758,G$155)+'СЕТ СН'!$F$15</f>
        <v>345.52306152</v>
      </c>
      <c r="H156" s="36">
        <f>SUMIFS(СВЦЭМ!$E$39:$E$758,СВЦЭМ!$A$39:$A$758,$A156,СВЦЭМ!$B$39:$B$758,H$155)+'СЕТ СН'!$F$15</f>
        <v>347.07743889</v>
      </c>
      <c r="I156" s="36">
        <f>SUMIFS(СВЦЭМ!$E$39:$E$758,СВЦЭМ!$A$39:$A$758,$A156,СВЦЭМ!$B$39:$B$758,I$155)+'СЕТ СН'!$F$15</f>
        <v>336.36222304</v>
      </c>
      <c r="J156" s="36">
        <f>SUMIFS(СВЦЭМ!$E$39:$E$758,СВЦЭМ!$A$39:$A$758,$A156,СВЦЭМ!$B$39:$B$758,J$155)+'СЕТ СН'!$F$15</f>
        <v>314.76905046000002</v>
      </c>
      <c r="K156" s="36">
        <f>SUMIFS(СВЦЭМ!$E$39:$E$758,СВЦЭМ!$A$39:$A$758,$A156,СВЦЭМ!$B$39:$B$758,K$155)+'СЕТ СН'!$F$15</f>
        <v>295.18738574999998</v>
      </c>
      <c r="L156" s="36">
        <f>SUMIFS(СВЦЭМ!$E$39:$E$758,СВЦЭМ!$A$39:$A$758,$A156,СВЦЭМ!$B$39:$B$758,L$155)+'СЕТ СН'!$F$15</f>
        <v>283.25307896999999</v>
      </c>
      <c r="M156" s="36">
        <f>SUMIFS(СВЦЭМ!$E$39:$E$758,СВЦЭМ!$A$39:$A$758,$A156,СВЦЭМ!$B$39:$B$758,M$155)+'СЕТ СН'!$F$15</f>
        <v>278.71069696000001</v>
      </c>
      <c r="N156" s="36">
        <f>SUMIFS(СВЦЭМ!$E$39:$E$758,СВЦЭМ!$A$39:$A$758,$A156,СВЦЭМ!$B$39:$B$758,N$155)+'СЕТ СН'!$F$15</f>
        <v>279.48690134999998</v>
      </c>
      <c r="O156" s="36">
        <f>SUMIFS(СВЦЭМ!$E$39:$E$758,СВЦЭМ!$A$39:$A$758,$A156,СВЦЭМ!$B$39:$B$758,O$155)+'СЕТ СН'!$F$15</f>
        <v>279.29628935</v>
      </c>
      <c r="P156" s="36">
        <f>SUMIFS(СВЦЭМ!$E$39:$E$758,СВЦЭМ!$A$39:$A$758,$A156,СВЦЭМ!$B$39:$B$758,P$155)+'СЕТ СН'!$F$15</f>
        <v>278.86486224999999</v>
      </c>
      <c r="Q156" s="36">
        <f>SUMIFS(СВЦЭМ!$E$39:$E$758,СВЦЭМ!$A$39:$A$758,$A156,СВЦЭМ!$B$39:$B$758,Q$155)+'СЕТ СН'!$F$15</f>
        <v>281.19853687</v>
      </c>
      <c r="R156" s="36">
        <f>SUMIFS(СВЦЭМ!$E$39:$E$758,СВЦЭМ!$A$39:$A$758,$A156,СВЦЭМ!$B$39:$B$758,R$155)+'СЕТ СН'!$F$15</f>
        <v>280.87576166000002</v>
      </c>
      <c r="S156" s="36">
        <f>SUMIFS(СВЦЭМ!$E$39:$E$758,СВЦЭМ!$A$39:$A$758,$A156,СВЦЭМ!$B$39:$B$758,S$155)+'СЕТ СН'!$F$15</f>
        <v>277.96941406000002</v>
      </c>
      <c r="T156" s="36">
        <f>SUMIFS(СВЦЭМ!$E$39:$E$758,СВЦЭМ!$A$39:$A$758,$A156,СВЦЭМ!$B$39:$B$758,T$155)+'СЕТ СН'!$F$15</f>
        <v>275.5474471</v>
      </c>
      <c r="U156" s="36">
        <f>SUMIFS(СВЦЭМ!$E$39:$E$758,СВЦЭМ!$A$39:$A$758,$A156,СВЦЭМ!$B$39:$B$758,U$155)+'СЕТ СН'!$F$15</f>
        <v>275.14865813</v>
      </c>
      <c r="V156" s="36">
        <f>SUMIFS(СВЦЭМ!$E$39:$E$758,СВЦЭМ!$A$39:$A$758,$A156,СВЦЭМ!$B$39:$B$758,V$155)+'СЕТ СН'!$F$15</f>
        <v>271.82040472</v>
      </c>
      <c r="W156" s="36">
        <f>SUMIFS(СВЦЭМ!$E$39:$E$758,СВЦЭМ!$A$39:$A$758,$A156,СВЦЭМ!$B$39:$B$758,W$155)+'СЕТ СН'!$F$15</f>
        <v>272.64929698999998</v>
      </c>
      <c r="X156" s="36">
        <f>SUMIFS(СВЦЭМ!$E$39:$E$758,СВЦЭМ!$A$39:$A$758,$A156,СВЦЭМ!$B$39:$B$758,X$155)+'СЕТ СН'!$F$15</f>
        <v>284.72121504</v>
      </c>
      <c r="Y156" s="36">
        <f>SUMIFS(СВЦЭМ!$E$39:$E$758,СВЦЭМ!$A$39:$A$758,$A156,СВЦЭМ!$B$39:$B$758,Y$155)+'СЕТ СН'!$F$15</f>
        <v>305.32365365999999</v>
      </c>
      <c r="AA156" s="45"/>
    </row>
    <row r="157" spans="1:27" ht="15.75" x14ac:dyDescent="0.2">
      <c r="A157" s="35">
        <f>A156+1</f>
        <v>45537</v>
      </c>
      <c r="B157" s="36">
        <f>SUMIFS(СВЦЭМ!$E$39:$E$758,СВЦЭМ!$A$39:$A$758,$A157,СВЦЭМ!$B$39:$B$758,B$155)+'СЕТ СН'!$F$15</f>
        <v>318.32156326</v>
      </c>
      <c r="C157" s="36">
        <f>SUMIFS(СВЦЭМ!$E$39:$E$758,СВЦЭМ!$A$39:$A$758,$A157,СВЦЭМ!$B$39:$B$758,C$155)+'СЕТ СН'!$F$15</f>
        <v>332.45747699999998</v>
      </c>
      <c r="D157" s="36">
        <f>SUMIFS(СВЦЭМ!$E$39:$E$758,СВЦЭМ!$A$39:$A$758,$A157,СВЦЭМ!$B$39:$B$758,D$155)+'СЕТ СН'!$F$15</f>
        <v>339.31122797</v>
      </c>
      <c r="E157" s="36">
        <f>SUMIFS(СВЦЭМ!$E$39:$E$758,СВЦЭМ!$A$39:$A$758,$A157,СВЦЭМ!$B$39:$B$758,E$155)+'СЕТ СН'!$F$15</f>
        <v>340.74458604</v>
      </c>
      <c r="F157" s="36">
        <f>SUMIFS(СВЦЭМ!$E$39:$E$758,СВЦЭМ!$A$39:$A$758,$A157,СВЦЭМ!$B$39:$B$758,F$155)+'СЕТ СН'!$F$15</f>
        <v>344.45860205000002</v>
      </c>
      <c r="G157" s="36">
        <f>SUMIFS(СВЦЭМ!$E$39:$E$758,СВЦЭМ!$A$39:$A$758,$A157,СВЦЭМ!$B$39:$B$758,G$155)+'СЕТ СН'!$F$15</f>
        <v>337.22552077</v>
      </c>
      <c r="H157" s="36">
        <f>SUMIFS(СВЦЭМ!$E$39:$E$758,СВЦЭМ!$A$39:$A$758,$A157,СВЦЭМ!$B$39:$B$758,H$155)+'СЕТ СН'!$F$15</f>
        <v>332.41871427000001</v>
      </c>
      <c r="I157" s="36">
        <f>SUMIFS(СВЦЭМ!$E$39:$E$758,СВЦЭМ!$A$39:$A$758,$A157,СВЦЭМ!$B$39:$B$758,I$155)+'СЕТ СН'!$F$15</f>
        <v>314.92554324000002</v>
      </c>
      <c r="J157" s="36">
        <f>SUMIFS(СВЦЭМ!$E$39:$E$758,СВЦЭМ!$A$39:$A$758,$A157,СВЦЭМ!$B$39:$B$758,J$155)+'СЕТ СН'!$F$15</f>
        <v>288.26710142000002</v>
      </c>
      <c r="K157" s="36">
        <f>SUMIFS(СВЦЭМ!$E$39:$E$758,СВЦЭМ!$A$39:$A$758,$A157,СВЦЭМ!$B$39:$B$758,K$155)+'СЕТ СН'!$F$15</f>
        <v>272.13676981999998</v>
      </c>
      <c r="L157" s="36">
        <f>SUMIFS(СВЦЭМ!$E$39:$E$758,СВЦЭМ!$A$39:$A$758,$A157,СВЦЭМ!$B$39:$B$758,L$155)+'СЕТ СН'!$F$15</f>
        <v>269.79604465</v>
      </c>
      <c r="M157" s="36">
        <f>SUMIFS(СВЦЭМ!$E$39:$E$758,СВЦЭМ!$A$39:$A$758,$A157,СВЦЭМ!$B$39:$B$758,M$155)+'СЕТ СН'!$F$15</f>
        <v>267.99692649999997</v>
      </c>
      <c r="N157" s="36">
        <f>SUMIFS(СВЦЭМ!$E$39:$E$758,СВЦЭМ!$A$39:$A$758,$A157,СВЦЭМ!$B$39:$B$758,N$155)+'СЕТ СН'!$F$15</f>
        <v>268.19945182999999</v>
      </c>
      <c r="O157" s="36">
        <f>SUMIFS(СВЦЭМ!$E$39:$E$758,СВЦЭМ!$A$39:$A$758,$A157,СВЦЭМ!$B$39:$B$758,O$155)+'СЕТ СН'!$F$15</f>
        <v>268.94978587999998</v>
      </c>
      <c r="P157" s="36">
        <f>SUMIFS(СВЦЭМ!$E$39:$E$758,СВЦЭМ!$A$39:$A$758,$A157,СВЦЭМ!$B$39:$B$758,P$155)+'СЕТ СН'!$F$15</f>
        <v>267.26210143999998</v>
      </c>
      <c r="Q157" s="36">
        <f>SUMIFS(СВЦЭМ!$E$39:$E$758,СВЦЭМ!$A$39:$A$758,$A157,СВЦЭМ!$B$39:$B$758,Q$155)+'СЕТ СН'!$F$15</f>
        <v>267.50646255999999</v>
      </c>
      <c r="R157" s="36">
        <f>SUMIFS(СВЦЭМ!$E$39:$E$758,СВЦЭМ!$A$39:$A$758,$A157,СВЦЭМ!$B$39:$B$758,R$155)+'СЕТ СН'!$F$15</f>
        <v>268.28555820000003</v>
      </c>
      <c r="S157" s="36">
        <f>SUMIFS(СВЦЭМ!$E$39:$E$758,СВЦЭМ!$A$39:$A$758,$A157,СВЦЭМ!$B$39:$B$758,S$155)+'СЕТ СН'!$F$15</f>
        <v>267.22291066999998</v>
      </c>
      <c r="T157" s="36">
        <f>SUMIFS(СВЦЭМ!$E$39:$E$758,СВЦЭМ!$A$39:$A$758,$A157,СВЦЭМ!$B$39:$B$758,T$155)+'СЕТ СН'!$F$15</f>
        <v>265.07733832000002</v>
      </c>
      <c r="U157" s="36">
        <f>SUMIFS(СВЦЭМ!$E$39:$E$758,СВЦЭМ!$A$39:$A$758,$A157,СВЦЭМ!$B$39:$B$758,U$155)+'СЕТ СН'!$F$15</f>
        <v>265.77961692000002</v>
      </c>
      <c r="V157" s="36">
        <f>SUMIFS(СВЦЭМ!$E$39:$E$758,СВЦЭМ!$A$39:$A$758,$A157,СВЦЭМ!$B$39:$B$758,V$155)+'СЕТ СН'!$F$15</f>
        <v>263.07695878999999</v>
      </c>
      <c r="W157" s="36">
        <f>SUMIFS(СВЦЭМ!$E$39:$E$758,СВЦЭМ!$A$39:$A$758,$A157,СВЦЭМ!$B$39:$B$758,W$155)+'СЕТ СН'!$F$15</f>
        <v>266.37171202000002</v>
      </c>
      <c r="X157" s="36">
        <f>SUMIFS(СВЦЭМ!$E$39:$E$758,СВЦЭМ!$A$39:$A$758,$A157,СВЦЭМ!$B$39:$B$758,X$155)+'СЕТ СН'!$F$15</f>
        <v>280.04871822000001</v>
      </c>
      <c r="Y157" s="36">
        <f>SUMIFS(СВЦЭМ!$E$39:$E$758,СВЦЭМ!$A$39:$A$758,$A157,СВЦЭМ!$B$39:$B$758,Y$155)+'СЕТ СН'!$F$15</f>
        <v>294.31188502999998</v>
      </c>
    </row>
    <row r="158" spans="1:27" ht="15.75" x14ac:dyDescent="0.2">
      <c r="A158" s="35">
        <f t="shared" ref="A158:A185" si="4">A157+1</f>
        <v>45538</v>
      </c>
      <c r="B158" s="36">
        <f>SUMIFS(СВЦЭМ!$E$39:$E$758,СВЦЭМ!$A$39:$A$758,$A158,СВЦЭМ!$B$39:$B$758,B$155)+'СЕТ СН'!$F$15</f>
        <v>314.12912562000002</v>
      </c>
      <c r="C158" s="36">
        <f>SUMIFS(СВЦЭМ!$E$39:$E$758,СВЦЭМ!$A$39:$A$758,$A158,СВЦЭМ!$B$39:$B$758,C$155)+'СЕТ СН'!$F$15</f>
        <v>330.56074604000003</v>
      </c>
      <c r="D158" s="36">
        <f>SUMIFS(СВЦЭМ!$E$39:$E$758,СВЦЭМ!$A$39:$A$758,$A158,СВЦЭМ!$B$39:$B$758,D$155)+'СЕТ СН'!$F$15</f>
        <v>345.34241514000001</v>
      </c>
      <c r="E158" s="36">
        <f>SUMIFS(СВЦЭМ!$E$39:$E$758,СВЦЭМ!$A$39:$A$758,$A158,СВЦЭМ!$B$39:$B$758,E$155)+'СЕТ СН'!$F$15</f>
        <v>352.83420079000001</v>
      </c>
      <c r="F158" s="36">
        <f>SUMIFS(СВЦЭМ!$E$39:$E$758,СВЦЭМ!$A$39:$A$758,$A158,СВЦЭМ!$B$39:$B$758,F$155)+'СЕТ СН'!$F$15</f>
        <v>354.29904047000002</v>
      </c>
      <c r="G158" s="36">
        <f>SUMIFS(СВЦЭМ!$E$39:$E$758,СВЦЭМ!$A$39:$A$758,$A158,СВЦЭМ!$B$39:$B$758,G$155)+'СЕТ СН'!$F$15</f>
        <v>356.55819595999998</v>
      </c>
      <c r="H158" s="36">
        <f>SUMIFS(СВЦЭМ!$E$39:$E$758,СВЦЭМ!$A$39:$A$758,$A158,СВЦЭМ!$B$39:$B$758,H$155)+'СЕТ СН'!$F$15</f>
        <v>355.0203166</v>
      </c>
      <c r="I158" s="36">
        <f>SUMIFS(СВЦЭМ!$E$39:$E$758,СВЦЭМ!$A$39:$A$758,$A158,СВЦЭМ!$B$39:$B$758,I$155)+'СЕТ СН'!$F$15</f>
        <v>339.29310249999997</v>
      </c>
      <c r="J158" s="36">
        <f>SUMIFS(СВЦЭМ!$E$39:$E$758,СВЦЭМ!$A$39:$A$758,$A158,СВЦЭМ!$B$39:$B$758,J$155)+'СЕТ СН'!$F$15</f>
        <v>323.01720392999999</v>
      </c>
      <c r="K158" s="36">
        <f>SUMIFS(СВЦЭМ!$E$39:$E$758,СВЦЭМ!$A$39:$A$758,$A158,СВЦЭМ!$B$39:$B$758,K$155)+'СЕТ СН'!$F$15</f>
        <v>305.72560994000003</v>
      </c>
      <c r="L158" s="36">
        <f>SUMIFS(СВЦЭМ!$E$39:$E$758,СВЦЭМ!$A$39:$A$758,$A158,СВЦЭМ!$B$39:$B$758,L$155)+'СЕТ СН'!$F$15</f>
        <v>300.43399362999997</v>
      </c>
      <c r="M158" s="36">
        <f>SUMIFS(СВЦЭМ!$E$39:$E$758,СВЦЭМ!$A$39:$A$758,$A158,СВЦЭМ!$B$39:$B$758,M$155)+'СЕТ СН'!$F$15</f>
        <v>297.18652619</v>
      </c>
      <c r="N158" s="36">
        <f>SUMIFS(СВЦЭМ!$E$39:$E$758,СВЦЭМ!$A$39:$A$758,$A158,СВЦЭМ!$B$39:$B$758,N$155)+'СЕТ СН'!$F$15</f>
        <v>293.10866232000001</v>
      </c>
      <c r="O158" s="36">
        <f>SUMIFS(СВЦЭМ!$E$39:$E$758,СВЦЭМ!$A$39:$A$758,$A158,СВЦЭМ!$B$39:$B$758,O$155)+'СЕТ СН'!$F$15</f>
        <v>289.63861613</v>
      </c>
      <c r="P158" s="36">
        <f>SUMIFS(СВЦЭМ!$E$39:$E$758,СВЦЭМ!$A$39:$A$758,$A158,СВЦЭМ!$B$39:$B$758,P$155)+'СЕТ СН'!$F$15</f>
        <v>289.44869867</v>
      </c>
      <c r="Q158" s="36">
        <f>SUMIFS(СВЦЭМ!$E$39:$E$758,СВЦЭМ!$A$39:$A$758,$A158,СВЦЭМ!$B$39:$B$758,Q$155)+'СЕТ СН'!$F$15</f>
        <v>289.98832625</v>
      </c>
      <c r="R158" s="36">
        <f>SUMIFS(СВЦЭМ!$E$39:$E$758,СВЦЭМ!$A$39:$A$758,$A158,СВЦЭМ!$B$39:$B$758,R$155)+'СЕТ СН'!$F$15</f>
        <v>292.64093227000001</v>
      </c>
      <c r="S158" s="36">
        <f>SUMIFS(СВЦЭМ!$E$39:$E$758,СВЦЭМ!$A$39:$A$758,$A158,СВЦЭМ!$B$39:$B$758,S$155)+'СЕТ СН'!$F$15</f>
        <v>291.27095979000001</v>
      </c>
      <c r="T158" s="36">
        <f>SUMIFS(СВЦЭМ!$E$39:$E$758,СВЦЭМ!$A$39:$A$758,$A158,СВЦЭМ!$B$39:$B$758,T$155)+'СЕТ СН'!$F$15</f>
        <v>290.67811719000002</v>
      </c>
      <c r="U158" s="36">
        <f>SUMIFS(СВЦЭМ!$E$39:$E$758,СВЦЭМ!$A$39:$A$758,$A158,СВЦЭМ!$B$39:$B$758,U$155)+'СЕТ СН'!$F$15</f>
        <v>294.80290632999998</v>
      </c>
      <c r="V158" s="36">
        <f>SUMIFS(СВЦЭМ!$E$39:$E$758,СВЦЭМ!$A$39:$A$758,$A158,СВЦЭМ!$B$39:$B$758,V$155)+'СЕТ СН'!$F$15</f>
        <v>296.67292185000002</v>
      </c>
      <c r="W158" s="36">
        <f>SUMIFS(СВЦЭМ!$E$39:$E$758,СВЦЭМ!$A$39:$A$758,$A158,СВЦЭМ!$B$39:$B$758,W$155)+'СЕТ СН'!$F$15</f>
        <v>297.51459254999997</v>
      </c>
      <c r="X158" s="36">
        <f>SUMIFS(СВЦЭМ!$E$39:$E$758,СВЦЭМ!$A$39:$A$758,$A158,СВЦЭМ!$B$39:$B$758,X$155)+'СЕТ СН'!$F$15</f>
        <v>312.89738213999999</v>
      </c>
      <c r="Y158" s="36">
        <f>SUMIFS(СВЦЭМ!$E$39:$E$758,СВЦЭМ!$A$39:$A$758,$A158,СВЦЭМ!$B$39:$B$758,Y$155)+'СЕТ СН'!$F$15</f>
        <v>328.49516397000002</v>
      </c>
    </row>
    <row r="159" spans="1:27" ht="15.75" x14ac:dyDescent="0.2">
      <c r="A159" s="35">
        <f t="shared" si="4"/>
        <v>45539</v>
      </c>
      <c r="B159" s="36">
        <f>SUMIFS(СВЦЭМ!$E$39:$E$758,СВЦЭМ!$A$39:$A$758,$A159,СВЦЭМ!$B$39:$B$758,B$155)+'СЕТ СН'!$F$15</f>
        <v>318.28338743</v>
      </c>
      <c r="C159" s="36">
        <f>SUMIFS(СВЦЭМ!$E$39:$E$758,СВЦЭМ!$A$39:$A$758,$A159,СВЦЭМ!$B$39:$B$758,C$155)+'СЕТ СН'!$F$15</f>
        <v>343.98318210999997</v>
      </c>
      <c r="D159" s="36">
        <f>SUMIFS(СВЦЭМ!$E$39:$E$758,СВЦЭМ!$A$39:$A$758,$A159,СВЦЭМ!$B$39:$B$758,D$155)+'СЕТ СН'!$F$15</f>
        <v>348.83034090000001</v>
      </c>
      <c r="E159" s="36">
        <f>SUMIFS(СВЦЭМ!$E$39:$E$758,СВЦЭМ!$A$39:$A$758,$A159,СВЦЭМ!$B$39:$B$758,E$155)+'СЕТ СН'!$F$15</f>
        <v>345.64430485999998</v>
      </c>
      <c r="F159" s="36">
        <f>SUMIFS(СВЦЭМ!$E$39:$E$758,СВЦЭМ!$A$39:$A$758,$A159,СВЦЭМ!$B$39:$B$758,F$155)+'СЕТ СН'!$F$15</f>
        <v>344.84906158000001</v>
      </c>
      <c r="G159" s="36">
        <f>SUMIFS(СВЦЭМ!$E$39:$E$758,СВЦЭМ!$A$39:$A$758,$A159,СВЦЭМ!$B$39:$B$758,G$155)+'СЕТ СН'!$F$15</f>
        <v>348.12756366000002</v>
      </c>
      <c r="H159" s="36">
        <f>SUMIFS(СВЦЭМ!$E$39:$E$758,СВЦЭМ!$A$39:$A$758,$A159,СВЦЭМ!$B$39:$B$758,H$155)+'СЕТ СН'!$F$15</f>
        <v>351.23466309000003</v>
      </c>
      <c r="I159" s="36">
        <f>SUMIFS(СВЦЭМ!$E$39:$E$758,СВЦЭМ!$A$39:$A$758,$A159,СВЦЭМ!$B$39:$B$758,I$155)+'СЕТ СН'!$F$15</f>
        <v>325.68645449000002</v>
      </c>
      <c r="J159" s="36">
        <f>SUMIFS(СВЦЭМ!$E$39:$E$758,СВЦЭМ!$A$39:$A$758,$A159,СВЦЭМ!$B$39:$B$758,J$155)+'СЕТ СН'!$F$15</f>
        <v>303.42512056999999</v>
      </c>
      <c r="K159" s="36">
        <f>SUMIFS(СВЦЭМ!$E$39:$E$758,СВЦЭМ!$A$39:$A$758,$A159,СВЦЭМ!$B$39:$B$758,K$155)+'СЕТ СН'!$F$15</f>
        <v>286.68412278</v>
      </c>
      <c r="L159" s="36">
        <f>SUMIFS(СВЦЭМ!$E$39:$E$758,СВЦЭМ!$A$39:$A$758,$A159,СВЦЭМ!$B$39:$B$758,L$155)+'СЕТ СН'!$F$15</f>
        <v>288.80884070000002</v>
      </c>
      <c r="M159" s="36">
        <f>SUMIFS(СВЦЭМ!$E$39:$E$758,СВЦЭМ!$A$39:$A$758,$A159,СВЦЭМ!$B$39:$B$758,M$155)+'СЕТ СН'!$F$15</f>
        <v>289.55497444000002</v>
      </c>
      <c r="N159" s="36">
        <f>SUMIFS(СВЦЭМ!$E$39:$E$758,СВЦЭМ!$A$39:$A$758,$A159,СВЦЭМ!$B$39:$B$758,N$155)+'СЕТ СН'!$F$15</f>
        <v>287.97355993999997</v>
      </c>
      <c r="O159" s="36">
        <f>SUMIFS(СВЦЭМ!$E$39:$E$758,СВЦЭМ!$A$39:$A$758,$A159,СВЦЭМ!$B$39:$B$758,O$155)+'СЕТ СН'!$F$15</f>
        <v>284.20637464999999</v>
      </c>
      <c r="P159" s="36">
        <f>SUMIFS(СВЦЭМ!$E$39:$E$758,СВЦЭМ!$A$39:$A$758,$A159,СВЦЭМ!$B$39:$B$758,P$155)+'СЕТ СН'!$F$15</f>
        <v>285.38241862000001</v>
      </c>
      <c r="Q159" s="36">
        <f>SUMIFS(СВЦЭМ!$E$39:$E$758,СВЦЭМ!$A$39:$A$758,$A159,СВЦЭМ!$B$39:$B$758,Q$155)+'СЕТ СН'!$F$15</f>
        <v>285.93513390999999</v>
      </c>
      <c r="R159" s="36">
        <f>SUMIFS(СВЦЭМ!$E$39:$E$758,СВЦЭМ!$A$39:$A$758,$A159,СВЦЭМ!$B$39:$B$758,R$155)+'СЕТ СН'!$F$15</f>
        <v>288.11010571999998</v>
      </c>
      <c r="S159" s="36">
        <f>SUMIFS(СВЦЭМ!$E$39:$E$758,СВЦЭМ!$A$39:$A$758,$A159,СВЦЭМ!$B$39:$B$758,S$155)+'СЕТ СН'!$F$15</f>
        <v>284.24607774999998</v>
      </c>
      <c r="T159" s="36">
        <f>SUMIFS(СВЦЭМ!$E$39:$E$758,СВЦЭМ!$A$39:$A$758,$A159,СВЦЭМ!$B$39:$B$758,T$155)+'СЕТ СН'!$F$15</f>
        <v>283.31147189000001</v>
      </c>
      <c r="U159" s="36">
        <f>SUMIFS(СВЦЭМ!$E$39:$E$758,СВЦЭМ!$A$39:$A$758,$A159,СВЦЭМ!$B$39:$B$758,U$155)+'СЕТ СН'!$F$15</f>
        <v>283.48646148</v>
      </c>
      <c r="V159" s="36">
        <f>SUMIFS(СВЦЭМ!$E$39:$E$758,СВЦЭМ!$A$39:$A$758,$A159,СВЦЭМ!$B$39:$B$758,V$155)+'СЕТ СН'!$F$15</f>
        <v>282.40089673</v>
      </c>
      <c r="W159" s="36">
        <f>SUMIFS(СВЦЭМ!$E$39:$E$758,СВЦЭМ!$A$39:$A$758,$A159,СВЦЭМ!$B$39:$B$758,W$155)+'СЕТ СН'!$F$15</f>
        <v>282.32479769999998</v>
      </c>
      <c r="X159" s="36">
        <f>SUMIFS(СВЦЭМ!$E$39:$E$758,СВЦЭМ!$A$39:$A$758,$A159,СВЦЭМ!$B$39:$B$758,X$155)+'СЕТ СН'!$F$15</f>
        <v>297.37178177999999</v>
      </c>
      <c r="Y159" s="36">
        <f>SUMIFS(СВЦЭМ!$E$39:$E$758,СВЦЭМ!$A$39:$A$758,$A159,СВЦЭМ!$B$39:$B$758,Y$155)+'СЕТ СН'!$F$15</f>
        <v>313.00610360000002</v>
      </c>
    </row>
    <row r="160" spans="1:27" ht="15.75" x14ac:dyDescent="0.2">
      <c r="A160" s="35">
        <f t="shared" si="4"/>
        <v>45540</v>
      </c>
      <c r="B160" s="36">
        <f>SUMIFS(СВЦЭМ!$E$39:$E$758,СВЦЭМ!$A$39:$A$758,$A160,СВЦЭМ!$B$39:$B$758,B$155)+'СЕТ СН'!$F$15</f>
        <v>324.72146333000001</v>
      </c>
      <c r="C160" s="36">
        <f>SUMIFS(СВЦЭМ!$E$39:$E$758,СВЦЭМ!$A$39:$A$758,$A160,СВЦЭМ!$B$39:$B$758,C$155)+'СЕТ СН'!$F$15</f>
        <v>324.48046059000001</v>
      </c>
      <c r="D160" s="36">
        <f>SUMIFS(СВЦЭМ!$E$39:$E$758,СВЦЭМ!$A$39:$A$758,$A160,СВЦЭМ!$B$39:$B$758,D$155)+'СЕТ СН'!$F$15</f>
        <v>328.48514383999998</v>
      </c>
      <c r="E160" s="36">
        <f>SUMIFS(СВЦЭМ!$E$39:$E$758,СВЦЭМ!$A$39:$A$758,$A160,СВЦЭМ!$B$39:$B$758,E$155)+'СЕТ СН'!$F$15</f>
        <v>326.88625418999999</v>
      </c>
      <c r="F160" s="36">
        <f>SUMIFS(СВЦЭМ!$E$39:$E$758,СВЦЭМ!$A$39:$A$758,$A160,СВЦЭМ!$B$39:$B$758,F$155)+'СЕТ СН'!$F$15</f>
        <v>326.51816712999999</v>
      </c>
      <c r="G160" s="36">
        <f>SUMIFS(СВЦЭМ!$E$39:$E$758,СВЦЭМ!$A$39:$A$758,$A160,СВЦЭМ!$B$39:$B$758,G$155)+'СЕТ СН'!$F$15</f>
        <v>329.15236304000001</v>
      </c>
      <c r="H160" s="36">
        <f>SUMIFS(СВЦЭМ!$E$39:$E$758,СВЦЭМ!$A$39:$A$758,$A160,СВЦЭМ!$B$39:$B$758,H$155)+'СЕТ СН'!$F$15</f>
        <v>308.36874107</v>
      </c>
      <c r="I160" s="36">
        <f>SUMIFS(СВЦЭМ!$E$39:$E$758,СВЦЭМ!$A$39:$A$758,$A160,СВЦЭМ!$B$39:$B$758,I$155)+'СЕТ СН'!$F$15</f>
        <v>312.71564297999998</v>
      </c>
      <c r="J160" s="36">
        <f>SUMIFS(СВЦЭМ!$E$39:$E$758,СВЦЭМ!$A$39:$A$758,$A160,СВЦЭМ!$B$39:$B$758,J$155)+'СЕТ СН'!$F$15</f>
        <v>280.27827328000001</v>
      </c>
      <c r="K160" s="36">
        <f>SUMIFS(СВЦЭМ!$E$39:$E$758,СВЦЭМ!$A$39:$A$758,$A160,СВЦЭМ!$B$39:$B$758,K$155)+'СЕТ СН'!$F$15</f>
        <v>289.10067036999999</v>
      </c>
      <c r="L160" s="36">
        <f>SUMIFS(СВЦЭМ!$E$39:$E$758,СВЦЭМ!$A$39:$A$758,$A160,СВЦЭМ!$B$39:$B$758,L$155)+'СЕТ СН'!$F$15</f>
        <v>289.04173101999999</v>
      </c>
      <c r="M160" s="36">
        <f>SUMIFS(СВЦЭМ!$E$39:$E$758,СВЦЭМ!$A$39:$A$758,$A160,СВЦЭМ!$B$39:$B$758,M$155)+'СЕТ СН'!$F$15</f>
        <v>295.46267059000002</v>
      </c>
      <c r="N160" s="36">
        <f>SUMIFS(СВЦЭМ!$E$39:$E$758,СВЦЭМ!$A$39:$A$758,$A160,СВЦЭМ!$B$39:$B$758,N$155)+'СЕТ СН'!$F$15</f>
        <v>294.91742412999997</v>
      </c>
      <c r="O160" s="36">
        <f>SUMIFS(СВЦЭМ!$E$39:$E$758,СВЦЭМ!$A$39:$A$758,$A160,СВЦЭМ!$B$39:$B$758,O$155)+'СЕТ СН'!$F$15</f>
        <v>295.34710002000003</v>
      </c>
      <c r="P160" s="36">
        <f>SUMIFS(СВЦЭМ!$E$39:$E$758,СВЦЭМ!$A$39:$A$758,$A160,СВЦЭМ!$B$39:$B$758,P$155)+'СЕТ СН'!$F$15</f>
        <v>294.10708697000001</v>
      </c>
      <c r="Q160" s="36">
        <f>SUMIFS(СВЦЭМ!$E$39:$E$758,СВЦЭМ!$A$39:$A$758,$A160,СВЦЭМ!$B$39:$B$758,Q$155)+'СЕТ СН'!$F$15</f>
        <v>293.37066732</v>
      </c>
      <c r="R160" s="36">
        <f>SUMIFS(СВЦЭМ!$E$39:$E$758,СВЦЭМ!$A$39:$A$758,$A160,СВЦЭМ!$B$39:$B$758,R$155)+'СЕТ СН'!$F$15</f>
        <v>295.22603600000002</v>
      </c>
      <c r="S160" s="36">
        <f>SUMIFS(СВЦЭМ!$E$39:$E$758,СВЦЭМ!$A$39:$A$758,$A160,СВЦЭМ!$B$39:$B$758,S$155)+'СЕТ СН'!$F$15</f>
        <v>293.63814198</v>
      </c>
      <c r="T160" s="36">
        <f>SUMIFS(СВЦЭМ!$E$39:$E$758,СВЦЭМ!$A$39:$A$758,$A160,СВЦЭМ!$B$39:$B$758,T$155)+'СЕТ СН'!$F$15</f>
        <v>292.09506489</v>
      </c>
      <c r="U160" s="36">
        <f>SUMIFS(СВЦЭМ!$E$39:$E$758,СВЦЭМ!$A$39:$A$758,$A160,СВЦЭМ!$B$39:$B$758,U$155)+'СЕТ СН'!$F$15</f>
        <v>288.07646667</v>
      </c>
      <c r="V160" s="36">
        <f>SUMIFS(СВЦЭМ!$E$39:$E$758,СВЦЭМ!$A$39:$A$758,$A160,СВЦЭМ!$B$39:$B$758,V$155)+'СЕТ СН'!$F$15</f>
        <v>286.72392853999997</v>
      </c>
      <c r="W160" s="36">
        <f>SUMIFS(СВЦЭМ!$E$39:$E$758,СВЦЭМ!$A$39:$A$758,$A160,СВЦЭМ!$B$39:$B$758,W$155)+'СЕТ СН'!$F$15</f>
        <v>288.21410641</v>
      </c>
      <c r="X160" s="36">
        <f>SUMIFS(СВЦЭМ!$E$39:$E$758,СВЦЭМ!$A$39:$A$758,$A160,СВЦЭМ!$B$39:$B$758,X$155)+'СЕТ СН'!$F$15</f>
        <v>302.27412419000001</v>
      </c>
      <c r="Y160" s="36">
        <f>SUMIFS(СВЦЭМ!$E$39:$E$758,СВЦЭМ!$A$39:$A$758,$A160,СВЦЭМ!$B$39:$B$758,Y$155)+'СЕТ СН'!$F$15</f>
        <v>321.70690837000001</v>
      </c>
    </row>
    <row r="161" spans="1:25" ht="15.75" x14ac:dyDescent="0.2">
      <c r="A161" s="35">
        <f t="shared" si="4"/>
        <v>45541</v>
      </c>
      <c r="B161" s="36">
        <f>SUMIFS(СВЦЭМ!$E$39:$E$758,СВЦЭМ!$A$39:$A$758,$A161,СВЦЭМ!$B$39:$B$758,B$155)+'СЕТ СН'!$F$15</f>
        <v>327.65552237999998</v>
      </c>
      <c r="C161" s="36">
        <f>SUMIFS(СВЦЭМ!$E$39:$E$758,СВЦЭМ!$A$39:$A$758,$A161,СВЦЭМ!$B$39:$B$758,C$155)+'СЕТ СН'!$F$15</f>
        <v>336.72078101</v>
      </c>
      <c r="D161" s="36">
        <f>SUMIFS(СВЦЭМ!$E$39:$E$758,СВЦЭМ!$A$39:$A$758,$A161,СВЦЭМ!$B$39:$B$758,D$155)+'СЕТ СН'!$F$15</f>
        <v>352.79934329000002</v>
      </c>
      <c r="E161" s="36">
        <f>SUMIFS(СВЦЭМ!$E$39:$E$758,СВЦЭМ!$A$39:$A$758,$A161,СВЦЭМ!$B$39:$B$758,E$155)+'СЕТ СН'!$F$15</f>
        <v>352.01870866000002</v>
      </c>
      <c r="F161" s="36">
        <f>SUMIFS(СВЦЭМ!$E$39:$E$758,СВЦЭМ!$A$39:$A$758,$A161,СВЦЭМ!$B$39:$B$758,F$155)+'СЕТ СН'!$F$15</f>
        <v>351.37773356000002</v>
      </c>
      <c r="G161" s="36">
        <f>SUMIFS(СВЦЭМ!$E$39:$E$758,СВЦЭМ!$A$39:$A$758,$A161,СВЦЭМ!$B$39:$B$758,G$155)+'СЕТ СН'!$F$15</f>
        <v>350.81052495</v>
      </c>
      <c r="H161" s="36">
        <f>SUMIFS(СВЦЭМ!$E$39:$E$758,СВЦЭМ!$A$39:$A$758,$A161,СВЦЭМ!$B$39:$B$758,H$155)+'СЕТ СН'!$F$15</f>
        <v>341.38088183999997</v>
      </c>
      <c r="I161" s="36">
        <f>SUMIFS(СВЦЭМ!$E$39:$E$758,СВЦЭМ!$A$39:$A$758,$A161,СВЦЭМ!$B$39:$B$758,I$155)+'СЕТ СН'!$F$15</f>
        <v>319.61498054999998</v>
      </c>
      <c r="J161" s="36">
        <f>SUMIFS(СВЦЭМ!$E$39:$E$758,СВЦЭМ!$A$39:$A$758,$A161,СВЦЭМ!$B$39:$B$758,J$155)+'СЕТ СН'!$F$15</f>
        <v>300.63885304000001</v>
      </c>
      <c r="K161" s="36">
        <f>SUMIFS(СВЦЭМ!$E$39:$E$758,СВЦЭМ!$A$39:$A$758,$A161,СВЦЭМ!$B$39:$B$758,K$155)+'СЕТ СН'!$F$15</f>
        <v>291.67570692999999</v>
      </c>
      <c r="L161" s="36">
        <f>SUMIFS(СВЦЭМ!$E$39:$E$758,СВЦЭМ!$A$39:$A$758,$A161,СВЦЭМ!$B$39:$B$758,L$155)+'СЕТ СН'!$F$15</f>
        <v>290.49362280999998</v>
      </c>
      <c r="M161" s="36">
        <f>SUMIFS(СВЦЭМ!$E$39:$E$758,СВЦЭМ!$A$39:$A$758,$A161,СВЦЭМ!$B$39:$B$758,M$155)+'СЕТ СН'!$F$15</f>
        <v>286.85388018999998</v>
      </c>
      <c r="N161" s="36">
        <f>SUMIFS(СВЦЭМ!$E$39:$E$758,СВЦЭМ!$A$39:$A$758,$A161,СВЦЭМ!$B$39:$B$758,N$155)+'СЕТ СН'!$F$15</f>
        <v>283.95435032</v>
      </c>
      <c r="O161" s="36">
        <f>SUMIFS(СВЦЭМ!$E$39:$E$758,СВЦЭМ!$A$39:$A$758,$A161,СВЦЭМ!$B$39:$B$758,O$155)+'СЕТ СН'!$F$15</f>
        <v>286.74730836999998</v>
      </c>
      <c r="P161" s="36">
        <f>SUMIFS(СВЦЭМ!$E$39:$E$758,СВЦЭМ!$A$39:$A$758,$A161,СВЦЭМ!$B$39:$B$758,P$155)+'СЕТ СН'!$F$15</f>
        <v>288.17351729000001</v>
      </c>
      <c r="Q161" s="36">
        <f>SUMIFS(СВЦЭМ!$E$39:$E$758,СВЦЭМ!$A$39:$A$758,$A161,СВЦЭМ!$B$39:$B$758,Q$155)+'СЕТ СН'!$F$15</f>
        <v>287.69386298000001</v>
      </c>
      <c r="R161" s="36">
        <f>SUMIFS(СВЦЭМ!$E$39:$E$758,СВЦЭМ!$A$39:$A$758,$A161,СВЦЭМ!$B$39:$B$758,R$155)+'СЕТ СН'!$F$15</f>
        <v>287.66325645000001</v>
      </c>
      <c r="S161" s="36">
        <f>SUMIFS(СВЦЭМ!$E$39:$E$758,СВЦЭМ!$A$39:$A$758,$A161,СВЦЭМ!$B$39:$B$758,S$155)+'СЕТ СН'!$F$15</f>
        <v>285.71773872</v>
      </c>
      <c r="T161" s="36">
        <f>SUMIFS(СВЦЭМ!$E$39:$E$758,СВЦЭМ!$A$39:$A$758,$A161,СВЦЭМ!$B$39:$B$758,T$155)+'СЕТ СН'!$F$15</f>
        <v>283.34500430000003</v>
      </c>
      <c r="U161" s="36">
        <f>SUMIFS(СВЦЭМ!$E$39:$E$758,СВЦЭМ!$A$39:$A$758,$A161,СВЦЭМ!$B$39:$B$758,U$155)+'СЕТ СН'!$F$15</f>
        <v>281.36332418000001</v>
      </c>
      <c r="V161" s="36">
        <f>SUMIFS(СВЦЭМ!$E$39:$E$758,СВЦЭМ!$A$39:$A$758,$A161,СВЦЭМ!$B$39:$B$758,V$155)+'СЕТ СН'!$F$15</f>
        <v>281.01830939000001</v>
      </c>
      <c r="W161" s="36">
        <f>SUMIFS(СВЦЭМ!$E$39:$E$758,СВЦЭМ!$A$39:$A$758,$A161,СВЦЭМ!$B$39:$B$758,W$155)+'СЕТ СН'!$F$15</f>
        <v>284.17848524999999</v>
      </c>
      <c r="X161" s="36">
        <f>SUMIFS(СВЦЭМ!$E$39:$E$758,СВЦЭМ!$A$39:$A$758,$A161,СВЦЭМ!$B$39:$B$758,X$155)+'СЕТ СН'!$F$15</f>
        <v>297.77224580000001</v>
      </c>
      <c r="Y161" s="36">
        <f>SUMIFS(СВЦЭМ!$E$39:$E$758,СВЦЭМ!$A$39:$A$758,$A161,СВЦЭМ!$B$39:$B$758,Y$155)+'СЕТ СН'!$F$15</f>
        <v>317.04429375000001</v>
      </c>
    </row>
    <row r="162" spans="1:25" ht="15.75" x14ac:dyDescent="0.2">
      <c r="A162" s="35">
        <f t="shared" si="4"/>
        <v>45542</v>
      </c>
      <c r="B162" s="36">
        <f>SUMIFS(СВЦЭМ!$E$39:$E$758,СВЦЭМ!$A$39:$A$758,$A162,СВЦЭМ!$B$39:$B$758,B$155)+'СЕТ СН'!$F$15</f>
        <v>328.85406202000001</v>
      </c>
      <c r="C162" s="36">
        <f>SUMIFS(СВЦЭМ!$E$39:$E$758,СВЦЭМ!$A$39:$A$758,$A162,СВЦЭМ!$B$39:$B$758,C$155)+'СЕТ СН'!$F$15</f>
        <v>323.16944662999998</v>
      </c>
      <c r="D162" s="36">
        <f>SUMIFS(СВЦЭМ!$E$39:$E$758,СВЦЭМ!$A$39:$A$758,$A162,СВЦЭМ!$B$39:$B$758,D$155)+'СЕТ СН'!$F$15</f>
        <v>325.85125456999998</v>
      </c>
      <c r="E162" s="36">
        <f>SUMIFS(СВЦЭМ!$E$39:$E$758,СВЦЭМ!$A$39:$A$758,$A162,СВЦЭМ!$B$39:$B$758,E$155)+'СЕТ СН'!$F$15</f>
        <v>330.99698713999999</v>
      </c>
      <c r="F162" s="36">
        <f>SUMIFS(СВЦЭМ!$E$39:$E$758,СВЦЭМ!$A$39:$A$758,$A162,СВЦЭМ!$B$39:$B$758,F$155)+'СЕТ СН'!$F$15</f>
        <v>331.39220259000001</v>
      </c>
      <c r="G162" s="36">
        <f>SUMIFS(СВЦЭМ!$E$39:$E$758,СВЦЭМ!$A$39:$A$758,$A162,СВЦЭМ!$B$39:$B$758,G$155)+'СЕТ СН'!$F$15</f>
        <v>327.94907433999998</v>
      </c>
      <c r="H162" s="36">
        <f>SUMIFS(СВЦЭМ!$E$39:$E$758,СВЦЭМ!$A$39:$A$758,$A162,СВЦЭМ!$B$39:$B$758,H$155)+'СЕТ СН'!$F$15</f>
        <v>327.26510406</v>
      </c>
      <c r="I162" s="36">
        <f>SUMIFS(СВЦЭМ!$E$39:$E$758,СВЦЭМ!$A$39:$A$758,$A162,СВЦЭМ!$B$39:$B$758,I$155)+'СЕТ СН'!$F$15</f>
        <v>311.34855766999999</v>
      </c>
      <c r="J162" s="36">
        <f>SUMIFS(СВЦЭМ!$E$39:$E$758,СВЦЭМ!$A$39:$A$758,$A162,СВЦЭМ!$B$39:$B$758,J$155)+'СЕТ СН'!$F$15</f>
        <v>315.85214313</v>
      </c>
      <c r="K162" s="36">
        <f>SUMIFS(СВЦЭМ!$E$39:$E$758,СВЦЭМ!$A$39:$A$758,$A162,СВЦЭМ!$B$39:$B$758,K$155)+'СЕТ СН'!$F$15</f>
        <v>296.7940691</v>
      </c>
      <c r="L162" s="36">
        <f>SUMIFS(СВЦЭМ!$E$39:$E$758,СВЦЭМ!$A$39:$A$758,$A162,СВЦЭМ!$B$39:$B$758,L$155)+'СЕТ СН'!$F$15</f>
        <v>284.39441956000002</v>
      </c>
      <c r="M162" s="36">
        <f>SUMIFS(СВЦЭМ!$E$39:$E$758,СВЦЭМ!$A$39:$A$758,$A162,СВЦЭМ!$B$39:$B$758,M$155)+'СЕТ СН'!$F$15</f>
        <v>283.25003508999998</v>
      </c>
      <c r="N162" s="36">
        <f>SUMIFS(СВЦЭМ!$E$39:$E$758,СВЦЭМ!$A$39:$A$758,$A162,СВЦЭМ!$B$39:$B$758,N$155)+'СЕТ СН'!$F$15</f>
        <v>284.02503134</v>
      </c>
      <c r="O162" s="36">
        <f>SUMIFS(СВЦЭМ!$E$39:$E$758,СВЦЭМ!$A$39:$A$758,$A162,СВЦЭМ!$B$39:$B$758,O$155)+'СЕТ СН'!$F$15</f>
        <v>285.20219058999999</v>
      </c>
      <c r="P162" s="36">
        <f>SUMIFS(СВЦЭМ!$E$39:$E$758,СВЦЭМ!$A$39:$A$758,$A162,СВЦЭМ!$B$39:$B$758,P$155)+'СЕТ СН'!$F$15</f>
        <v>286.09074626</v>
      </c>
      <c r="Q162" s="36">
        <f>SUMIFS(СВЦЭМ!$E$39:$E$758,СВЦЭМ!$A$39:$A$758,$A162,СВЦЭМ!$B$39:$B$758,Q$155)+'СЕТ СН'!$F$15</f>
        <v>288.78030010999998</v>
      </c>
      <c r="R162" s="36">
        <f>SUMIFS(СВЦЭМ!$E$39:$E$758,СВЦЭМ!$A$39:$A$758,$A162,СВЦЭМ!$B$39:$B$758,R$155)+'СЕТ СН'!$F$15</f>
        <v>287.94397269000001</v>
      </c>
      <c r="S162" s="36">
        <f>SUMIFS(СВЦЭМ!$E$39:$E$758,СВЦЭМ!$A$39:$A$758,$A162,СВЦЭМ!$B$39:$B$758,S$155)+'СЕТ СН'!$F$15</f>
        <v>288.03712424000003</v>
      </c>
      <c r="T162" s="36">
        <f>SUMIFS(СВЦЭМ!$E$39:$E$758,СВЦЭМ!$A$39:$A$758,$A162,СВЦЭМ!$B$39:$B$758,T$155)+'СЕТ СН'!$F$15</f>
        <v>286.06414182999998</v>
      </c>
      <c r="U162" s="36">
        <f>SUMIFS(СВЦЭМ!$E$39:$E$758,СВЦЭМ!$A$39:$A$758,$A162,СВЦЭМ!$B$39:$B$758,U$155)+'СЕТ СН'!$F$15</f>
        <v>284.66871635000001</v>
      </c>
      <c r="V162" s="36">
        <f>SUMIFS(СВЦЭМ!$E$39:$E$758,СВЦЭМ!$A$39:$A$758,$A162,СВЦЭМ!$B$39:$B$758,V$155)+'СЕТ СН'!$F$15</f>
        <v>282.56294500000001</v>
      </c>
      <c r="W162" s="36">
        <f>SUMIFS(СВЦЭМ!$E$39:$E$758,СВЦЭМ!$A$39:$A$758,$A162,СВЦЭМ!$B$39:$B$758,W$155)+'СЕТ СН'!$F$15</f>
        <v>283.50060601000001</v>
      </c>
      <c r="X162" s="36">
        <f>SUMIFS(СВЦЭМ!$E$39:$E$758,СВЦЭМ!$A$39:$A$758,$A162,СВЦЭМ!$B$39:$B$758,X$155)+'СЕТ СН'!$F$15</f>
        <v>295.30508692000001</v>
      </c>
      <c r="Y162" s="36">
        <f>SUMIFS(СВЦЭМ!$E$39:$E$758,СВЦЭМ!$A$39:$A$758,$A162,СВЦЭМ!$B$39:$B$758,Y$155)+'СЕТ СН'!$F$15</f>
        <v>312.77423341999997</v>
      </c>
    </row>
    <row r="163" spans="1:25" ht="15.75" x14ac:dyDescent="0.2">
      <c r="A163" s="35">
        <f t="shared" si="4"/>
        <v>45543</v>
      </c>
      <c r="B163" s="36">
        <f>SUMIFS(СВЦЭМ!$E$39:$E$758,СВЦЭМ!$A$39:$A$758,$A163,СВЦЭМ!$B$39:$B$758,B$155)+'СЕТ СН'!$F$15</f>
        <v>315.01760303999998</v>
      </c>
      <c r="C163" s="36">
        <f>SUMIFS(СВЦЭМ!$E$39:$E$758,СВЦЭМ!$A$39:$A$758,$A163,СВЦЭМ!$B$39:$B$758,C$155)+'СЕТ СН'!$F$15</f>
        <v>328.62145508999998</v>
      </c>
      <c r="D163" s="36">
        <f>SUMIFS(СВЦЭМ!$E$39:$E$758,СВЦЭМ!$A$39:$A$758,$A163,СВЦЭМ!$B$39:$B$758,D$155)+'СЕТ СН'!$F$15</f>
        <v>348.598681</v>
      </c>
      <c r="E163" s="36">
        <f>SUMIFS(СВЦЭМ!$E$39:$E$758,СВЦЭМ!$A$39:$A$758,$A163,СВЦЭМ!$B$39:$B$758,E$155)+'СЕТ СН'!$F$15</f>
        <v>361.47713513999997</v>
      </c>
      <c r="F163" s="36">
        <f>SUMIFS(СВЦЭМ!$E$39:$E$758,СВЦЭМ!$A$39:$A$758,$A163,СВЦЭМ!$B$39:$B$758,F$155)+'СЕТ СН'!$F$15</f>
        <v>362.65143724000001</v>
      </c>
      <c r="G163" s="36">
        <f>SUMIFS(СВЦЭМ!$E$39:$E$758,СВЦЭМ!$A$39:$A$758,$A163,СВЦЭМ!$B$39:$B$758,G$155)+'СЕТ СН'!$F$15</f>
        <v>361.73139322999998</v>
      </c>
      <c r="H163" s="36">
        <f>SUMIFS(СВЦЭМ!$E$39:$E$758,СВЦЭМ!$A$39:$A$758,$A163,СВЦЭМ!$B$39:$B$758,H$155)+'СЕТ СН'!$F$15</f>
        <v>360.09527553999999</v>
      </c>
      <c r="I163" s="36">
        <f>SUMIFS(СВЦЭМ!$E$39:$E$758,СВЦЭМ!$A$39:$A$758,$A163,СВЦЭМ!$B$39:$B$758,I$155)+'СЕТ СН'!$F$15</f>
        <v>310.79049569</v>
      </c>
      <c r="J163" s="36">
        <f>SUMIFS(СВЦЭМ!$E$39:$E$758,СВЦЭМ!$A$39:$A$758,$A163,СВЦЭМ!$B$39:$B$758,J$155)+'СЕТ СН'!$F$15</f>
        <v>309.43001063999998</v>
      </c>
      <c r="K163" s="36">
        <f>SUMIFS(СВЦЭМ!$E$39:$E$758,СВЦЭМ!$A$39:$A$758,$A163,СВЦЭМ!$B$39:$B$758,K$155)+'СЕТ СН'!$F$15</f>
        <v>292.54474290000002</v>
      </c>
      <c r="L163" s="36">
        <f>SUMIFS(СВЦЭМ!$E$39:$E$758,СВЦЭМ!$A$39:$A$758,$A163,СВЦЭМ!$B$39:$B$758,L$155)+'СЕТ СН'!$F$15</f>
        <v>297.44677199</v>
      </c>
      <c r="M163" s="36">
        <f>SUMIFS(СВЦЭМ!$E$39:$E$758,СВЦЭМ!$A$39:$A$758,$A163,СВЦЭМ!$B$39:$B$758,M$155)+'СЕТ СН'!$F$15</f>
        <v>294.15734442000002</v>
      </c>
      <c r="N163" s="36">
        <f>SUMIFS(СВЦЭМ!$E$39:$E$758,СВЦЭМ!$A$39:$A$758,$A163,СВЦЭМ!$B$39:$B$758,N$155)+'СЕТ СН'!$F$15</f>
        <v>294.62250315</v>
      </c>
      <c r="O163" s="36">
        <f>SUMIFS(СВЦЭМ!$E$39:$E$758,СВЦЭМ!$A$39:$A$758,$A163,СВЦЭМ!$B$39:$B$758,O$155)+'СЕТ СН'!$F$15</f>
        <v>296.34047428999997</v>
      </c>
      <c r="P163" s="36">
        <f>SUMIFS(СВЦЭМ!$E$39:$E$758,СВЦЭМ!$A$39:$A$758,$A163,СВЦЭМ!$B$39:$B$758,P$155)+'СЕТ СН'!$F$15</f>
        <v>295.95114572</v>
      </c>
      <c r="Q163" s="36">
        <f>SUMIFS(СВЦЭМ!$E$39:$E$758,СВЦЭМ!$A$39:$A$758,$A163,СВЦЭМ!$B$39:$B$758,Q$155)+'СЕТ СН'!$F$15</f>
        <v>297.27587906000002</v>
      </c>
      <c r="R163" s="36">
        <f>SUMIFS(СВЦЭМ!$E$39:$E$758,СВЦЭМ!$A$39:$A$758,$A163,СВЦЭМ!$B$39:$B$758,R$155)+'СЕТ СН'!$F$15</f>
        <v>299.02513457999999</v>
      </c>
      <c r="S163" s="36">
        <f>SUMIFS(СВЦЭМ!$E$39:$E$758,СВЦЭМ!$A$39:$A$758,$A163,СВЦЭМ!$B$39:$B$758,S$155)+'СЕТ СН'!$F$15</f>
        <v>294.55163708999999</v>
      </c>
      <c r="T163" s="36">
        <f>SUMIFS(СВЦЭМ!$E$39:$E$758,СВЦЭМ!$A$39:$A$758,$A163,СВЦЭМ!$B$39:$B$758,T$155)+'СЕТ СН'!$F$15</f>
        <v>292.24788255999999</v>
      </c>
      <c r="U163" s="36">
        <f>SUMIFS(СВЦЭМ!$E$39:$E$758,СВЦЭМ!$A$39:$A$758,$A163,СВЦЭМ!$B$39:$B$758,U$155)+'СЕТ СН'!$F$15</f>
        <v>291.63374209</v>
      </c>
      <c r="V163" s="36">
        <f>SUMIFS(СВЦЭМ!$E$39:$E$758,СВЦЭМ!$A$39:$A$758,$A163,СВЦЭМ!$B$39:$B$758,V$155)+'СЕТ СН'!$F$15</f>
        <v>284.07007941000001</v>
      </c>
      <c r="W163" s="36">
        <f>SUMIFS(СВЦЭМ!$E$39:$E$758,СВЦЭМ!$A$39:$A$758,$A163,СВЦЭМ!$B$39:$B$758,W$155)+'СЕТ СН'!$F$15</f>
        <v>285.67979768999999</v>
      </c>
      <c r="X163" s="36">
        <f>SUMIFS(СВЦЭМ!$E$39:$E$758,СВЦЭМ!$A$39:$A$758,$A163,СВЦЭМ!$B$39:$B$758,X$155)+'СЕТ СН'!$F$15</f>
        <v>295.94904634</v>
      </c>
      <c r="Y163" s="36">
        <f>SUMIFS(СВЦЭМ!$E$39:$E$758,СВЦЭМ!$A$39:$A$758,$A163,СВЦЭМ!$B$39:$B$758,Y$155)+'СЕТ СН'!$F$15</f>
        <v>318.01094055999999</v>
      </c>
    </row>
    <row r="164" spans="1:25" ht="15.75" x14ac:dyDescent="0.2">
      <c r="A164" s="35">
        <f t="shared" si="4"/>
        <v>45544</v>
      </c>
      <c r="B164" s="36">
        <f>SUMIFS(СВЦЭМ!$E$39:$E$758,СВЦЭМ!$A$39:$A$758,$A164,СВЦЭМ!$B$39:$B$758,B$155)+'СЕТ СН'!$F$15</f>
        <v>343.30166550000001</v>
      </c>
      <c r="C164" s="36">
        <f>SUMIFS(СВЦЭМ!$E$39:$E$758,СВЦЭМ!$A$39:$A$758,$A164,СВЦЭМ!$B$39:$B$758,C$155)+'СЕТ СН'!$F$15</f>
        <v>358.82401336999999</v>
      </c>
      <c r="D164" s="36">
        <f>SUMIFS(СВЦЭМ!$E$39:$E$758,СВЦЭМ!$A$39:$A$758,$A164,СВЦЭМ!$B$39:$B$758,D$155)+'СЕТ СН'!$F$15</f>
        <v>358.08689901000002</v>
      </c>
      <c r="E164" s="36">
        <f>SUMIFS(СВЦЭМ!$E$39:$E$758,СВЦЭМ!$A$39:$A$758,$A164,СВЦЭМ!$B$39:$B$758,E$155)+'СЕТ СН'!$F$15</f>
        <v>357.38191103999998</v>
      </c>
      <c r="F164" s="36">
        <f>SUMIFS(СВЦЭМ!$E$39:$E$758,СВЦЭМ!$A$39:$A$758,$A164,СВЦЭМ!$B$39:$B$758,F$155)+'СЕТ СН'!$F$15</f>
        <v>356.13992675999998</v>
      </c>
      <c r="G164" s="36">
        <f>SUMIFS(СВЦЭМ!$E$39:$E$758,СВЦЭМ!$A$39:$A$758,$A164,СВЦЭМ!$B$39:$B$758,G$155)+'СЕТ СН'!$F$15</f>
        <v>359.51781449999999</v>
      </c>
      <c r="H164" s="36">
        <f>SUMIFS(СВЦЭМ!$E$39:$E$758,СВЦЭМ!$A$39:$A$758,$A164,СВЦЭМ!$B$39:$B$758,H$155)+'СЕТ СН'!$F$15</f>
        <v>352.69755986000001</v>
      </c>
      <c r="I164" s="36">
        <f>SUMIFS(СВЦЭМ!$E$39:$E$758,СВЦЭМ!$A$39:$A$758,$A164,СВЦЭМ!$B$39:$B$758,I$155)+'СЕТ СН'!$F$15</f>
        <v>329.58807905999998</v>
      </c>
      <c r="J164" s="36">
        <f>SUMIFS(СВЦЭМ!$E$39:$E$758,СВЦЭМ!$A$39:$A$758,$A164,СВЦЭМ!$B$39:$B$758,J$155)+'СЕТ СН'!$F$15</f>
        <v>311.12022975000002</v>
      </c>
      <c r="K164" s="36">
        <f>SUMIFS(СВЦЭМ!$E$39:$E$758,СВЦЭМ!$A$39:$A$758,$A164,СВЦЭМ!$B$39:$B$758,K$155)+'СЕТ СН'!$F$15</f>
        <v>299.64126354000001</v>
      </c>
      <c r="L164" s="36">
        <f>SUMIFS(СВЦЭМ!$E$39:$E$758,СВЦЭМ!$A$39:$A$758,$A164,СВЦЭМ!$B$39:$B$758,L$155)+'СЕТ СН'!$F$15</f>
        <v>291.36763357000001</v>
      </c>
      <c r="M164" s="36">
        <f>SUMIFS(СВЦЭМ!$E$39:$E$758,СВЦЭМ!$A$39:$A$758,$A164,СВЦЭМ!$B$39:$B$758,M$155)+'СЕТ СН'!$F$15</f>
        <v>290.55120747000001</v>
      </c>
      <c r="N164" s="36">
        <f>SUMIFS(СВЦЭМ!$E$39:$E$758,СВЦЭМ!$A$39:$A$758,$A164,СВЦЭМ!$B$39:$B$758,N$155)+'СЕТ СН'!$F$15</f>
        <v>289.46400494</v>
      </c>
      <c r="O164" s="36">
        <f>SUMIFS(СВЦЭМ!$E$39:$E$758,СВЦЭМ!$A$39:$A$758,$A164,СВЦЭМ!$B$39:$B$758,O$155)+'СЕТ СН'!$F$15</f>
        <v>288.96703456</v>
      </c>
      <c r="P164" s="36">
        <f>SUMIFS(СВЦЭМ!$E$39:$E$758,СВЦЭМ!$A$39:$A$758,$A164,СВЦЭМ!$B$39:$B$758,P$155)+'СЕТ СН'!$F$15</f>
        <v>289.72346379999999</v>
      </c>
      <c r="Q164" s="36">
        <f>SUMIFS(СВЦЭМ!$E$39:$E$758,СВЦЭМ!$A$39:$A$758,$A164,СВЦЭМ!$B$39:$B$758,Q$155)+'СЕТ СН'!$F$15</f>
        <v>289.3383614</v>
      </c>
      <c r="R164" s="36">
        <f>SUMIFS(СВЦЭМ!$E$39:$E$758,СВЦЭМ!$A$39:$A$758,$A164,СВЦЭМ!$B$39:$B$758,R$155)+'СЕТ СН'!$F$15</f>
        <v>289.57339739999998</v>
      </c>
      <c r="S164" s="36">
        <f>SUMIFS(СВЦЭМ!$E$39:$E$758,СВЦЭМ!$A$39:$A$758,$A164,СВЦЭМ!$B$39:$B$758,S$155)+'СЕТ СН'!$F$15</f>
        <v>287.40092177000002</v>
      </c>
      <c r="T164" s="36">
        <f>SUMIFS(СВЦЭМ!$E$39:$E$758,СВЦЭМ!$A$39:$A$758,$A164,СВЦЭМ!$B$39:$B$758,T$155)+'СЕТ СН'!$F$15</f>
        <v>284.18016986999999</v>
      </c>
      <c r="U164" s="36">
        <f>SUMIFS(СВЦЭМ!$E$39:$E$758,СВЦЭМ!$A$39:$A$758,$A164,СВЦЭМ!$B$39:$B$758,U$155)+'СЕТ СН'!$F$15</f>
        <v>287.42775997000001</v>
      </c>
      <c r="V164" s="36">
        <f>SUMIFS(СВЦЭМ!$E$39:$E$758,СВЦЭМ!$A$39:$A$758,$A164,СВЦЭМ!$B$39:$B$758,V$155)+'СЕТ СН'!$F$15</f>
        <v>288.88183788999999</v>
      </c>
      <c r="W164" s="36">
        <f>SUMIFS(СВЦЭМ!$E$39:$E$758,СВЦЭМ!$A$39:$A$758,$A164,СВЦЭМ!$B$39:$B$758,W$155)+'СЕТ СН'!$F$15</f>
        <v>296.49361857999997</v>
      </c>
      <c r="X164" s="36">
        <f>SUMIFS(СВЦЭМ!$E$39:$E$758,СВЦЭМ!$A$39:$A$758,$A164,СВЦЭМ!$B$39:$B$758,X$155)+'СЕТ СН'!$F$15</f>
        <v>309.80811931</v>
      </c>
      <c r="Y164" s="36">
        <f>SUMIFS(СВЦЭМ!$E$39:$E$758,СВЦЭМ!$A$39:$A$758,$A164,СВЦЭМ!$B$39:$B$758,Y$155)+'СЕТ СН'!$F$15</f>
        <v>321.14501541999999</v>
      </c>
    </row>
    <row r="165" spans="1:25" ht="15.75" x14ac:dyDescent="0.2">
      <c r="A165" s="35">
        <f t="shared" si="4"/>
        <v>45545</v>
      </c>
      <c r="B165" s="36">
        <f>SUMIFS(СВЦЭМ!$E$39:$E$758,СВЦЭМ!$A$39:$A$758,$A165,СВЦЭМ!$B$39:$B$758,B$155)+'СЕТ СН'!$F$15</f>
        <v>336.46115530999998</v>
      </c>
      <c r="C165" s="36">
        <f>SUMIFS(СВЦЭМ!$E$39:$E$758,СВЦЭМ!$A$39:$A$758,$A165,СВЦЭМ!$B$39:$B$758,C$155)+'СЕТ СН'!$F$15</f>
        <v>344.89866229</v>
      </c>
      <c r="D165" s="36">
        <f>SUMIFS(СВЦЭМ!$E$39:$E$758,СВЦЭМ!$A$39:$A$758,$A165,СВЦЭМ!$B$39:$B$758,D$155)+'СЕТ СН'!$F$15</f>
        <v>357.35133130000003</v>
      </c>
      <c r="E165" s="36">
        <f>SUMIFS(СВЦЭМ!$E$39:$E$758,СВЦЭМ!$A$39:$A$758,$A165,СВЦЭМ!$B$39:$B$758,E$155)+'СЕТ СН'!$F$15</f>
        <v>365.70188673000001</v>
      </c>
      <c r="F165" s="36">
        <f>SUMIFS(СВЦЭМ!$E$39:$E$758,СВЦЭМ!$A$39:$A$758,$A165,СВЦЭМ!$B$39:$B$758,F$155)+'СЕТ СН'!$F$15</f>
        <v>365.68095626000002</v>
      </c>
      <c r="G165" s="36">
        <f>SUMIFS(СВЦЭМ!$E$39:$E$758,СВЦЭМ!$A$39:$A$758,$A165,СВЦЭМ!$B$39:$B$758,G$155)+'СЕТ СН'!$F$15</f>
        <v>358.93247130999998</v>
      </c>
      <c r="H165" s="36">
        <f>SUMIFS(СВЦЭМ!$E$39:$E$758,СВЦЭМ!$A$39:$A$758,$A165,СВЦЭМ!$B$39:$B$758,H$155)+'СЕТ СН'!$F$15</f>
        <v>347.31722982000002</v>
      </c>
      <c r="I165" s="36">
        <f>SUMIFS(СВЦЭМ!$E$39:$E$758,СВЦЭМ!$A$39:$A$758,$A165,СВЦЭМ!$B$39:$B$758,I$155)+'СЕТ СН'!$F$15</f>
        <v>331.45312474999997</v>
      </c>
      <c r="J165" s="36">
        <f>SUMIFS(СВЦЭМ!$E$39:$E$758,СВЦЭМ!$A$39:$A$758,$A165,СВЦЭМ!$B$39:$B$758,J$155)+'СЕТ СН'!$F$15</f>
        <v>315.37760573999998</v>
      </c>
      <c r="K165" s="36">
        <f>SUMIFS(СВЦЭМ!$E$39:$E$758,СВЦЭМ!$A$39:$A$758,$A165,СВЦЭМ!$B$39:$B$758,K$155)+'СЕТ СН'!$F$15</f>
        <v>304.15568409000002</v>
      </c>
      <c r="L165" s="36">
        <f>SUMIFS(СВЦЭМ!$E$39:$E$758,СВЦЭМ!$A$39:$A$758,$A165,СВЦЭМ!$B$39:$B$758,L$155)+'СЕТ СН'!$F$15</f>
        <v>301.36924676000001</v>
      </c>
      <c r="M165" s="36">
        <f>SUMIFS(СВЦЭМ!$E$39:$E$758,СВЦЭМ!$A$39:$A$758,$A165,СВЦЭМ!$B$39:$B$758,M$155)+'СЕТ СН'!$F$15</f>
        <v>304.56102943000002</v>
      </c>
      <c r="N165" s="36">
        <f>SUMIFS(СВЦЭМ!$E$39:$E$758,СВЦЭМ!$A$39:$A$758,$A165,СВЦЭМ!$B$39:$B$758,N$155)+'СЕТ СН'!$F$15</f>
        <v>300.72446451000002</v>
      </c>
      <c r="O165" s="36">
        <f>SUMIFS(СВЦЭМ!$E$39:$E$758,СВЦЭМ!$A$39:$A$758,$A165,СВЦЭМ!$B$39:$B$758,O$155)+'СЕТ СН'!$F$15</f>
        <v>301.06849491999998</v>
      </c>
      <c r="P165" s="36">
        <f>SUMIFS(СВЦЭМ!$E$39:$E$758,СВЦЭМ!$A$39:$A$758,$A165,СВЦЭМ!$B$39:$B$758,P$155)+'СЕТ СН'!$F$15</f>
        <v>303.37059650999998</v>
      </c>
      <c r="Q165" s="36">
        <f>SUMIFS(СВЦЭМ!$E$39:$E$758,СВЦЭМ!$A$39:$A$758,$A165,СВЦЭМ!$B$39:$B$758,Q$155)+'СЕТ СН'!$F$15</f>
        <v>303.98641459999999</v>
      </c>
      <c r="R165" s="36">
        <f>SUMIFS(СВЦЭМ!$E$39:$E$758,СВЦЭМ!$A$39:$A$758,$A165,СВЦЭМ!$B$39:$B$758,R$155)+'СЕТ СН'!$F$15</f>
        <v>304.23234314000001</v>
      </c>
      <c r="S165" s="36">
        <f>SUMIFS(СВЦЭМ!$E$39:$E$758,СВЦЭМ!$A$39:$A$758,$A165,СВЦЭМ!$B$39:$B$758,S$155)+'СЕТ СН'!$F$15</f>
        <v>303.34136462999999</v>
      </c>
      <c r="T165" s="36">
        <f>SUMIFS(СВЦЭМ!$E$39:$E$758,СВЦЭМ!$A$39:$A$758,$A165,СВЦЭМ!$B$39:$B$758,T$155)+'СЕТ СН'!$F$15</f>
        <v>300.74718711999998</v>
      </c>
      <c r="U165" s="36">
        <f>SUMIFS(СВЦЭМ!$E$39:$E$758,СВЦЭМ!$A$39:$A$758,$A165,СВЦЭМ!$B$39:$B$758,U$155)+'СЕТ СН'!$F$15</f>
        <v>299.05292032</v>
      </c>
      <c r="V165" s="36">
        <f>SUMIFS(СВЦЭМ!$E$39:$E$758,СВЦЭМ!$A$39:$A$758,$A165,СВЦЭМ!$B$39:$B$758,V$155)+'СЕТ СН'!$F$15</f>
        <v>296.23633778999999</v>
      </c>
      <c r="W165" s="36">
        <f>SUMIFS(СВЦЭМ!$E$39:$E$758,СВЦЭМ!$A$39:$A$758,$A165,СВЦЭМ!$B$39:$B$758,W$155)+'СЕТ СН'!$F$15</f>
        <v>297.90450411</v>
      </c>
      <c r="X165" s="36">
        <f>SUMIFS(СВЦЭМ!$E$39:$E$758,СВЦЭМ!$A$39:$A$758,$A165,СВЦЭМ!$B$39:$B$758,X$155)+'СЕТ СН'!$F$15</f>
        <v>315.46767982</v>
      </c>
      <c r="Y165" s="36">
        <f>SUMIFS(СВЦЭМ!$E$39:$E$758,СВЦЭМ!$A$39:$A$758,$A165,СВЦЭМ!$B$39:$B$758,Y$155)+'СЕТ СН'!$F$15</f>
        <v>326.40970227999998</v>
      </c>
    </row>
    <row r="166" spans="1:25" ht="15.75" x14ac:dyDescent="0.2">
      <c r="A166" s="35">
        <f t="shared" si="4"/>
        <v>45546</v>
      </c>
      <c r="B166" s="36">
        <f>SUMIFS(СВЦЭМ!$E$39:$E$758,СВЦЭМ!$A$39:$A$758,$A166,СВЦЭМ!$B$39:$B$758,B$155)+'СЕТ СН'!$F$15</f>
        <v>327.84925722000003</v>
      </c>
      <c r="C166" s="36">
        <f>SUMIFS(СВЦЭМ!$E$39:$E$758,СВЦЭМ!$A$39:$A$758,$A166,СВЦЭМ!$B$39:$B$758,C$155)+'СЕТ СН'!$F$15</f>
        <v>336.48151775000002</v>
      </c>
      <c r="D166" s="36">
        <f>SUMIFS(СВЦЭМ!$E$39:$E$758,СВЦЭМ!$A$39:$A$758,$A166,СВЦЭМ!$B$39:$B$758,D$155)+'СЕТ СН'!$F$15</f>
        <v>343.77890651000001</v>
      </c>
      <c r="E166" s="36">
        <f>SUMIFS(СВЦЭМ!$E$39:$E$758,СВЦЭМ!$A$39:$A$758,$A166,СВЦЭМ!$B$39:$B$758,E$155)+'СЕТ СН'!$F$15</f>
        <v>343.40262789000002</v>
      </c>
      <c r="F166" s="36">
        <f>SUMIFS(СВЦЭМ!$E$39:$E$758,СВЦЭМ!$A$39:$A$758,$A166,СВЦЭМ!$B$39:$B$758,F$155)+'СЕТ СН'!$F$15</f>
        <v>342.59938775000001</v>
      </c>
      <c r="G166" s="36">
        <f>SUMIFS(СВЦЭМ!$E$39:$E$758,СВЦЭМ!$A$39:$A$758,$A166,СВЦЭМ!$B$39:$B$758,G$155)+'СЕТ СН'!$F$15</f>
        <v>343.57161434</v>
      </c>
      <c r="H166" s="36">
        <f>SUMIFS(СВЦЭМ!$E$39:$E$758,СВЦЭМ!$A$39:$A$758,$A166,СВЦЭМ!$B$39:$B$758,H$155)+'СЕТ СН'!$F$15</f>
        <v>338.05509601</v>
      </c>
      <c r="I166" s="36">
        <f>SUMIFS(СВЦЭМ!$E$39:$E$758,СВЦЭМ!$A$39:$A$758,$A166,СВЦЭМ!$B$39:$B$758,I$155)+'СЕТ СН'!$F$15</f>
        <v>316.45893329</v>
      </c>
      <c r="J166" s="36">
        <f>SUMIFS(СВЦЭМ!$E$39:$E$758,СВЦЭМ!$A$39:$A$758,$A166,СВЦЭМ!$B$39:$B$758,J$155)+'СЕТ СН'!$F$15</f>
        <v>304.55984956999998</v>
      </c>
      <c r="K166" s="36">
        <f>SUMIFS(СВЦЭМ!$E$39:$E$758,СВЦЭМ!$A$39:$A$758,$A166,СВЦЭМ!$B$39:$B$758,K$155)+'СЕТ СН'!$F$15</f>
        <v>292.02901618999999</v>
      </c>
      <c r="L166" s="36">
        <f>SUMIFS(СВЦЭМ!$E$39:$E$758,СВЦЭМ!$A$39:$A$758,$A166,СВЦЭМ!$B$39:$B$758,L$155)+'СЕТ СН'!$F$15</f>
        <v>288.41045785</v>
      </c>
      <c r="M166" s="36">
        <f>SUMIFS(СВЦЭМ!$E$39:$E$758,СВЦЭМ!$A$39:$A$758,$A166,СВЦЭМ!$B$39:$B$758,M$155)+'СЕТ СН'!$F$15</f>
        <v>293.31477737</v>
      </c>
      <c r="N166" s="36">
        <f>SUMIFS(СВЦЭМ!$E$39:$E$758,СВЦЭМ!$A$39:$A$758,$A166,СВЦЭМ!$B$39:$B$758,N$155)+'СЕТ СН'!$F$15</f>
        <v>289.07405849999998</v>
      </c>
      <c r="O166" s="36">
        <f>SUMIFS(СВЦЭМ!$E$39:$E$758,СВЦЭМ!$A$39:$A$758,$A166,СВЦЭМ!$B$39:$B$758,O$155)+'СЕТ СН'!$F$15</f>
        <v>290.22314633000002</v>
      </c>
      <c r="P166" s="36">
        <f>SUMIFS(СВЦЭМ!$E$39:$E$758,СВЦЭМ!$A$39:$A$758,$A166,СВЦЭМ!$B$39:$B$758,P$155)+'СЕТ СН'!$F$15</f>
        <v>290.44619197999998</v>
      </c>
      <c r="Q166" s="36">
        <f>SUMIFS(СВЦЭМ!$E$39:$E$758,СВЦЭМ!$A$39:$A$758,$A166,СВЦЭМ!$B$39:$B$758,Q$155)+'СЕТ СН'!$F$15</f>
        <v>290.43794518999999</v>
      </c>
      <c r="R166" s="36">
        <f>SUMIFS(СВЦЭМ!$E$39:$E$758,СВЦЭМ!$A$39:$A$758,$A166,СВЦЭМ!$B$39:$B$758,R$155)+'СЕТ СН'!$F$15</f>
        <v>291.08428366999999</v>
      </c>
      <c r="S166" s="36">
        <f>SUMIFS(СВЦЭМ!$E$39:$E$758,СВЦЭМ!$A$39:$A$758,$A166,СВЦЭМ!$B$39:$B$758,S$155)+'СЕТ СН'!$F$15</f>
        <v>291.09538736000002</v>
      </c>
      <c r="T166" s="36">
        <f>SUMIFS(СВЦЭМ!$E$39:$E$758,СВЦЭМ!$A$39:$A$758,$A166,СВЦЭМ!$B$39:$B$758,T$155)+'СЕТ СН'!$F$15</f>
        <v>286.76647839999998</v>
      </c>
      <c r="U166" s="36">
        <f>SUMIFS(СВЦЭМ!$E$39:$E$758,СВЦЭМ!$A$39:$A$758,$A166,СВЦЭМ!$B$39:$B$758,U$155)+'СЕТ СН'!$F$15</f>
        <v>283.44581432000001</v>
      </c>
      <c r="V166" s="36">
        <f>SUMIFS(СВЦЭМ!$E$39:$E$758,СВЦЭМ!$A$39:$A$758,$A166,СВЦЭМ!$B$39:$B$758,V$155)+'СЕТ СН'!$F$15</f>
        <v>281.16378613000001</v>
      </c>
      <c r="W166" s="36">
        <f>SUMIFS(СВЦЭМ!$E$39:$E$758,СВЦЭМ!$A$39:$A$758,$A166,СВЦЭМ!$B$39:$B$758,W$155)+'СЕТ СН'!$F$15</f>
        <v>284.30585079999997</v>
      </c>
      <c r="X166" s="36">
        <f>SUMIFS(СВЦЭМ!$E$39:$E$758,СВЦЭМ!$A$39:$A$758,$A166,СВЦЭМ!$B$39:$B$758,X$155)+'СЕТ СН'!$F$15</f>
        <v>300.08315597000001</v>
      </c>
      <c r="Y166" s="36">
        <f>SUMIFS(СВЦЭМ!$E$39:$E$758,СВЦЭМ!$A$39:$A$758,$A166,СВЦЭМ!$B$39:$B$758,Y$155)+'СЕТ СН'!$F$15</f>
        <v>311.75324806999998</v>
      </c>
    </row>
    <row r="167" spans="1:25" ht="15.75" x14ac:dyDescent="0.2">
      <c r="A167" s="35">
        <f t="shared" si="4"/>
        <v>45547</v>
      </c>
      <c r="B167" s="36">
        <f>SUMIFS(СВЦЭМ!$E$39:$E$758,СВЦЭМ!$A$39:$A$758,$A167,СВЦЭМ!$B$39:$B$758,B$155)+'СЕТ СН'!$F$15</f>
        <v>317.87547416000001</v>
      </c>
      <c r="C167" s="36">
        <f>SUMIFS(СВЦЭМ!$E$39:$E$758,СВЦЭМ!$A$39:$A$758,$A167,СВЦЭМ!$B$39:$B$758,C$155)+'СЕТ СН'!$F$15</f>
        <v>331.08092921999997</v>
      </c>
      <c r="D167" s="36">
        <f>SUMIFS(СВЦЭМ!$E$39:$E$758,СВЦЭМ!$A$39:$A$758,$A167,СВЦЭМ!$B$39:$B$758,D$155)+'СЕТ СН'!$F$15</f>
        <v>340.66378385000002</v>
      </c>
      <c r="E167" s="36">
        <f>SUMIFS(СВЦЭМ!$E$39:$E$758,СВЦЭМ!$A$39:$A$758,$A167,СВЦЭМ!$B$39:$B$758,E$155)+'СЕТ СН'!$F$15</f>
        <v>339.46171000999999</v>
      </c>
      <c r="F167" s="36">
        <f>SUMIFS(СВЦЭМ!$E$39:$E$758,СВЦЭМ!$A$39:$A$758,$A167,СВЦЭМ!$B$39:$B$758,F$155)+'СЕТ СН'!$F$15</f>
        <v>338.66049498000001</v>
      </c>
      <c r="G167" s="36">
        <f>SUMIFS(СВЦЭМ!$E$39:$E$758,СВЦЭМ!$A$39:$A$758,$A167,СВЦЭМ!$B$39:$B$758,G$155)+'СЕТ СН'!$F$15</f>
        <v>339.05947004000001</v>
      </c>
      <c r="H167" s="36">
        <f>SUMIFS(СВЦЭМ!$E$39:$E$758,СВЦЭМ!$A$39:$A$758,$A167,СВЦЭМ!$B$39:$B$758,H$155)+'СЕТ СН'!$F$15</f>
        <v>331.13927336</v>
      </c>
      <c r="I167" s="36">
        <f>SUMIFS(СВЦЭМ!$E$39:$E$758,СВЦЭМ!$A$39:$A$758,$A167,СВЦЭМ!$B$39:$B$758,I$155)+'СЕТ СН'!$F$15</f>
        <v>308.75655447999998</v>
      </c>
      <c r="J167" s="36">
        <f>SUMIFS(СВЦЭМ!$E$39:$E$758,СВЦЭМ!$A$39:$A$758,$A167,СВЦЭМ!$B$39:$B$758,J$155)+'СЕТ СН'!$F$15</f>
        <v>299.03986067</v>
      </c>
      <c r="K167" s="36">
        <f>SUMIFS(СВЦЭМ!$E$39:$E$758,СВЦЭМ!$A$39:$A$758,$A167,СВЦЭМ!$B$39:$B$758,K$155)+'СЕТ СН'!$F$15</f>
        <v>288.39858242000003</v>
      </c>
      <c r="L167" s="36">
        <f>SUMIFS(СВЦЭМ!$E$39:$E$758,СВЦЭМ!$A$39:$A$758,$A167,СВЦЭМ!$B$39:$B$758,L$155)+'СЕТ СН'!$F$15</f>
        <v>283.32733064000001</v>
      </c>
      <c r="M167" s="36">
        <f>SUMIFS(СВЦЭМ!$E$39:$E$758,СВЦЭМ!$A$39:$A$758,$A167,СВЦЭМ!$B$39:$B$758,M$155)+'СЕТ СН'!$F$15</f>
        <v>285.53963393999999</v>
      </c>
      <c r="N167" s="36">
        <f>SUMIFS(СВЦЭМ!$E$39:$E$758,СВЦЭМ!$A$39:$A$758,$A167,СВЦЭМ!$B$39:$B$758,N$155)+'СЕТ СН'!$F$15</f>
        <v>287.26871354999997</v>
      </c>
      <c r="O167" s="36">
        <f>SUMIFS(СВЦЭМ!$E$39:$E$758,СВЦЭМ!$A$39:$A$758,$A167,СВЦЭМ!$B$39:$B$758,O$155)+'СЕТ СН'!$F$15</f>
        <v>289.18651635999998</v>
      </c>
      <c r="P167" s="36">
        <f>SUMIFS(СВЦЭМ!$E$39:$E$758,СВЦЭМ!$A$39:$A$758,$A167,СВЦЭМ!$B$39:$B$758,P$155)+'СЕТ СН'!$F$15</f>
        <v>290.30655647999998</v>
      </c>
      <c r="Q167" s="36">
        <f>SUMIFS(СВЦЭМ!$E$39:$E$758,СВЦЭМ!$A$39:$A$758,$A167,СВЦЭМ!$B$39:$B$758,Q$155)+'СЕТ СН'!$F$15</f>
        <v>290.39148170999999</v>
      </c>
      <c r="R167" s="36">
        <f>SUMIFS(СВЦЭМ!$E$39:$E$758,СВЦЭМ!$A$39:$A$758,$A167,СВЦЭМ!$B$39:$B$758,R$155)+'СЕТ СН'!$F$15</f>
        <v>289.18287547</v>
      </c>
      <c r="S167" s="36">
        <f>SUMIFS(СВЦЭМ!$E$39:$E$758,СВЦЭМ!$A$39:$A$758,$A167,СВЦЭМ!$B$39:$B$758,S$155)+'СЕТ СН'!$F$15</f>
        <v>283.42658791999997</v>
      </c>
      <c r="T167" s="36">
        <f>SUMIFS(СВЦЭМ!$E$39:$E$758,СВЦЭМ!$A$39:$A$758,$A167,СВЦЭМ!$B$39:$B$758,T$155)+'СЕТ СН'!$F$15</f>
        <v>279.74567436000001</v>
      </c>
      <c r="U167" s="36">
        <f>SUMIFS(СВЦЭМ!$E$39:$E$758,СВЦЭМ!$A$39:$A$758,$A167,СВЦЭМ!$B$39:$B$758,U$155)+'СЕТ СН'!$F$15</f>
        <v>280.27160937999997</v>
      </c>
      <c r="V167" s="36">
        <f>SUMIFS(СВЦЭМ!$E$39:$E$758,СВЦЭМ!$A$39:$A$758,$A167,СВЦЭМ!$B$39:$B$758,V$155)+'СЕТ СН'!$F$15</f>
        <v>276.04924158</v>
      </c>
      <c r="W167" s="36">
        <f>SUMIFS(СВЦЭМ!$E$39:$E$758,СВЦЭМ!$A$39:$A$758,$A167,СВЦЭМ!$B$39:$B$758,W$155)+'СЕТ СН'!$F$15</f>
        <v>277.69654924000002</v>
      </c>
      <c r="X167" s="36">
        <f>SUMIFS(СВЦЭМ!$E$39:$E$758,СВЦЭМ!$A$39:$A$758,$A167,СВЦЭМ!$B$39:$B$758,X$155)+'СЕТ СН'!$F$15</f>
        <v>295.84884052000001</v>
      </c>
      <c r="Y167" s="36">
        <f>SUMIFS(СВЦЭМ!$E$39:$E$758,СВЦЭМ!$A$39:$A$758,$A167,СВЦЭМ!$B$39:$B$758,Y$155)+'СЕТ СН'!$F$15</f>
        <v>314.36266359000001</v>
      </c>
    </row>
    <row r="168" spans="1:25" ht="15.75" x14ac:dyDescent="0.2">
      <c r="A168" s="35">
        <f t="shared" si="4"/>
        <v>45548</v>
      </c>
      <c r="B168" s="36">
        <f>SUMIFS(СВЦЭМ!$E$39:$E$758,СВЦЭМ!$A$39:$A$758,$A168,СВЦЭМ!$B$39:$B$758,B$155)+'СЕТ СН'!$F$15</f>
        <v>320.77416115</v>
      </c>
      <c r="C168" s="36">
        <f>SUMIFS(СВЦЭМ!$E$39:$E$758,СВЦЭМ!$A$39:$A$758,$A168,СВЦЭМ!$B$39:$B$758,C$155)+'СЕТ СН'!$F$15</f>
        <v>331.11957649999999</v>
      </c>
      <c r="D168" s="36">
        <f>SUMIFS(СВЦЭМ!$E$39:$E$758,СВЦЭМ!$A$39:$A$758,$A168,СВЦЭМ!$B$39:$B$758,D$155)+'СЕТ СН'!$F$15</f>
        <v>334.54068668000002</v>
      </c>
      <c r="E168" s="36">
        <f>SUMIFS(СВЦЭМ!$E$39:$E$758,СВЦЭМ!$A$39:$A$758,$A168,СВЦЭМ!$B$39:$B$758,E$155)+'СЕТ СН'!$F$15</f>
        <v>331.60888677999998</v>
      </c>
      <c r="F168" s="36">
        <f>SUMIFS(СВЦЭМ!$E$39:$E$758,СВЦЭМ!$A$39:$A$758,$A168,СВЦЭМ!$B$39:$B$758,F$155)+'СЕТ СН'!$F$15</f>
        <v>331.25801494000001</v>
      </c>
      <c r="G168" s="36">
        <f>SUMIFS(СВЦЭМ!$E$39:$E$758,СВЦЭМ!$A$39:$A$758,$A168,СВЦЭМ!$B$39:$B$758,G$155)+'СЕТ СН'!$F$15</f>
        <v>336.87496771000002</v>
      </c>
      <c r="H168" s="36">
        <f>SUMIFS(СВЦЭМ!$E$39:$E$758,СВЦЭМ!$A$39:$A$758,$A168,СВЦЭМ!$B$39:$B$758,H$155)+'СЕТ СН'!$F$15</f>
        <v>330.95391902</v>
      </c>
      <c r="I168" s="36">
        <f>SUMIFS(СВЦЭМ!$E$39:$E$758,СВЦЭМ!$A$39:$A$758,$A168,СВЦЭМ!$B$39:$B$758,I$155)+'СЕТ СН'!$F$15</f>
        <v>309.03304125</v>
      </c>
      <c r="J168" s="36">
        <f>SUMIFS(СВЦЭМ!$E$39:$E$758,СВЦЭМ!$A$39:$A$758,$A168,СВЦЭМ!$B$39:$B$758,J$155)+'СЕТ СН'!$F$15</f>
        <v>291.97208131999997</v>
      </c>
      <c r="K168" s="36">
        <f>SUMIFS(СВЦЭМ!$E$39:$E$758,СВЦЭМ!$A$39:$A$758,$A168,СВЦЭМ!$B$39:$B$758,K$155)+'СЕТ СН'!$F$15</f>
        <v>280.45175325000002</v>
      </c>
      <c r="L168" s="36">
        <f>SUMIFS(СВЦЭМ!$E$39:$E$758,СВЦЭМ!$A$39:$A$758,$A168,СВЦЭМ!$B$39:$B$758,L$155)+'СЕТ СН'!$F$15</f>
        <v>276.36813795</v>
      </c>
      <c r="M168" s="36">
        <f>SUMIFS(СВЦЭМ!$E$39:$E$758,СВЦЭМ!$A$39:$A$758,$A168,СВЦЭМ!$B$39:$B$758,M$155)+'СЕТ СН'!$F$15</f>
        <v>275.82978323999998</v>
      </c>
      <c r="N168" s="36">
        <f>SUMIFS(СВЦЭМ!$E$39:$E$758,СВЦЭМ!$A$39:$A$758,$A168,СВЦЭМ!$B$39:$B$758,N$155)+'СЕТ СН'!$F$15</f>
        <v>274.46046823</v>
      </c>
      <c r="O168" s="36">
        <f>SUMIFS(СВЦЭМ!$E$39:$E$758,СВЦЭМ!$A$39:$A$758,$A168,СВЦЭМ!$B$39:$B$758,O$155)+'СЕТ СН'!$F$15</f>
        <v>277.12651936999998</v>
      </c>
      <c r="P168" s="36">
        <f>SUMIFS(СВЦЭМ!$E$39:$E$758,СВЦЭМ!$A$39:$A$758,$A168,СВЦЭМ!$B$39:$B$758,P$155)+'СЕТ СН'!$F$15</f>
        <v>277.05339249999997</v>
      </c>
      <c r="Q168" s="36">
        <f>SUMIFS(СВЦЭМ!$E$39:$E$758,СВЦЭМ!$A$39:$A$758,$A168,СВЦЭМ!$B$39:$B$758,Q$155)+'СЕТ СН'!$F$15</f>
        <v>281.87966397000002</v>
      </c>
      <c r="R168" s="36">
        <f>SUMIFS(СВЦЭМ!$E$39:$E$758,СВЦЭМ!$A$39:$A$758,$A168,СВЦЭМ!$B$39:$B$758,R$155)+'СЕТ СН'!$F$15</f>
        <v>278.32903582</v>
      </c>
      <c r="S168" s="36">
        <f>SUMIFS(СВЦЭМ!$E$39:$E$758,СВЦЭМ!$A$39:$A$758,$A168,СВЦЭМ!$B$39:$B$758,S$155)+'СЕТ СН'!$F$15</f>
        <v>279.28077360999998</v>
      </c>
      <c r="T168" s="36">
        <f>SUMIFS(СВЦЭМ!$E$39:$E$758,СВЦЭМ!$A$39:$A$758,$A168,СВЦЭМ!$B$39:$B$758,T$155)+'СЕТ СН'!$F$15</f>
        <v>274.43870922999997</v>
      </c>
      <c r="U168" s="36">
        <f>SUMIFS(СВЦЭМ!$E$39:$E$758,СВЦЭМ!$A$39:$A$758,$A168,СВЦЭМ!$B$39:$B$758,U$155)+'СЕТ СН'!$F$15</f>
        <v>274.30969379999999</v>
      </c>
      <c r="V168" s="36">
        <f>SUMIFS(СВЦЭМ!$E$39:$E$758,СВЦЭМ!$A$39:$A$758,$A168,СВЦЭМ!$B$39:$B$758,V$155)+'СЕТ СН'!$F$15</f>
        <v>272.59719092</v>
      </c>
      <c r="W168" s="36">
        <f>SUMIFS(СВЦЭМ!$E$39:$E$758,СВЦЭМ!$A$39:$A$758,$A168,СВЦЭМ!$B$39:$B$758,W$155)+'СЕТ СН'!$F$15</f>
        <v>276.59631981000001</v>
      </c>
      <c r="X168" s="36">
        <f>SUMIFS(СВЦЭМ!$E$39:$E$758,СВЦЭМ!$A$39:$A$758,$A168,СВЦЭМ!$B$39:$B$758,X$155)+'СЕТ СН'!$F$15</f>
        <v>287.98448695000002</v>
      </c>
      <c r="Y168" s="36">
        <f>SUMIFS(СВЦЭМ!$E$39:$E$758,СВЦЭМ!$A$39:$A$758,$A168,СВЦЭМ!$B$39:$B$758,Y$155)+'СЕТ СН'!$F$15</f>
        <v>299.29033722999998</v>
      </c>
    </row>
    <row r="169" spans="1:25" ht="15.75" x14ac:dyDescent="0.2">
      <c r="A169" s="35">
        <f t="shared" si="4"/>
        <v>45549</v>
      </c>
      <c r="B169" s="36">
        <f>SUMIFS(СВЦЭМ!$E$39:$E$758,СВЦЭМ!$A$39:$A$758,$A169,СВЦЭМ!$B$39:$B$758,B$155)+'СЕТ СН'!$F$15</f>
        <v>325.72476631000001</v>
      </c>
      <c r="C169" s="36">
        <f>SUMIFS(СВЦЭМ!$E$39:$E$758,СВЦЭМ!$A$39:$A$758,$A169,СВЦЭМ!$B$39:$B$758,C$155)+'СЕТ СН'!$F$15</f>
        <v>326.53424694</v>
      </c>
      <c r="D169" s="36">
        <f>SUMIFS(СВЦЭМ!$E$39:$E$758,СВЦЭМ!$A$39:$A$758,$A169,СВЦЭМ!$B$39:$B$758,D$155)+'СЕТ СН'!$F$15</f>
        <v>337.82481221</v>
      </c>
      <c r="E169" s="36">
        <f>SUMIFS(СВЦЭМ!$E$39:$E$758,СВЦЭМ!$A$39:$A$758,$A169,СВЦЭМ!$B$39:$B$758,E$155)+'СЕТ СН'!$F$15</f>
        <v>336.38162557999999</v>
      </c>
      <c r="F169" s="36">
        <f>SUMIFS(СВЦЭМ!$E$39:$E$758,СВЦЭМ!$A$39:$A$758,$A169,СВЦЭМ!$B$39:$B$758,F$155)+'СЕТ СН'!$F$15</f>
        <v>339.10222980999998</v>
      </c>
      <c r="G169" s="36">
        <f>SUMIFS(СВЦЭМ!$E$39:$E$758,СВЦЭМ!$A$39:$A$758,$A169,СВЦЭМ!$B$39:$B$758,G$155)+'СЕТ СН'!$F$15</f>
        <v>339.36211262</v>
      </c>
      <c r="H169" s="36">
        <f>SUMIFS(СВЦЭМ!$E$39:$E$758,СВЦЭМ!$A$39:$A$758,$A169,СВЦЭМ!$B$39:$B$758,H$155)+'СЕТ СН'!$F$15</f>
        <v>341.60162172000003</v>
      </c>
      <c r="I169" s="36">
        <f>SUMIFS(СВЦЭМ!$E$39:$E$758,СВЦЭМ!$A$39:$A$758,$A169,СВЦЭМ!$B$39:$B$758,I$155)+'СЕТ СН'!$F$15</f>
        <v>330.39724278</v>
      </c>
      <c r="J169" s="36">
        <f>SUMIFS(СВЦЭМ!$E$39:$E$758,СВЦЭМ!$A$39:$A$758,$A169,СВЦЭМ!$B$39:$B$758,J$155)+'СЕТ СН'!$F$15</f>
        <v>303.49683456999998</v>
      </c>
      <c r="K169" s="36">
        <f>SUMIFS(СВЦЭМ!$E$39:$E$758,СВЦЭМ!$A$39:$A$758,$A169,СВЦЭМ!$B$39:$B$758,K$155)+'СЕТ СН'!$F$15</f>
        <v>284.42931891000001</v>
      </c>
      <c r="L169" s="36">
        <f>SUMIFS(СВЦЭМ!$E$39:$E$758,СВЦЭМ!$A$39:$A$758,$A169,СВЦЭМ!$B$39:$B$758,L$155)+'СЕТ СН'!$F$15</f>
        <v>274.29748312999999</v>
      </c>
      <c r="M169" s="36">
        <f>SUMIFS(СВЦЭМ!$E$39:$E$758,СВЦЭМ!$A$39:$A$758,$A169,СВЦЭМ!$B$39:$B$758,M$155)+'СЕТ СН'!$F$15</f>
        <v>272.46512016999998</v>
      </c>
      <c r="N169" s="36">
        <f>SUMIFS(СВЦЭМ!$E$39:$E$758,СВЦЭМ!$A$39:$A$758,$A169,СВЦЭМ!$B$39:$B$758,N$155)+'СЕТ СН'!$F$15</f>
        <v>273.72621349999997</v>
      </c>
      <c r="O169" s="36">
        <f>SUMIFS(СВЦЭМ!$E$39:$E$758,СВЦЭМ!$A$39:$A$758,$A169,СВЦЭМ!$B$39:$B$758,O$155)+'СЕТ СН'!$F$15</f>
        <v>277.49103495000003</v>
      </c>
      <c r="P169" s="36">
        <f>SUMIFS(СВЦЭМ!$E$39:$E$758,СВЦЭМ!$A$39:$A$758,$A169,СВЦЭМ!$B$39:$B$758,P$155)+'СЕТ СН'!$F$15</f>
        <v>278.24164717999997</v>
      </c>
      <c r="Q169" s="36">
        <f>SUMIFS(СВЦЭМ!$E$39:$E$758,СВЦЭМ!$A$39:$A$758,$A169,СВЦЭМ!$B$39:$B$758,Q$155)+'СЕТ СН'!$F$15</f>
        <v>278.76947925000002</v>
      </c>
      <c r="R169" s="36">
        <f>SUMIFS(СВЦЭМ!$E$39:$E$758,СВЦЭМ!$A$39:$A$758,$A169,СВЦЭМ!$B$39:$B$758,R$155)+'СЕТ СН'!$F$15</f>
        <v>280.88765013</v>
      </c>
      <c r="S169" s="36">
        <f>SUMIFS(СВЦЭМ!$E$39:$E$758,СВЦЭМ!$A$39:$A$758,$A169,СВЦЭМ!$B$39:$B$758,S$155)+'СЕТ СН'!$F$15</f>
        <v>280.37196151000001</v>
      </c>
      <c r="T169" s="36">
        <f>SUMIFS(СВЦЭМ!$E$39:$E$758,СВЦЭМ!$A$39:$A$758,$A169,СВЦЭМ!$B$39:$B$758,T$155)+'СЕТ СН'!$F$15</f>
        <v>276.55041614999999</v>
      </c>
      <c r="U169" s="36">
        <f>SUMIFS(СВЦЭМ!$E$39:$E$758,СВЦЭМ!$A$39:$A$758,$A169,СВЦЭМ!$B$39:$B$758,U$155)+'СЕТ СН'!$F$15</f>
        <v>274.59412764000001</v>
      </c>
      <c r="V169" s="36">
        <f>SUMIFS(СВЦЭМ!$E$39:$E$758,СВЦЭМ!$A$39:$A$758,$A169,СВЦЭМ!$B$39:$B$758,V$155)+'СЕТ СН'!$F$15</f>
        <v>275.44582130999999</v>
      </c>
      <c r="W169" s="36">
        <f>SUMIFS(СВЦЭМ!$E$39:$E$758,СВЦЭМ!$A$39:$A$758,$A169,СВЦЭМ!$B$39:$B$758,W$155)+'СЕТ СН'!$F$15</f>
        <v>279.30849861000002</v>
      </c>
      <c r="X169" s="36">
        <f>SUMIFS(СВЦЭМ!$E$39:$E$758,СВЦЭМ!$A$39:$A$758,$A169,СВЦЭМ!$B$39:$B$758,X$155)+'СЕТ СН'!$F$15</f>
        <v>289.82887436999999</v>
      </c>
      <c r="Y169" s="36">
        <f>SUMIFS(СВЦЭМ!$E$39:$E$758,СВЦЭМ!$A$39:$A$758,$A169,СВЦЭМ!$B$39:$B$758,Y$155)+'СЕТ СН'!$F$15</f>
        <v>306.93752809</v>
      </c>
    </row>
    <row r="170" spans="1:25" ht="15.75" x14ac:dyDescent="0.2">
      <c r="A170" s="35">
        <f t="shared" si="4"/>
        <v>45550</v>
      </c>
      <c r="B170" s="36">
        <f>SUMIFS(СВЦЭМ!$E$39:$E$758,СВЦЭМ!$A$39:$A$758,$A170,СВЦЭМ!$B$39:$B$758,B$155)+'СЕТ СН'!$F$15</f>
        <v>321.37279603000002</v>
      </c>
      <c r="C170" s="36">
        <f>SUMIFS(СВЦЭМ!$E$39:$E$758,СВЦЭМ!$A$39:$A$758,$A170,СВЦЭМ!$B$39:$B$758,C$155)+'СЕТ СН'!$F$15</f>
        <v>336.86892691999998</v>
      </c>
      <c r="D170" s="36">
        <f>SUMIFS(СВЦЭМ!$E$39:$E$758,СВЦЭМ!$A$39:$A$758,$A170,СВЦЭМ!$B$39:$B$758,D$155)+'СЕТ СН'!$F$15</f>
        <v>336.52650369000003</v>
      </c>
      <c r="E170" s="36">
        <f>SUMIFS(СВЦЭМ!$E$39:$E$758,СВЦЭМ!$A$39:$A$758,$A170,СВЦЭМ!$B$39:$B$758,E$155)+'СЕТ СН'!$F$15</f>
        <v>333.10981571999997</v>
      </c>
      <c r="F170" s="36">
        <f>SUMIFS(СВЦЭМ!$E$39:$E$758,СВЦЭМ!$A$39:$A$758,$A170,СВЦЭМ!$B$39:$B$758,F$155)+'СЕТ СН'!$F$15</f>
        <v>331.85578253</v>
      </c>
      <c r="G170" s="36">
        <f>SUMIFS(СВЦЭМ!$E$39:$E$758,СВЦЭМ!$A$39:$A$758,$A170,СВЦЭМ!$B$39:$B$758,G$155)+'СЕТ СН'!$F$15</f>
        <v>333.50375391</v>
      </c>
      <c r="H170" s="36">
        <f>SUMIFS(СВЦЭМ!$E$39:$E$758,СВЦЭМ!$A$39:$A$758,$A170,СВЦЭМ!$B$39:$B$758,H$155)+'СЕТ СН'!$F$15</f>
        <v>338.54018348</v>
      </c>
      <c r="I170" s="36">
        <f>SUMIFS(СВЦЭМ!$E$39:$E$758,СВЦЭМ!$A$39:$A$758,$A170,СВЦЭМ!$B$39:$B$758,I$155)+'СЕТ СН'!$F$15</f>
        <v>336.79510054000002</v>
      </c>
      <c r="J170" s="36">
        <f>SUMIFS(СВЦЭМ!$E$39:$E$758,СВЦЭМ!$A$39:$A$758,$A170,СВЦЭМ!$B$39:$B$758,J$155)+'СЕТ СН'!$F$15</f>
        <v>313.07708747999999</v>
      </c>
      <c r="K170" s="36">
        <f>SUMIFS(СВЦЭМ!$E$39:$E$758,СВЦЭМ!$A$39:$A$758,$A170,СВЦЭМ!$B$39:$B$758,K$155)+'СЕТ СН'!$F$15</f>
        <v>293.31435685000002</v>
      </c>
      <c r="L170" s="36">
        <f>SUMIFS(СВЦЭМ!$E$39:$E$758,СВЦЭМ!$A$39:$A$758,$A170,СВЦЭМ!$B$39:$B$758,L$155)+'СЕТ СН'!$F$15</f>
        <v>285.28371847</v>
      </c>
      <c r="M170" s="36">
        <f>SUMIFS(СВЦЭМ!$E$39:$E$758,СВЦЭМ!$A$39:$A$758,$A170,СВЦЭМ!$B$39:$B$758,M$155)+'СЕТ СН'!$F$15</f>
        <v>283.37871773000001</v>
      </c>
      <c r="N170" s="36">
        <f>SUMIFS(СВЦЭМ!$E$39:$E$758,СВЦЭМ!$A$39:$A$758,$A170,СВЦЭМ!$B$39:$B$758,N$155)+'СЕТ СН'!$F$15</f>
        <v>284.16214234</v>
      </c>
      <c r="O170" s="36">
        <f>SUMIFS(СВЦЭМ!$E$39:$E$758,СВЦЭМ!$A$39:$A$758,$A170,СВЦЭМ!$B$39:$B$758,O$155)+'СЕТ СН'!$F$15</f>
        <v>286.56207776000002</v>
      </c>
      <c r="P170" s="36">
        <f>SUMIFS(СВЦЭМ!$E$39:$E$758,СВЦЭМ!$A$39:$A$758,$A170,СВЦЭМ!$B$39:$B$758,P$155)+'СЕТ СН'!$F$15</f>
        <v>286.43373049000002</v>
      </c>
      <c r="Q170" s="36">
        <f>SUMIFS(СВЦЭМ!$E$39:$E$758,СВЦЭМ!$A$39:$A$758,$A170,СВЦЭМ!$B$39:$B$758,Q$155)+'СЕТ СН'!$F$15</f>
        <v>289.30226238</v>
      </c>
      <c r="R170" s="36">
        <f>SUMIFS(СВЦЭМ!$E$39:$E$758,СВЦЭМ!$A$39:$A$758,$A170,СВЦЭМ!$B$39:$B$758,R$155)+'СЕТ СН'!$F$15</f>
        <v>290.23094058999999</v>
      </c>
      <c r="S170" s="36">
        <f>SUMIFS(СВЦЭМ!$E$39:$E$758,СВЦЭМ!$A$39:$A$758,$A170,СВЦЭМ!$B$39:$B$758,S$155)+'СЕТ СН'!$F$15</f>
        <v>287.08817604000001</v>
      </c>
      <c r="T170" s="36">
        <f>SUMIFS(СВЦЭМ!$E$39:$E$758,СВЦЭМ!$A$39:$A$758,$A170,СВЦЭМ!$B$39:$B$758,T$155)+'СЕТ СН'!$F$15</f>
        <v>279.97487741999998</v>
      </c>
      <c r="U170" s="36">
        <f>SUMIFS(СВЦЭМ!$E$39:$E$758,СВЦЭМ!$A$39:$A$758,$A170,СВЦЭМ!$B$39:$B$758,U$155)+'СЕТ СН'!$F$15</f>
        <v>278.29176583999998</v>
      </c>
      <c r="V170" s="36">
        <f>SUMIFS(СВЦЭМ!$E$39:$E$758,СВЦЭМ!$A$39:$A$758,$A170,СВЦЭМ!$B$39:$B$758,V$155)+'СЕТ СН'!$F$15</f>
        <v>272.82770718</v>
      </c>
      <c r="W170" s="36">
        <f>SUMIFS(СВЦЭМ!$E$39:$E$758,СВЦЭМ!$A$39:$A$758,$A170,СВЦЭМ!$B$39:$B$758,W$155)+'СЕТ СН'!$F$15</f>
        <v>274.33633842</v>
      </c>
      <c r="X170" s="36">
        <f>SUMIFS(СВЦЭМ!$E$39:$E$758,СВЦЭМ!$A$39:$A$758,$A170,СВЦЭМ!$B$39:$B$758,X$155)+'СЕТ СН'!$F$15</f>
        <v>290.67718977999999</v>
      </c>
      <c r="Y170" s="36">
        <f>SUMIFS(СВЦЭМ!$E$39:$E$758,СВЦЭМ!$A$39:$A$758,$A170,СВЦЭМ!$B$39:$B$758,Y$155)+'СЕТ СН'!$F$15</f>
        <v>295.56461309999997</v>
      </c>
    </row>
    <row r="171" spans="1:25" ht="15.75" x14ac:dyDescent="0.2">
      <c r="A171" s="35">
        <f t="shared" si="4"/>
        <v>45551</v>
      </c>
      <c r="B171" s="36">
        <f>SUMIFS(СВЦЭМ!$E$39:$E$758,СВЦЭМ!$A$39:$A$758,$A171,СВЦЭМ!$B$39:$B$758,B$155)+'СЕТ СН'!$F$15</f>
        <v>321.44996114999998</v>
      </c>
      <c r="C171" s="36">
        <f>SUMIFS(СВЦЭМ!$E$39:$E$758,СВЦЭМ!$A$39:$A$758,$A171,СВЦЭМ!$B$39:$B$758,C$155)+'СЕТ СН'!$F$15</f>
        <v>345.77380118000002</v>
      </c>
      <c r="D171" s="36">
        <f>SUMIFS(СВЦЭМ!$E$39:$E$758,СВЦЭМ!$A$39:$A$758,$A171,СВЦЭМ!$B$39:$B$758,D$155)+'СЕТ СН'!$F$15</f>
        <v>349.68807844999998</v>
      </c>
      <c r="E171" s="36">
        <f>SUMIFS(СВЦЭМ!$E$39:$E$758,СВЦЭМ!$A$39:$A$758,$A171,СВЦЭМ!$B$39:$B$758,E$155)+'СЕТ СН'!$F$15</f>
        <v>350.01834375999999</v>
      </c>
      <c r="F171" s="36">
        <f>SUMIFS(СВЦЭМ!$E$39:$E$758,СВЦЭМ!$A$39:$A$758,$A171,СВЦЭМ!$B$39:$B$758,F$155)+'СЕТ СН'!$F$15</f>
        <v>348.01880492999999</v>
      </c>
      <c r="G171" s="36">
        <f>SUMIFS(СВЦЭМ!$E$39:$E$758,СВЦЭМ!$A$39:$A$758,$A171,СВЦЭМ!$B$39:$B$758,G$155)+'СЕТ СН'!$F$15</f>
        <v>352.24540863999999</v>
      </c>
      <c r="H171" s="36">
        <f>SUMIFS(СВЦЭМ!$E$39:$E$758,СВЦЭМ!$A$39:$A$758,$A171,СВЦЭМ!$B$39:$B$758,H$155)+'СЕТ СН'!$F$15</f>
        <v>348.33397473000002</v>
      </c>
      <c r="I171" s="36">
        <f>SUMIFS(СВЦЭМ!$E$39:$E$758,СВЦЭМ!$A$39:$A$758,$A171,СВЦЭМ!$B$39:$B$758,I$155)+'СЕТ СН'!$F$15</f>
        <v>324.28926340999999</v>
      </c>
      <c r="J171" s="36">
        <f>SUMIFS(СВЦЭМ!$E$39:$E$758,СВЦЭМ!$A$39:$A$758,$A171,СВЦЭМ!$B$39:$B$758,J$155)+'СЕТ СН'!$F$15</f>
        <v>312.83428875999999</v>
      </c>
      <c r="K171" s="36">
        <f>SUMIFS(СВЦЭМ!$E$39:$E$758,СВЦЭМ!$A$39:$A$758,$A171,СВЦЭМ!$B$39:$B$758,K$155)+'СЕТ СН'!$F$15</f>
        <v>299.26681571</v>
      </c>
      <c r="L171" s="36">
        <f>SUMIFS(СВЦЭМ!$E$39:$E$758,СВЦЭМ!$A$39:$A$758,$A171,СВЦЭМ!$B$39:$B$758,L$155)+'СЕТ СН'!$F$15</f>
        <v>295.02479063999999</v>
      </c>
      <c r="M171" s="36">
        <f>SUMIFS(СВЦЭМ!$E$39:$E$758,СВЦЭМ!$A$39:$A$758,$A171,СВЦЭМ!$B$39:$B$758,M$155)+'СЕТ СН'!$F$15</f>
        <v>298.60868099999999</v>
      </c>
      <c r="N171" s="36">
        <f>SUMIFS(СВЦЭМ!$E$39:$E$758,СВЦЭМ!$A$39:$A$758,$A171,СВЦЭМ!$B$39:$B$758,N$155)+'СЕТ СН'!$F$15</f>
        <v>299.02060822999999</v>
      </c>
      <c r="O171" s="36">
        <f>SUMIFS(СВЦЭМ!$E$39:$E$758,СВЦЭМ!$A$39:$A$758,$A171,СВЦЭМ!$B$39:$B$758,O$155)+'СЕТ СН'!$F$15</f>
        <v>301.08545888999998</v>
      </c>
      <c r="P171" s="36">
        <f>SUMIFS(СВЦЭМ!$E$39:$E$758,СВЦЭМ!$A$39:$A$758,$A171,СВЦЭМ!$B$39:$B$758,P$155)+'СЕТ СН'!$F$15</f>
        <v>301.07468509</v>
      </c>
      <c r="Q171" s="36">
        <f>SUMIFS(СВЦЭМ!$E$39:$E$758,СВЦЭМ!$A$39:$A$758,$A171,СВЦЭМ!$B$39:$B$758,Q$155)+'СЕТ СН'!$F$15</f>
        <v>302.51959018000002</v>
      </c>
      <c r="R171" s="36">
        <f>SUMIFS(СВЦЭМ!$E$39:$E$758,СВЦЭМ!$A$39:$A$758,$A171,СВЦЭМ!$B$39:$B$758,R$155)+'СЕТ СН'!$F$15</f>
        <v>302.99005090999998</v>
      </c>
      <c r="S171" s="36">
        <f>SUMIFS(СВЦЭМ!$E$39:$E$758,СВЦЭМ!$A$39:$A$758,$A171,СВЦЭМ!$B$39:$B$758,S$155)+'СЕТ СН'!$F$15</f>
        <v>298.03017713999998</v>
      </c>
      <c r="T171" s="36">
        <f>SUMIFS(СВЦЭМ!$E$39:$E$758,СВЦЭМ!$A$39:$A$758,$A171,СВЦЭМ!$B$39:$B$758,T$155)+'СЕТ СН'!$F$15</f>
        <v>293.38537638000003</v>
      </c>
      <c r="U171" s="36">
        <f>SUMIFS(СВЦЭМ!$E$39:$E$758,СВЦЭМ!$A$39:$A$758,$A171,СВЦЭМ!$B$39:$B$758,U$155)+'СЕТ СН'!$F$15</f>
        <v>288.51464915999998</v>
      </c>
      <c r="V171" s="36">
        <f>SUMIFS(СВЦЭМ!$E$39:$E$758,СВЦЭМ!$A$39:$A$758,$A171,СВЦЭМ!$B$39:$B$758,V$155)+'СЕТ СН'!$F$15</f>
        <v>286.46165643000001</v>
      </c>
      <c r="W171" s="36">
        <f>SUMIFS(СВЦЭМ!$E$39:$E$758,СВЦЭМ!$A$39:$A$758,$A171,СВЦЭМ!$B$39:$B$758,W$155)+'СЕТ СН'!$F$15</f>
        <v>293.30762010000001</v>
      </c>
      <c r="X171" s="36">
        <f>SUMIFS(СВЦЭМ!$E$39:$E$758,СВЦЭМ!$A$39:$A$758,$A171,СВЦЭМ!$B$39:$B$758,X$155)+'СЕТ СН'!$F$15</f>
        <v>306.80661808000002</v>
      </c>
      <c r="Y171" s="36">
        <f>SUMIFS(СВЦЭМ!$E$39:$E$758,СВЦЭМ!$A$39:$A$758,$A171,СВЦЭМ!$B$39:$B$758,Y$155)+'СЕТ СН'!$F$15</f>
        <v>322.28837838999999</v>
      </c>
    </row>
    <row r="172" spans="1:25" ht="15.75" x14ac:dyDescent="0.2">
      <c r="A172" s="35">
        <f t="shared" si="4"/>
        <v>45552</v>
      </c>
      <c r="B172" s="36">
        <f>SUMIFS(СВЦЭМ!$E$39:$E$758,СВЦЭМ!$A$39:$A$758,$A172,СВЦЭМ!$B$39:$B$758,B$155)+'СЕТ СН'!$F$15</f>
        <v>315.24245838000002</v>
      </c>
      <c r="C172" s="36">
        <f>SUMIFS(СВЦЭМ!$E$39:$E$758,СВЦЭМ!$A$39:$A$758,$A172,СВЦЭМ!$B$39:$B$758,C$155)+'СЕТ СН'!$F$15</f>
        <v>330.90933202999997</v>
      </c>
      <c r="D172" s="36">
        <f>SUMIFS(СВЦЭМ!$E$39:$E$758,СВЦЭМ!$A$39:$A$758,$A172,СВЦЭМ!$B$39:$B$758,D$155)+'СЕТ СН'!$F$15</f>
        <v>340.35268639999998</v>
      </c>
      <c r="E172" s="36">
        <f>SUMIFS(СВЦЭМ!$E$39:$E$758,СВЦЭМ!$A$39:$A$758,$A172,СВЦЭМ!$B$39:$B$758,E$155)+'СЕТ СН'!$F$15</f>
        <v>343.93461961000003</v>
      </c>
      <c r="F172" s="36">
        <f>SUMIFS(СВЦЭМ!$E$39:$E$758,СВЦЭМ!$A$39:$A$758,$A172,СВЦЭМ!$B$39:$B$758,F$155)+'СЕТ СН'!$F$15</f>
        <v>340.73578034000002</v>
      </c>
      <c r="G172" s="36">
        <f>SUMIFS(СВЦЭМ!$E$39:$E$758,СВЦЭМ!$A$39:$A$758,$A172,СВЦЭМ!$B$39:$B$758,G$155)+'СЕТ СН'!$F$15</f>
        <v>336.81091033000001</v>
      </c>
      <c r="H172" s="36">
        <f>SUMIFS(СВЦЭМ!$E$39:$E$758,СВЦЭМ!$A$39:$A$758,$A172,СВЦЭМ!$B$39:$B$758,H$155)+'СЕТ СН'!$F$15</f>
        <v>323.86455919999997</v>
      </c>
      <c r="I172" s="36">
        <f>SUMIFS(СВЦЭМ!$E$39:$E$758,СВЦЭМ!$A$39:$A$758,$A172,СВЦЭМ!$B$39:$B$758,I$155)+'СЕТ СН'!$F$15</f>
        <v>298.59648227000002</v>
      </c>
      <c r="J172" s="36">
        <f>SUMIFS(СВЦЭМ!$E$39:$E$758,СВЦЭМ!$A$39:$A$758,$A172,СВЦЭМ!$B$39:$B$758,J$155)+'СЕТ СН'!$F$15</f>
        <v>283.48446109000002</v>
      </c>
      <c r="K172" s="36">
        <f>SUMIFS(СВЦЭМ!$E$39:$E$758,СВЦЭМ!$A$39:$A$758,$A172,СВЦЭМ!$B$39:$B$758,K$155)+'СЕТ СН'!$F$15</f>
        <v>272.13471843999997</v>
      </c>
      <c r="L172" s="36">
        <f>SUMIFS(СВЦЭМ!$E$39:$E$758,СВЦЭМ!$A$39:$A$758,$A172,СВЦЭМ!$B$39:$B$758,L$155)+'СЕТ СН'!$F$15</f>
        <v>279.62155911999997</v>
      </c>
      <c r="M172" s="36">
        <f>SUMIFS(СВЦЭМ!$E$39:$E$758,СВЦЭМ!$A$39:$A$758,$A172,СВЦЭМ!$B$39:$B$758,M$155)+'СЕТ СН'!$F$15</f>
        <v>291.9544176</v>
      </c>
      <c r="N172" s="36">
        <f>SUMIFS(СВЦЭМ!$E$39:$E$758,СВЦЭМ!$A$39:$A$758,$A172,СВЦЭМ!$B$39:$B$758,N$155)+'СЕТ СН'!$F$15</f>
        <v>293.45495062999998</v>
      </c>
      <c r="O172" s="36">
        <f>SUMIFS(СВЦЭМ!$E$39:$E$758,СВЦЭМ!$A$39:$A$758,$A172,СВЦЭМ!$B$39:$B$758,O$155)+'СЕТ СН'!$F$15</f>
        <v>289.92795842999999</v>
      </c>
      <c r="P172" s="36">
        <f>SUMIFS(СВЦЭМ!$E$39:$E$758,СВЦЭМ!$A$39:$A$758,$A172,СВЦЭМ!$B$39:$B$758,P$155)+'СЕТ СН'!$F$15</f>
        <v>286.66196137999998</v>
      </c>
      <c r="Q172" s="36">
        <f>SUMIFS(СВЦЭМ!$E$39:$E$758,СВЦЭМ!$A$39:$A$758,$A172,СВЦЭМ!$B$39:$B$758,Q$155)+'СЕТ СН'!$F$15</f>
        <v>291.76887908999998</v>
      </c>
      <c r="R172" s="36">
        <f>SUMIFS(СВЦЭМ!$E$39:$E$758,СВЦЭМ!$A$39:$A$758,$A172,СВЦЭМ!$B$39:$B$758,R$155)+'СЕТ СН'!$F$15</f>
        <v>297.06247580000002</v>
      </c>
      <c r="S172" s="36">
        <f>SUMIFS(СВЦЭМ!$E$39:$E$758,СВЦЭМ!$A$39:$A$758,$A172,СВЦЭМ!$B$39:$B$758,S$155)+'СЕТ СН'!$F$15</f>
        <v>294.12093897</v>
      </c>
      <c r="T172" s="36">
        <f>SUMIFS(СВЦЭМ!$E$39:$E$758,СВЦЭМ!$A$39:$A$758,$A172,СВЦЭМ!$B$39:$B$758,T$155)+'СЕТ СН'!$F$15</f>
        <v>294.67663614000003</v>
      </c>
      <c r="U172" s="36">
        <f>SUMIFS(СВЦЭМ!$E$39:$E$758,СВЦЭМ!$A$39:$A$758,$A172,СВЦЭМ!$B$39:$B$758,U$155)+'СЕТ СН'!$F$15</f>
        <v>290.2479318</v>
      </c>
      <c r="V172" s="36">
        <f>SUMIFS(СВЦЭМ!$E$39:$E$758,СВЦЭМ!$A$39:$A$758,$A172,СВЦЭМ!$B$39:$B$758,V$155)+'СЕТ СН'!$F$15</f>
        <v>290.65281020999998</v>
      </c>
      <c r="W172" s="36">
        <f>SUMIFS(СВЦЭМ!$E$39:$E$758,СВЦЭМ!$A$39:$A$758,$A172,СВЦЭМ!$B$39:$B$758,W$155)+'СЕТ СН'!$F$15</f>
        <v>293.18171353999998</v>
      </c>
      <c r="X172" s="36">
        <f>SUMIFS(СВЦЭМ!$E$39:$E$758,СВЦЭМ!$A$39:$A$758,$A172,СВЦЭМ!$B$39:$B$758,X$155)+'СЕТ СН'!$F$15</f>
        <v>309.94516487999999</v>
      </c>
      <c r="Y172" s="36">
        <f>SUMIFS(СВЦЭМ!$E$39:$E$758,СВЦЭМ!$A$39:$A$758,$A172,СВЦЭМ!$B$39:$B$758,Y$155)+'СЕТ СН'!$F$15</f>
        <v>317.61108080000002</v>
      </c>
    </row>
    <row r="173" spans="1:25" ht="15.75" x14ac:dyDescent="0.2">
      <c r="A173" s="35">
        <f t="shared" si="4"/>
        <v>45553</v>
      </c>
      <c r="B173" s="36">
        <f>SUMIFS(СВЦЭМ!$E$39:$E$758,СВЦЭМ!$A$39:$A$758,$A173,СВЦЭМ!$B$39:$B$758,B$155)+'СЕТ СН'!$F$15</f>
        <v>336.47198097</v>
      </c>
      <c r="C173" s="36">
        <f>SUMIFS(СВЦЭМ!$E$39:$E$758,СВЦЭМ!$A$39:$A$758,$A173,СВЦЭМ!$B$39:$B$758,C$155)+'СЕТ СН'!$F$15</f>
        <v>336.60816627999998</v>
      </c>
      <c r="D173" s="36">
        <f>SUMIFS(СВЦЭМ!$E$39:$E$758,СВЦЭМ!$A$39:$A$758,$A173,СВЦЭМ!$B$39:$B$758,D$155)+'СЕТ СН'!$F$15</f>
        <v>328.97960035</v>
      </c>
      <c r="E173" s="36">
        <f>SUMIFS(СВЦЭМ!$E$39:$E$758,СВЦЭМ!$A$39:$A$758,$A173,СВЦЭМ!$B$39:$B$758,E$155)+'СЕТ СН'!$F$15</f>
        <v>325.83267311999998</v>
      </c>
      <c r="F173" s="36">
        <f>SUMIFS(СВЦЭМ!$E$39:$E$758,СВЦЭМ!$A$39:$A$758,$A173,СВЦЭМ!$B$39:$B$758,F$155)+'СЕТ СН'!$F$15</f>
        <v>325.34341044000001</v>
      </c>
      <c r="G173" s="36">
        <f>SUMIFS(СВЦЭМ!$E$39:$E$758,СВЦЭМ!$A$39:$A$758,$A173,СВЦЭМ!$B$39:$B$758,G$155)+'СЕТ СН'!$F$15</f>
        <v>330.69952451</v>
      </c>
      <c r="H173" s="36">
        <f>SUMIFS(СВЦЭМ!$E$39:$E$758,СВЦЭМ!$A$39:$A$758,$A173,СВЦЭМ!$B$39:$B$758,H$155)+'СЕТ СН'!$F$15</f>
        <v>343.92655712999999</v>
      </c>
      <c r="I173" s="36">
        <f>SUMIFS(СВЦЭМ!$E$39:$E$758,СВЦЭМ!$A$39:$A$758,$A173,СВЦЭМ!$B$39:$B$758,I$155)+'СЕТ СН'!$F$15</f>
        <v>317.28675287999999</v>
      </c>
      <c r="J173" s="36">
        <f>SUMIFS(СВЦЭМ!$E$39:$E$758,СВЦЭМ!$A$39:$A$758,$A173,СВЦЭМ!$B$39:$B$758,J$155)+'СЕТ СН'!$F$15</f>
        <v>300.24684430999997</v>
      </c>
      <c r="K173" s="36">
        <f>SUMIFS(СВЦЭМ!$E$39:$E$758,СВЦЭМ!$A$39:$A$758,$A173,СВЦЭМ!$B$39:$B$758,K$155)+'СЕТ СН'!$F$15</f>
        <v>290.50860716</v>
      </c>
      <c r="L173" s="36">
        <f>SUMIFS(СВЦЭМ!$E$39:$E$758,СВЦЭМ!$A$39:$A$758,$A173,СВЦЭМ!$B$39:$B$758,L$155)+'СЕТ СН'!$F$15</f>
        <v>268.17244195000001</v>
      </c>
      <c r="M173" s="36">
        <f>SUMIFS(СВЦЭМ!$E$39:$E$758,СВЦЭМ!$A$39:$A$758,$A173,СВЦЭМ!$B$39:$B$758,M$155)+'СЕТ СН'!$F$15</f>
        <v>270.40229283000002</v>
      </c>
      <c r="N173" s="36">
        <f>SUMIFS(СВЦЭМ!$E$39:$E$758,СВЦЭМ!$A$39:$A$758,$A173,СВЦЭМ!$B$39:$B$758,N$155)+'СЕТ СН'!$F$15</f>
        <v>267.59175176000002</v>
      </c>
      <c r="O173" s="36">
        <f>SUMIFS(СВЦЭМ!$E$39:$E$758,СВЦЭМ!$A$39:$A$758,$A173,СВЦЭМ!$B$39:$B$758,O$155)+'СЕТ СН'!$F$15</f>
        <v>270.28307608</v>
      </c>
      <c r="P173" s="36">
        <f>SUMIFS(СВЦЭМ!$E$39:$E$758,СВЦЭМ!$A$39:$A$758,$A173,СВЦЭМ!$B$39:$B$758,P$155)+'СЕТ СН'!$F$15</f>
        <v>278.19853498999998</v>
      </c>
      <c r="Q173" s="36">
        <f>SUMIFS(СВЦЭМ!$E$39:$E$758,СВЦЭМ!$A$39:$A$758,$A173,СВЦЭМ!$B$39:$B$758,Q$155)+'СЕТ СН'!$F$15</f>
        <v>279.75161329000002</v>
      </c>
      <c r="R173" s="36">
        <f>SUMIFS(СВЦЭМ!$E$39:$E$758,СВЦЭМ!$A$39:$A$758,$A173,СВЦЭМ!$B$39:$B$758,R$155)+'СЕТ СН'!$F$15</f>
        <v>285.69083103999998</v>
      </c>
      <c r="S173" s="36">
        <f>SUMIFS(СВЦЭМ!$E$39:$E$758,СВЦЭМ!$A$39:$A$758,$A173,СВЦЭМ!$B$39:$B$758,S$155)+'СЕТ СН'!$F$15</f>
        <v>278.96429217000002</v>
      </c>
      <c r="T173" s="36">
        <f>SUMIFS(СВЦЭМ!$E$39:$E$758,СВЦЭМ!$A$39:$A$758,$A173,СВЦЭМ!$B$39:$B$758,T$155)+'СЕТ СН'!$F$15</f>
        <v>275.34075231000003</v>
      </c>
      <c r="U173" s="36">
        <f>SUMIFS(СВЦЭМ!$E$39:$E$758,СВЦЭМ!$A$39:$A$758,$A173,СВЦЭМ!$B$39:$B$758,U$155)+'СЕТ СН'!$F$15</f>
        <v>269.99194118000003</v>
      </c>
      <c r="V173" s="36">
        <f>SUMIFS(СВЦЭМ!$E$39:$E$758,СВЦЭМ!$A$39:$A$758,$A173,СВЦЭМ!$B$39:$B$758,V$155)+'СЕТ СН'!$F$15</f>
        <v>279.92852885999997</v>
      </c>
      <c r="W173" s="36">
        <f>SUMIFS(СВЦЭМ!$E$39:$E$758,СВЦЭМ!$A$39:$A$758,$A173,СВЦЭМ!$B$39:$B$758,W$155)+'СЕТ СН'!$F$15</f>
        <v>283.24918427</v>
      </c>
      <c r="X173" s="36">
        <f>SUMIFS(СВЦЭМ!$E$39:$E$758,СВЦЭМ!$A$39:$A$758,$A173,СВЦЭМ!$B$39:$B$758,X$155)+'СЕТ СН'!$F$15</f>
        <v>298.79665447000002</v>
      </c>
      <c r="Y173" s="36">
        <f>SUMIFS(СВЦЭМ!$E$39:$E$758,СВЦЭМ!$A$39:$A$758,$A173,СВЦЭМ!$B$39:$B$758,Y$155)+'СЕТ СН'!$F$15</f>
        <v>312.51638646999999</v>
      </c>
    </row>
    <row r="174" spans="1:25" ht="15.75" x14ac:dyDescent="0.2">
      <c r="A174" s="35">
        <f t="shared" si="4"/>
        <v>45554</v>
      </c>
      <c r="B174" s="36">
        <f>SUMIFS(СВЦЭМ!$E$39:$E$758,СВЦЭМ!$A$39:$A$758,$A174,СВЦЭМ!$B$39:$B$758,B$155)+'СЕТ СН'!$F$15</f>
        <v>332.86655930000001</v>
      </c>
      <c r="C174" s="36">
        <f>SUMIFS(СВЦЭМ!$E$39:$E$758,СВЦЭМ!$A$39:$A$758,$A174,СВЦЭМ!$B$39:$B$758,C$155)+'СЕТ СН'!$F$15</f>
        <v>333.46618539000002</v>
      </c>
      <c r="D174" s="36">
        <f>SUMIFS(СВЦЭМ!$E$39:$E$758,СВЦЭМ!$A$39:$A$758,$A174,СВЦЭМ!$B$39:$B$758,D$155)+'СЕТ СН'!$F$15</f>
        <v>329.13378590999997</v>
      </c>
      <c r="E174" s="36">
        <f>SUMIFS(СВЦЭМ!$E$39:$E$758,СВЦЭМ!$A$39:$A$758,$A174,СВЦЭМ!$B$39:$B$758,E$155)+'СЕТ СН'!$F$15</f>
        <v>328.40106086999998</v>
      </c>
      <c r="F174" s="36">
        <f>SUMIFS(СВЦЭМ!$E$39:$E$758,СВЦЭМ!$A$39:$A$758,$A174,СВЦЭМ!$B$39:$B$758,F$155)+'СЕТ СН'!$F$15</f>
        <v>328.18073952999998</v>
      </c>
      <c r="G174" s="36">
        <f>SUMIFS(СВЦЭМ!$E$39:$E$758,СВЦЭМ!$A$39:$A$758,$A174,СВЦЭМ!$B$39:$B$758,G$155)+'СЕТ СН'!$F$15</f>
        <v>331.50458416999999</v>
      </c>
      <c r="H174" s="36">
        <f>SUMIFS(СВЦЭМ!$E$39:$E$758,СВЦЭМ!$A$39:$A$758,$A174,СВЦЭМ!$B$39:$B$758,H$155)+'СЕТ СН'!$F$15</f>
        <v>332.71802293000002</v>
      </c>
      <c r="I174" s="36">
        <f>SUMIFS(СВЦЭМ!$E$39:$E$758,СВЦЭМ!$A$39:$A$758,$A174,СВЦЭМ!$B$39:$B$758,I$155)+'СЕТ СН'!$F$15</f>
        <v>306.80975088000002</v>
      </c>
      <c r="J174" s="36">
        <f>SUMIFS(СВЦЭМ!$E$39:$E$758,СВЦЭМ!$A$39:$A$758,$A174,СВЦЭМ!$B$39:$B$758,J$155)+'СЕТ СН'!$F$15</f>
        <v>284.69325443999998</v>
      </c>
      <c r="K174" s="36">
        <f>SUMIFS(СВЦЭМ!$E$39:$E$758,СВЦЭМ!$A$39:$A$758,$A174,СВЦЭМ!$B$39:$B$758,K$155)+'СЕТ СН'!$F$15</f>
        <v>277.77069965999999</v>
      </c>
      <c r="L174" s="36">
        <f>SUMIFS(СВЦЭМ!$E$39:$E$758,СВЦЭМ!$A$39:$A$758,$A174,СВЦЭМ!$B$39:$B$758,L$155)+'СЕТ СН'!$F$15</f>
        <v>271.21175418000001</v>
      </c>
      <c r="M174" s="36">
        <f>SUMIFS(СВЦЭМ!$E$39:$E$758,СВЦЭМ!$A$39:$A$758,$A174,СВЦЭМ!$B$39:$B$758,M$155)+'СЕТ СН'!$F$15</f>
        <v>275.14563075000001</v>
      </c>
      <c r="N174" s="36">
        <f>SUMIFS(СВЦЭМ!$E$39:$E$758,СВЦЭМ!$A$39:$A$758,$A174,СВЦЭМ!$B$39:$B$758,N$155)+'СЕТ СН'!$F$15</f>
        <v>275.04074869999999</v>
      </c>
      <c r="O174" s="36">
        <f>SUMIFS(СВЦЭМ!$E$39:$E$758,СВЦЭМ!$A$39:$A$758,$A174,СВЦЭМ!$B$39:$B$758,O$155)+'СЕТ СН'!$F$15</f>
        <v>278.65681515</v>
      </c>
      <c r="P174" s="36">
        <f>SUMIFS(СВЦЭМ!$E$39:$E$758,СВЦЭМ!$A$39:$A$758,$A174,СВЦЭМ!$B$39:$B$758,P$155)+'СЕТ СН'!$F$15</f>
        <v>281.32462658999998</v>
      </c>
      <c r="Q174" s="36">
        <f>SUMIFS(СВЦЭМ!$E$39:$E$758,СВЦЭМ!$A$39:$A$758,$A174,СВЦЭМ!$B$39:$B$758,Q$155)+'СЕТ СН'!$F$15</f>
        <v>278.78700999</v>
      </c>
      <c r="R174" s="36">
        <f>SUMIFS(СВЦЭМ!$E$39:$E$758,СВЦЭМ!$A$39:$A$758,$A174,СВЦЭМ!$B$39:$B$758,R$155)+'СЕТ СН'!$F$15</f>
        <v>280.48567888000002</v>
      </c>
      <c r="S174" s="36">
        <f>SUMIFS(СВЦЭМ!$E$39:$E$758,СВЦЭМ!$A$39:$A$758,$A174,СВЦЭМ!$B$39:$B$758,S$155)+'СЕТ СН'!$F$15</f>
        <v>283.10545529000001</v>
      </c>
      <c r="T174" s="36">
        <f>SUMIFS(СВЦЭМ!$E$39:$E$758,СВЦЭМ!$A$39:$A$758,$A174,СВЦЭМ!$B$39:$B$758,T$155)+'СЕТ СН'!$F$15</f>
        <v>283.14460365000002</v>
      </c>
      <c r="U174" s="36">
        <f>SUMIFS(СВЦЭМ!$E$39:$E$758,СВЦЭМ!$A$39:$A$758,$A174,СВЦЭМ!$B$39:$B$758,U$155)+'СЕТ СН'!$F$15</f>
        <v>281.39327835</v>
      </c>
      <c r="V174" s="36">
        <f>SUMIFS(СВЦЭМ!$E$39:$E$758,СВЦЭМ!$A$39:$A$758,$A174,СВЦЭМ!$B$39:$B$758,V$155)+'СЕТ СН'!$F$15</f>
        <v>280.50824194</v>
      </c>
      <c r="W174" s="36">
        <f>SUMIFS(СВЦЭМ!$E$39:$E$758,СВЦЭМ!$A$39:$A$758,$A174,СВЦЭМ!$B$39:$B$758,W$155)+'СЕТ СН'!$F$15</f>
        <v>281.60944489000002</v>
      </c>
      <c r="X174" s="36">
        <f>SUMIFS(СВЦЭМ!$E$39:$E$758,СВЦЭМ!$A$39:$A$758,$A174,СВЦЭМ!$B$39:$B$758,X$155)+'СЕТ СН'!$F$15</f>
        <v>294.73021847000001</v>
      </c>
      <c r="Y174" s="36">
        <f>SUMIFS(СВЦЭМ!$E$39:$E$758,СВЦЭМ!$A$39:$A$758,$A174,СВЦЭМ!$B$39:$B$758,Y$155)+'СЕТ СН'!$F$15</f>
        <v>309.86037083999997</v>
      </c>
    </row>
    <row r="175" spans="1:25" ht="15.75" x14ac:dyDescent="0.2">
      <c r="A175" s="35">
        <f t="shared" si="4"/>
        <v>45555</v>
      </c>
      <c r="B175" s="36">
        <f>SUMIFS(СВЦЭМ!$E$39:$E$758,СВЦЭМ!$A$39:$A$758,$A175,СВЦЭМ!$B$39:$B$758,B$155)+'СЕТ СН'!$F$15</f>
        <v>327.94340082999997</v>
      </c>
      <c r="C175" s="36">
        <f>SUMIFS(СВЦЭМ!$E$39:$E$758,СВЦЭМ!$A$39:$A$758,$A175,СВЦЭМ!$B$39:$B$758,C$155)+'СЕТ СН'!$F$15</f>
        <v>334.34395067999998</v>
      </c>
      <c r="D175" s="36">
        <f>SUMIFS(СВЦЭМ!$E$39:$E$758,СВЦЭМ!$A$39:$A$758,$A175,СВЦЭМ!$B$39:$B$758,D$155)+'СЕТ СН'!$F$15</f>
        <v>330.60035499000003</v>
      </c>
      <c r="E175" s="36">
        <f>SUMIFS(СВЦЭМ!$E$39:$E$758,СВЦЭМ!$A$39:$A$758,$A175,СВЦЭМ!$B$39:$B$758,E$155)+'СЕТ СН'!$F$15</f>
        <v>327.05032765999999</v>
      </c>
      <c r="F175" s="36">
        <f>SUMIFS(СВЦЭМ!$E$39:$E$758,СВЦЭМ!$A$39:$A$758,$A175,СВЦЭМ!$B$39:$B$758,F$155)+'СЕТ СН'!$F$15</f>
        <v>326.38992511999999</v>
      </c>
      <c r="G175" s="36">
        <f>SUMIFS(СВЦЭМ!$E$39:$E$758,СВЦЭМ!$A$39:$A$758,$A175,СВЦЭМ!$B$39:$B$758,G$155)+'СЕТ СН'!$F$15</f>
        <v>333.15532660999997</v>
      </c>
      <c r="H175" s="36">
        <f>SUMIFS(СВЦЭМ!$E$39:$E$758,СВЦЭМ!$A$39:$A$758,$A175,СВЦЭМ!$B$39:$B$758,H$155)+'СЕТ СН'!$F$15</f>
        <v>345.16167460999998</v>
      </c>
      <c r="I175" s="36">
        <f>SUMIFS(СВЦЭМ!$E$39:$E$758,СВЦЭМ!$A$39:$A$758,$A175,СВЦЭМ!$B$39:$B$758,I$155)+'СЕТ СН'!$F$15</f>
        <v>330.88435048999997</v>
      </c>
      <c r="J175" s="36">
        <f>SUMIFS(СВЦЭМ!$E$39:$E$758,СВЦЭМ!$A$39:$A$758,$A175,СВЦЭМ!$B$39:$B$758,J$155)+'СЕТ СН'!$F$15</f>
        <v>312.58869511</v>
      </c>
      <c r="K175" s="36">
        <f>SUMIFS(СВЦЭМ!$E$39:$E$758,СВЦЭМ!$A$39:$A$758,$A175,СВЦЭМ!$B$39:$B$758,K$155)+'СЕТ СН'!$F$15</f>
        <v>303.39880712000001</v>
      </c>
      <c r="L175" s="36">
        <f>SUMIFS(СВЦЭМ!$E$39:$E$758,СВЦЭМ!$A$39:$A$758,$A175,СВЦЭМ!$B$39:$B$758,L$155)+'СЕТ СН'!$F$15</f>
        <v>297.55572114</v>
      </c>
      <c r="M175" s="36">
        <f>SUMIFS(СВЦЭМ!$E$39:$E$758,СВЦЭМ!$A$39:$A$758,$A175,СВЦЭМ!$B$39:$B$758,M$155)+'СЕТ СН'!$F$15</f>
        <v>292.40998241</v>
      </c>
      <c r="N175" s="36">
        <f>SUMIFS(СВЦЭМ!$E$39:$E$758,СВЦЭМ!$A$39:$A$758,$A175,СВЦЭМ!$B$39:$B$758,N$155)+'СЕТ СН'!$F$15</f>
        <v>289.08535913999998</v>
      </c>
      <c r="O175" s="36">
        <f>SUMIFS(СВЦЭМ!$E$39:$E$758,СВЦЭМ!$A$39:$A$758,$A175,СВЦЭМ!$B$39:$B$758,O$155)+'СЕТ СН'!$F$15</f>
        <v>284.02542466</v>
      </c>
      <c r="P175" s="36">
        <f>SUMIFS(СВЦЭМ!$E$39:$E$758,СВЦЭМ!$A$39:$A$758,$A175,СВЦЭМ!$B$39:$B$758,P$155)+'СЕТ СН'!$F$15</f>
        <v>283.65058550999998</v>
      </c>
      <c r="Q175" s="36">
        <f>SUMIFS(СВЦЭМ!$E$39:$E$758,СВЦЭМ!$A$39:$A$758,$A175,СВЦЭМ!$B$39:$B$758,Q$155)+'СЕТ СН'!$F$15</f>
        <v>286.87210319000002</v>
      </c>
      <c r="R175" s="36">
        <f>SUMIFS(СВЦЭМ!$E$39:$E$758,СВЦЭМ!$A$39:$A$758,$A175,СВЦЭМ!$B$39:$B$758,R$155)+'СЕТ СН'!$F$15</f>
        <v>287.12532147000002</v>
      </c>
      <c r="S175" s="36">
        <f>SUMIFS(СВЦЭМ!$E$39:$E$758,СВЦЭМ!$A$39:$A$758,$A175,СВЦЭМ!$B$39:$B$758,S$155)+'СЕТ СН'!$F$15</f>
        <v>282.32198083999998</v>
      </c>
      <c r="T175" s="36">
        <f>SUMIFS(СВЦЭМ!$E$39:$E$758,СВЦЭМ!$A$39:$A$758,$A175,СВЦЭМ!$B$39:$B$758,T$155)+'СЕТ СН'!$F$15</f>
        <v>282.29705887</v>
      </c>
      <c r="U175" s="36">
        <f>SUMIFS(СВЦЭМ!$E$39:$E$758,СВЦЭМ!$A$39:$A$758,$A175,СВЦЭМ!$B$39:$B$758,U$155)+'СЕТ СН'!$F$15</f>
        <v>277.53250780000002</v>
      </c>
      <c r="V175" s="36">
        <f>SUMIFS(СВЦЭМ!$E$39:$E$758,СВЦЭМ!$A$39:$A$758,$A175,СВЦЭМ!$B$39:$B$758,V$155)+'СЕТ СН'!$F$15</f>
        <v>279.36598887000002</v>
      </c>
      <c r="W175" s="36">
        <f>SUMIFS(СВЦЭМ!$E$39:$E$758,СВЦЭМ!$A$39:$A$758,$A175,СВЦЭМ!$B$39:$B$758,W$155)+'СЕТ СН'!$F$15</f>
        <v>278.83838082</v>
      </c>
      <c r="X175" s="36">
        <f>SUMIFS(СВЦЭМ!$E$39:$E$758,СВЦЭМ!$A$39:$A$758,$A175,СВЦЭМ!$B$39:$B$758,X$155)+'СЕТ СН'!$F$15</f>
        <v>284.77048748999999</v>
      </c>
      <c r="Y175" s="36">
        <f>SUMIFS(СВЦЭМ!$E$39:$E$758,СВЦЭМ!$A$39:$A$758,$A175,СВЦЭМ!$B$39:$B$758,Y$155)+'СЕТ СН'!$F$15</f>
        <v>301.10500597999999</v>
      </c>
    </row>
    <row r="176" spans="1:25" ht="15.75" x14ac:dyDescent="0.2">
      <c r="A176" s="35">
        <f t="shared" si="4"/>
        <v>45556</v>
      </c>
      <c r="B176" s="36">
        <f>SUMIFS(СВЦЭМ!$E$39:$E$758,СВЦЭМ!$A$39:$A$758,$A176,СВЦЭМ!$B$39:$B$758,B$155)+'СЕТ СН'!$F$15</f>
        <v>314.63332248</v>
      </c>
      <c r="C176" s="36">
        <f>SUMIFS(СВЦЭМ!$E$39:$E$758,СВЦЭМ!$A$39:$A$758,$A176,СВЦЭМ!$B$39:$B$758,C$155)+'СЕТ СН'!$F$15</f>
        <v>335.81895564000001</v>
      </c>
      <c r="D176" s="36">
        <f>SUMIFS(СВЦЭМ!$E$39:$E$758,СВЦЭМ!$A$39:$A$758,$A176,СВЦЭМ!$B$39:$B$758,D$155)+'СЕТ СН'!$F$15</f>
        <v>352.25330327</v>
      </c>
      <c r="E176" s="36">
        <f>SUMIFS(СВЦЭМ!$E$39:$E$758,СВЦЭМ!$A$39:$A$758,$A176,СВЦЭМ!$B$39:$B$758,E$155)+'СЕТ СН'!$F$15</f>
        <v>359.92872112999999</v>
      </c>
      <c r="F176" s="36">
        <f>SUMIFS(СВЦЭМ!$E$39:$E$758,СВЦЭМ!$A$39:$A$758,$A176,СВЦЭМ!$B$39:$B$758,F$155)+'СЕТ СН'!$F$15</f>
        <v>361.71058495</v>
      </c>
      <c r="G176" s="36">
        <f>SUMIFS(СВЦЭМ!$E$39:$E$758,СВЦЭМ!$A$39:$A$758,$A176,СВЦЭМ!$B$39:$B$758,G$155)+'СЕТ СН'!$F$15</f>
        <v>357.43792649</v>
      </c>
      <c r="H176" s="36">
        <f>SUMIFS(СВЦЭМ!$E$39:$E$758,СВЦЭМ!$A$39:$A$758,$A176,СВЦЭМ!$B$39:$B$758,H$155)+'СЕТ СН'!$F$15</f>
        <v>346.81535035000002</v>
      </c>
      <c r="I176" s="36">
        <f>SUMIFS(СВЦЭМ!$E$39:$E$758,СВЦЭМ!$A$39:$A$758,$A176,СВЦЭМ!$B$39:$B$758,I$155)+'СЕТ СН'!$F$15</f>
        <v>331.75758209000003</v>
      </c>
      <c r="J176" s="36">
        <f>SUMIFS(СВЦЭМ!$E$39:$E$758,СВЦЭМ!$A$39:$A$758,$A176,СВЦЭМ!$B$39:$B$758,J$155)+'СЕТ СН'!$F$15</f>
        <v>309.54592294999998</v>
      </c>
      <c r="K176" s="36">
        <f>SUMIFS(СВЦЭМ!$E$39:$E$758,СВЦЭМ!$A$39:$A$758,$A176,СВЦЭМ!$B$39:$B$758,K$155)+'СЕТ СН'!$F$15</f>
        <v>291.74324222000001</v>
      </c>
      <c r="L176" s="36">
        <f>SUMIFS(СВЦЭМ!$E$39:$E$758,СВЦЭМ!$A$39:$A$758,$A176,СВЦЭМ!$B$39:$B$758,L$155)+'СЕТ СН'!$F$15</f>
        <v>282.80038653000003</v>
      </c>
      <c r="M176" s="36">
        <f>SUMIFS(СВЦЭМ!$E$39:$E$758,СВЦЭМ!$A$39:$A$758,$A176,СВЦЭМ!$B$39:$B$758,M$155)+'СЕТ СН'!$F$15</f>
        <v>284.28363303999998</v>
      </c>
      <c r="N176" s="36">
        <f>SUMIFS(СВЦЭМ!$E$39:$E$758,СВЦЭМ!$A$39:$A$758,$A176,СВЦЭМ!$B$39:$B$758,N$155)+'СЕТ СН'!$F$15</f>
        <v>285.77060569000002</v>
      </c>
      <c r="O176" s="36">
        <f>SUMIFS(СВЦЭМ!$E$39:$E$758,СВЦЭМ!$A$39:$A$758,$A176,СВЦЭМ!$B$39:$B$758,O$155)+'СЕТ СН'!$F$15</f>
        <v>290.26525063999998</v>
      </c>
      <c r="P176" s="36">
        <f>SUMIFS(СВЦЭМ!$E$39:$E$758,СВЦЭМ!$A$39:$A$758,$A176,СВЦЭМ!$B$39:$B$758,P$155)+'СЕТ СН'!$F$15</f>
        <v>294.75745049</v>
      </c>
      <c r="Q176" s="36">
        <f>SUMIFS(СВЦЭМ!$E$39:$E$758,СВЦЭМ!$A$39:$A$758,$A176,СВЦЭМ!$B$39:$B$758,Q$155)+'СЕТ СН'!$F$15</f>
        <v>295.75425049</v>
      </c>
      <c r="R176" s="36">
        <f>SUMIFS(СВЦЭМ!$E$39:$E$758,СВЦЭМ!$A$39:$A$758,$A176,СВЦЭМ!$B$39:$B$758,R$155)+'СЕТ СН'!$F$15</f>
        <v>294.76833911</v>
      </c>
      <c r="S176" s="36">
        <f>SUMIFS(СВЦЭМ!$E$39:$E$758,СВЦЭМ!$A$39:$A$758,$A176,СВЦЭМ!$B$39:$B$758,S$155)+'СЕТ СН'!$F$15</f>
        <v>287.77810423</v>
      </c>
      <c r="T176" s="36">
        <f>SUMIFS(СВЦЭМ!$E$39:$E$758,СВЦЭМ!$A$39:$A$758,$A176,СВЦЭМ!$B$39:$B$758,T$155)+'СЕТ СН'!$F$15</f>
        <v>283.27616899999998</v>
      </c>
      <c r="U176" s="36">
        <f>SUMIFS(СВЦЭМ!$E$39:$E$758,СВЦЭМ!$A$39:$A$758,$A176,СВЦЭМ!$B$39:$B$758,U$155)+'СЕТ СН'!$F$15</f>
        <v>281.29183381000001</v>
      </c>
      <c r="V176" s="36">
        <f>SUMIFS(СВЦЭМ!$E$39:$E$758,СВЦЭМ!$A$39:$A$758,$A176,СВЦЭМ!$B$39:$B$758,V$155)+'СЕТ СН'!$F$15</f>
        <v>293.23643525</v>
      </c>
      <c r="W176" s="36">
        <f>SUMIFS(СВЦЭМ!$E$39:$E$758,СВЦЭМ!$A$39:$A$758,$A176,СВЦЭМ!$B$39:$B$758,W$155)+'СЕТ СН'!$F$15</f>
        <v>297.18177921</v>
      </c>
      <c r="X176" s="36">
        <f>SUMIFS(СВЦЭМ!$E$39:$E$758,СВЦЭМ!$A$39:$A$758,$A176,СВЦЭМ!$B$39:$B$758,X$155)+'СЕТ СН'!$F$15</f>
        <v>311.25556601</v>
      </c>
      <c r="Y176" s="36">
        <f>SUMIFS(СВЦЭМ!$E$39:$E$758,СВЦЭМ!$A$39:$A$758,$A176,СВЦЭМ!$B$39:$B$758,Y$155)+'СЕТ СН'!$F$15</f>
        <v>328.18727693</v>
      </c>
    </row>
    <row r="177" spans="1:27" ht="15.75" x14ac:dyDescent="0.2">
      <c r="A177" s="35">
        <f t="shared" si="4"/>
        <v>45557</v>
      </c>
      <c r="B177" s="36">
        <f>SUMIFS(СВЦЭМ!$E$39:$E$758,СВЦЭМ!$A$39:$A$758,$A177,СВЦЭМ!$B$39:$B$758,B$155)+'СЕТ СН'!$F$15</f>
        <v>324.77332596999997</v>
      </c>
      <c r="C177" s="36">
        <f>SUMIFS(СВЦЭМ!$E$39:$E$758,СВЦЭМ!$A$39:$A$758,$A177,СВЦЭМ!$B$39:$B$758,C$155)+'СЕТ СН'!$F$15</f>
        <v>340.69861773999997</v>
      </c>
      <c r="D177" s="36">
        <f>SUMIFS(СВЦЭМ!$E$39:$E$758,СВЦЭМ!$A$39:$A$758,$A177,СВЦЭМ!$B$39:$B$758,D$155)+'СЕТ СН'!$F$15</f>
        <v>352.41960358</v>
      </c>
      <c r="E177" s="36">
        <f>SUMIFS(СВЦЭМ!$E$39:$E$758,СВЦЭМ!$A$39:$A$758,$A177,СВЦЭМ!$B$39:$B$758,E$155)+'СЕТ СН'!$F$15</f>
        <v>353.67295681000002</v>
      </c>
      <c r="F177" s="36">
        <f>SUMIFS(СВЦЭМ!$E$39:$E$758,СВЦЭМ!$A$39:$A$758,$A177,СВЦЭМ!$B$39:$B$758,F$155)+'СЕТ СН'!$F$15</f>
        <v>353.85794389</v>
      </c>
      <c r="G177" s="36">
        <f>SUMIFS(СВЦЭМ!$E$39:$E$758,СВЦЭМ!$A$39:$A$758,$A177,СВЦЭМ!$B$39:$B$758,G$155)+'СЕТ СН'!$F$15</f>
        <v>350.07555966000001</v>
      </c>
      <c r="H177" s="36">
        <f>SUMIFS(СВЦЭМ!$E$39:$E$758,СВЦЭМ!$A$39:$A$758,$A177,СВЦЭМ!$B$39:$B$758,H$155)+'СЕТ СН'!$F$15</f>
        <v>342.13060744000001</v>
      </c>
      <c r="I177" s="36">
        <f>SUMIFS(СВЦЭМ!$E$39:$E$758,СВЦЭМ!$A$39:$A$758,$A177,СВЦЭМ!$B$39:$B$758,I$155)+'СЕТ СН'!$F$15</f>
        <v>331.20208043000002</v>
      </c>
      <c r="J177" s="36">
        <f>SUMIFS(СВЦЭМ!$E$39:$E$758,СВЦЭМ!$A$39:$A$758,$A177,СВЦЭМ!$B$39:$B$758,J$155)+'СЕТ СН'!$F$15</f>
        <v>308.87206780999998</v>
      </c>
      <c r="K177" s="36">
        <f>SUMIFS(СВЦЭМ!$E$39:$E$758,СВЦЭМ!$A$39:$A$758,$A177,СВЦЭМ!$B$39:$B$758,K$155)+'СЕТ СН'!$F$15</f>
        <v>290.99894526000003</v>
      </c>
      <c r="L177" s="36">
        <f>SUMIFS(СВЦЭМ!$E$39:$E$758,СВЦЭМ!$A$39:$A$758,$A177,СВЦЭМ!$B$39:$B$758,L$155)+'СЕТ СН'!$F$15</f>
        <v>278.91708149999999</v>
      </c>
      <c r="M177" s="36">
        <f>SUMIFS(СВЦЭМ!$E$39:$E$758,СВЦЭМ!$A$39:$A$758,$A177,СВЦЭМ!$B$39:$B$758,M$155)+'СЕТ СН'!$F$15</f>
        <v>284.73556785</v>
      </c>
      <c r="N177" s="36">
        <f>SUMIFS(СВЦЭМ!$E$39:$E$758,СВЦЭМ!$A$39:$A$758,$A177,СВЦЭМ!$B$39:$B$758,N$155)+'СЕТ СН'!$F$15</f>
        <v>286.24832198000001</v>
      </c>
      <c r="O177" s="36">
        <f>SUMIFS(СВЦЭМ!$E$39:$E$758,СВЦЭМ!$A$39:$A$758,$A177,СВЦЭМ!$B$39:$B$758,O$155)+'СЕТ СН'!$F$15</f>
        <v>290.95369712000002</v>
      </c>
      <c r="P177" s="36">
        <f>SUMIFS(СВЦЭМ!$E$39:$E$758,СВЦЭМ!$A$39:$A$758,$A177,СВЦЭМ!$B$39:$B$758,P$155)+'СЕТ СН'!$F$15</f>
        <v>291.93084864999997</v>
      </c>
      <c r="Q177" s="36">
        <f>SUMIFS(СВЦЭМ!$E$39:$E$758,СВЦЭМ!$A$39:$A$758,$A177,СВЦЭМ!$B$39:$B$758,Q$155)+'СЕТ СН'!$F$15</f>
        <v>295.48198442</v>
      </c>
      <c r="R177" s="36">
        <f>SUMIFS(СВЦЭМ!$E$39:$E$758,СВЦЭМ!$A$39:$A$758,$A177,СВЦЭМ!$B$39:$B$758,R$155)+'СЕТ СН'!$F$15</f>
        <v>299.23547062</v>
      </c>
      <c r="S177" s="36">
        <f>SUMIFS(СВЦЭМ!$E$39:$E$758,СВЦЭМ!$A$39:$A$758,$A177,СВЦЭМ!$B$39:$B$758,S$155)+'СЕТ СН'!$F$15</f>
        <v>293.77838322999997</v>
      </c>
      <c r="T177" s="36">
        <f>SUMIFS(СВЦЭМ!$E$39:$E$758,СВЦЭМ!$A$39:$A$758,$A177,СВЦЭМ!$B$39:$B$758,T$155)+'СЕТ СН'!$F$15</f>
        <v>284.71772586999998</v>
      </c>
      <c r="U177" s="36">
        <f>SUMIFS(СВЦЭМ!$E$39:$E$758,СВЦЭМ!$A$39:$A$758,$A177,СВЦЭМ!$B$39:$B$758,U$155)+'СЕТ СН'!$F$15</f>
        <v>279.24337928</v>
      </c>
      <c r="V177" s="36">
        <f>SUMIFS(СВЦЭМ!$E$39:$E$758,СВЦЭМ!$A$39:$A$758,$A177,СВЦЭМ!$B$39:$B$758,V$155)+'СЕТ СН'!$F$15</f>
        <v>276.61354673</v>
      </c>
      <c r="W177" s="36">
        <f>SUMIFS(СВЦЭМ!$E$39:$E$758,СВЦЭМ!$A$39:$A$758,$A177,СВЦЭМ!$B$39:$B$758,W$155)+'СЕТ СН'!$F$15</f>
        <v>278.26387869000001</v>
      </c>
      <c r="X177" s="36">
        <f>SUMIFS(СВЦЭМ!$E$39:$E$758,СВЦЭМ!$A$39:$A$758,$A177,СВЦЭМ!$B$39:$B$758,X$155)+'СЕТ СН'!$F$15</f>
        <v>293.81793498000002</v>
      </c>
      <c r="Y177" s="36">
        <f>SUMIFS(СВЦЭМ!$E$39:$E$758,СВЦЭМ!$A$39:$A$758,$A177,СВЦЭМ!$B$39:$B$758,Y$155)+'СЕТ СН'!$F$15</f>
        <v>312.91624579</v>
      </c>
    </row>
    <row r="178" spans="1:27" ht="15.75" x14ac:dyDescent="0.2">
      <c r="A178" s="35">
        <f t="shared" si="4"/>
        <v>45558</v>
      </c>
      <c r="B178" s="36">
        <f>SUMIFS(СВЦЭМ!$E$39:$E$758,СВЦЭМ!$A$39:$A$758,$A178,СВЦЭМ!$B$39:$B$758,B$155)+'СЕТ СН'!$F$15</f>
        <v>338.14697978999999</v>
      </c>
      <c r="C178" s="36">
        <f>SUMIFS(СВЦЭМ!$E$39:$E$758,СВЦЭМ!$A$39:$A$758,$A178,СВЦЭМ!$B$39:$B$758,C$155)+'СЕТ СН'!$F$15</f>
        <v>356.80941135</v>
      </c>
      <c r="D178" s="36">
        <f>SUMIFS(СВЦЭМ!$E$39:$E$758,СВЦЭМ!$A$39:$A$758,$A178,СВЦЭМ!$B$39:$B$758,D$155)+'СЕТ СН'!$F$15</f>
        <v>354.48198198</v>
      </c>
      <c r="E178" s="36">
        <f>SUMIFS(СВЦЭМ!$E$39:$E$758,СВЦЭМ!$A$39:$A$758,$A178,СВЦЭМ!$B$39:$B$758,E$155)+'СЕТ СН'!$F$15</f>
        <v>354.01021764000001</v>
      </c>
      <c r="F178" s="36">
        <f>SUMIFS(СВЦЭМ!$E$39:$E$758,СВЦЭМ!$A$39:$A$758,$A178,СВЦЭМ!$B$39:$B$758,F$155)+'СЕТ СН'!$F$15</f>
        <v>353.92944439000001</v>
      </c>
      <c r="G178" s="36">
        <f>SUMIFS(СВЦЭМ!$E$39:$E$758,СВЦЭМ!$A$39:$A$758,$A178,СВЦЭМ!$B$39:$B$758,G$155)+'СЕТ СН'!$F$15</f>
        <v>357.01874222999999</v>
      </c>
      <c r="H178" s="36">
        <f>SUMIFS(СВЦЭМ!$E$39:$E$758,СВЦЭМ!$A$39:$A$758,$A178,СВЦЭМ!$B$39:$B$758,H$155)+'СЕТ СН'!$F$15</f>
        <v>332.69282204000001</v>
      </c>
      <c r="I178" s="36">
        <f>SUMIFS(СВЦЭМ!$E$39:$E$758,СВЦЭМ!$A$39:$A$758,$A178,СВЦЭМ!$B$39:$B$758,I$155)+'СЕТ СН'!$F$15</f>
        <v>315.68164702000001</v>
      </c>
      <c r="J178" s="36">
        <f>SUMIFS(СВЦЭМ!$E$39:$E$758,СВЦЭМ!$A$39:$A$758,$A178,СВЦЭМ!$B$39:$B$758,J$155)+'СЕТ СН'!$F$15</f>
        <v>309.54380486999997</v>
      </c>
      <c r="K178" s="36">
        <f>SUMIFS(СВЦЭМ!$E$39:$E$758,СВЦЭМ!$A$39:$A$758,$A178,СВЦЭМ!$B$39:$B$758,K$155)+'СЕТ СН'!$F$15</f>
        <v>301.72782138000002</v>
      </c>
      <c r="L178" s="36">
        <f>SUMIFS(СВЦЭМ!$E$39:$E$758,СВЦЭМ!$A$39:$A$758,$A178,СВЦЭМ!$B$39:$B$758,L$155)+'СЕТ СН'!$F$15</f>
        <v>300.31613451999999</v>
      </c>
      <c r="M178" s="36">
        <f>SUMIFS(СВЦЭМ!$E$39:$E$758,СВЦЭМ!$A$39:$A$758,$A178,СВЦЭМ!$B$39:$B$758,M$155)+'СЕТ СН'!$F$15</f>
        <v>304.24714871999998</v>
      </c>
      <c r="N178" s="36">
        <f>SUMIFS(СВЦЭМ!$E$39:$E$758,СВЦЭМ!$A$39:$A$758,$A178,СВЦЭМ!$B$39:$B$758,N$155)+'СЕТ СН'!$F$15</f>
        <v>303.51513254999998</v>
      </c>
      <c r="O178" s="36">
        <f>SUMIFS(СВЦЭМ!$E$39:$E$758,СВЦЭМ!$A$39:$A$758,$A178,СВЦЭМ!$B$39:$B$758,O$155)+'СЕТ СН'!$F$15</f>
        <v>301.69340151</v>
      </c>
      <c r="P178" s="36">
        <f>SUMIFS(СВЦЭМ!$E$39:$E$758,СВЦЭМ!$A$39:$A$758,$A178,СВЦЭМ!$B$39:$B$758,P$155)+'СЕТ СН'!$F$15</f>
        <v>305.26413751000001</v>
      </c>
      <c r="Q178" s="36">
        <f>SUMIFS(СВЦЭМ!$E$39:$E$758,СВЦЭМ!$A$39:$A$758,$A178,СВЦЭМ!$B$39:$B$758,Q$155)+'СЕТ СН'!$F$15</f>
        <v>309.84771391999999</v>
      </c>
      <c r="R178" s="36">
        <f>SUMIFS(СВЦЭМ!$E$39:$E$758,СВЦЭМ!$A$39:$A$758,$A178,СВЦЭМ!$B$39:$B$758,R$155)+'СЕТ СН'!$F$15</f>
        <v>314.31901226000002</v>
      </c>
      <c r="S178" s="36">
        <f>SUMIFS(СВЦЭМ!$E$39:$E$758,СВЦЭМ!$A$39:$A$758,$A178,СВЦЭМ!$B$39:$B$758,S$155)+'СЕТ СН'!$F$15</f>
        <v>312.53009365000003</v>
      </c>
      <c r="T178" s="36">
        <f>SUMIFS(СВЦЭМ!$E$39:$E$758,СВЦЭМ!$A$39:$A$758,$A178,СВЦЭМ!$B$39:$B$758,T$155)+'СЕТ СН'!$F$15</f>
        <v>301.67368761</v>
      </c>
      <c r="U178" s="36">
        <f>SUMIFS(СВЦЭМ!$E$39:$E$758,СВЦЭМ!$A$39:$A$758,$A178,СВЦЭМ!$B$39:$B$758,U$155)+'СЕТ СН'!$F$15</f>
        <v>295.01338221999998</v>
      </c>
      <c r="V178" s="36">
        <f>SUMIFS(СВЦЭМ!$E$39:$E$758,СВЦЭМ!$A$39:$A$758,$A178,СВЦЭМ!$B$39:$B$758,V$155)+'СЕТ СН'!$F$15</f>
        <v>295.00983860000002</v>
      </c>
      <c r="W178" s="36">
        <f>SUMIFS(СВЦЭМ!$E$39:$E$758,СВЦЭМ!$A$39:$A$758,$A178,СВЦЭМ!$B$39:$B$758,W$155)+'СЕТ СН'!$F$15</f>
        <v>301.55885997000001</v>
      </c>
      <c r="X178" s="36">
        <f>SUMIFS(СВЦЭМ!$E$39:$E$758,СВЦЭМ!$A$39:$A$758,$A178,СВЦЭМ!$B$39:$B$758,X$155)+'СЕТ СН'!$F$15</f>
        <v>307.22431005999999</v>
      </c>
      <c r="Y178" s="36">
        <f>SUMIFS(СВЦЭМ!$E$39:$E$758,СВЦЭМ!$A$39:$A$758,$A178,СВЦЭМ!$B$39:$B$758,Y$155)+'СЕТ СН'!$F$15</f>
        <v>315.23985429999999</v>
      </c>
    </row>
    <row r="179" spans="1:27" ht="15.75" x14ac:dyDescent="0.2">
      <c r="A179" s="35">
        <f t="shared" si="4"/>
        <v>45559</v>
      </c>
      <c r="B179" s="36">
        <f>SUMIFS(СВЦЭМ!$E$39:$E$758,СВЦЭМ!$A$39:$A$758,$A179,СВЦЭМ!$B$39:$B$758,B$155)+'СЕТ СН'!$F$15</f>
        <v>331.23276614999997</v>
      </c>
      <c r="C179" s="36">
        <f>SUMIFS(СВЦЭМ!$E$39:$E$758,СВЦЭМ!$A$39:$A$758,$A179,СВЦЭМ!$B$39:$B$758,C$155)+'СЕТ СН'!$F$15</f>
        <v>338.2973336</v>
      </c>
      <c r="D179" s="36">
        <f>SUMIFS(СВЦЭМ!$E$39:$E$758,СВЦЭМ!$A$39:$A$758,$A179,СВЦЭМ!$B$39:$B$758,D$155)+'СЕТ СН'!$F$15</f>
        <v>347.41757123000002</v>
      </c>
      <c r="E179" s="36">
        <f>SUMIFS(СВЦЭМ!$E$39:$E$758,СВЦЭМ!$A$39:$A$758,$A179,СВЦЭМ!$B$39:$B$758,E$155)+'СЕТ СН'!$F$15</f>
        <v>352.31558520999999</v>
      </c>
      <c r="F179" s="36">
        <f>SUMIFS(СВЦЭМ!$E$39:$E$758,СВЦЭМ!$A$39:$A$758,$A179,СВЦЭМ!$B$39:$B$758,F$155)+'СЕТ СН'!$F$15</f>
        <v>351.27503923</v>
      </c>
      <c r="G179" s="36">
        <f>SUMIFS(СВЦЭМ!$E$39:$E$758,СВЦЭМ!$A$39:$A$758,$A179,СВЦЭМ!$B$39:$B$758,G$155)+'СЕТ СН'!$F$15</f>
        <v>346.6617407</v>
      </c>
      <c r="H179" s="36">
        <f>SUMIFS(СВЦЭМ!$E$39:$E$758,СВЦЭМ!$A$39:$A$758,$A179,СВЦЭМ!$B$39:$B$758,H$155)+'СЕТ СН'!$F$15</f>
        <v>330.56802705000001</v>
      </c>
      <c r="I179" s="36">
        <f>SUMIFS(СВЦЭМ!$E$39:$E$758,СВЦЭМ!$A$39:$A$758,$A179,СВЦЭМ!$B$39:$B$758,I$155)+'СЕТ СН'!$F$15</f>
        <v>305.32126030000001</v>
      </c>
      <c r="J179" s="36">
        <f>SUMIFS(СВЦЭМ!$E$39:$E$758,СВЦЭМ!$A$39:$A$758,$A179,СВЦЭМ!$B$39:$B$758,J$155)+'СЕТ СН'!$F$15</f>
        <v>294.74115475999997</v>
      </c>
      <c r="K179" s="36">
        <f>SUMIFS(СВЦЭМ!$E$39:$E$758,СВЦЭМ!$A$39:$A$758,$A179,СВЦЭМ!$B$39:$B$758,K$155)+'СЕТ СН'!$F$15</f>
        <v>288.98480647999997</v>
      </c>
      <c r="L179" s="36">
        <f>SUMIFS(СВЦЭМ!$E$39:$E$758,СВЦЭМ!$A$39:$A$758,$A179,СВЦЭМ!$B$39:$B$758,L$155)+'СЕТ СН'!$F$15</f>
        <v>294.77587416</v>
      </c>
      <c r="M179" s="36">
        <f>SUMIFS(СВЦЭМ!$E$39:$E$758,СВЦЭМ!$A$39:$A$758,$A179,СВЦЭМ!$B$39:$B$758,M$155)+'СЕТ СН'!$F$15</f>
        <v>298.18983612</v>
      </c>
      <c r="N179" s="36">
        <f>SUMIFS(СВЦЭМ!$E$39:$E$758,СВЦЭМ!$A$39:$A$758,$A179,СВЦЭМ!$B$39:$B$758,N$155)+'СЕТ СН'!$F$15</f>
        <v>302.20412730999999</v>
      </c>
      <c r="O179" s="36">
        <f>SUMIFS(СВЦЭМ!$E$39:$E$758,СВЦЭМ!$A$39:$A$758,$A179,СВЦЭМ!$B$39:$B$758,O$155)+'СЕТ СН'!$F$15</f>
        <v>301.3280163</v>
      </c>
      <c r="P179" s="36">
        <f>SUMIFS(СВЦЭМ!$E$39:$E$758,СВЦЭМ!$A$39:$A$758,$A179,СВЦЭМ!$B$39:$B$758,P$155)+'СЕТ СН'!$F$15</f>
        <v>301.9015369</v>
      </c>
      <c r="Q179" s="36">
        <f>SUMIFS(СВЦЭМ!$E$39:$E$758,СВЦЭМ!$A$39:$A$758,$A179,СВЦЭМ!$B$39:$B$758,Q$155)+'СЕТ СН'!$F$15</f>
        <v>308.91440540999997</v>
      </c>
      <c r="R179" s="36">
        <f>SUMIFS(СВЦЭМ!$E$39:$E$758,СВЦЭМ!$A$39:$A$758,$A179,СВЦЭМ!$B$39:$B$758,R$155)+'СЕТ СН'!$F$15</f>
        <v>307.37312075</v>
      </c>
      <c r="S179" s="36">
        <f>SUMIFS(СВЦЭМ!$E$39:$E$758,СВЦЭМ!$A$39:$A$758,$A179,СВЦЭМ!$B$39:$B$758,S$155)+'СЕТ СН'!$F$15</f>
        <v>300.91849616000002</v>
      </c>
      <c r="T179" s="36">
        <f>SUMIFS(СВЦЭМ!$E$39:$E$758,СВЦЭМ!$A$39:$A$758,$A179,СВЦЭМ!$B$39:$B$758,T$155)+'СЕТ СН'!$F$15</f>
        <v>291.19145221000002</v>
      </c>
      <c r="U179" s="36">
        <f>SUMIFS(СВЦЭМ!$E$39:$E$758,СВЦЭМ!$A$39:$A$758,$A179,СВЦЭМ!$B$39:$B$758,U$155)+'СЕТ СН'!$F$15</f>
        <v>288.11096400000002</v>
      </c>
      <c r="V179" s="36">
        <f>SUMIFS(СВЦЭМ!$E$39:$E$758,СВЦЭМ!$A$39:$A$758,$A179,СВЦЭМ!$B$39:$B$758,V$155)+'СЕТ СН'!$F$15</f>
        <v>285.56145337999999</v>
      </c>
      <c r="W179" s="36">
        <f>SUMIFS(СВЦЭМ!$E$39:$E$758,СВЦЭМ!$A$39:$A$758,$A179,СВЦЭМ!$B$39:$B$758,W$155)+'СЕТ СН'!$F$15</f>
        <v>283.25278107000003</v>
      </c>
      <c r="X179" s="36">
        <f>SUMIFS(СВЦЭМ!$E$39:$E$758,СВЦЭМ!$A$39:$A$758,$A179,СВЦЭМ!$B$39:$B$758,X$155)+'СЕТ СН'!$F$15</f>
        <v>292.35476752</v>
      </c>
      <c r="Y179" s="36">
        <f>SUMIFS(СВЦЭМ!$E$39:$E$758,СВЦЭМ!$A$39:$A$758,$A179,СВЦЭМ!$B$39:$B$758,Y$155)+'СЕТ СН'!$F$15</f>
        <v>305.23033480999999</v>
      </c>
    </row>
    <row r="180" spans="1:27" ht="15.75" x14ac:dyDescent="0.2">
      <c r="A180" s="35">
        <f t="shared" si="4"/>
        <v>45560</v>
      </c>
      <c r="B180" s="36">
        <f>SUMIFS(СВЦЭМ!$E$39:$E$758,СВЦЭМ!$A$39:$A$758,$A180,СВЦЭМ!$B$39:$B$758,B$155)+'СЕТ СН'!$F$15</f>
        <v>314.74527702</v>
      </c>
      <c r="C180" s="36">
        <f>SUMIFS(СВЦЭМ!$E$39:$E$758,СВЦЭМ!$A$39:$A$758,$A180,СВЦЭМ!$B$39:$B$758,C$155)+'СЕТ СН'!$F$15</f>
        <v>325.46124638999999</v>
      </c>
      <c r="D180" s="36">
        <f>SUMIFS(СВЦЭМ!$E$39:$E$758,СВЦЭМ!$A$39:$A$758,$A180,СВЦЭМ!$B$39:$B$758,D$155)+'СЕТ СН'!$F$15</f>
        <v>343.73305368000001</v>
      </c>
      <c r="E180" s="36">
        <f>SUMIFS(СВЦЭМ!$E$39:$E$758,СВЦЭМ!$A$39:$A$758,$A180,СВЦЭМ!$B$39:$B$758,E$155)+'СЕТ СН'!$F$15</f>
        <v>348.98833402000002</v>
      </c>
      <c r="F180" s="36">
        <f>SUMIFS(СВЦЭМ!$E$39:$E$758,СВЦЭМ!$A$39:$A$758,$A180,СВЦЭМ!$B$39:$B$758,F$155)+'СЕТ СН'!$F$15</f>
        <v>348.29846756000001</v>
      </c>
      <c r="G180" s="36">
        <f>SUMIFS(СВЦЭМ!$E$39:$E$758,СВЦЭМ!$A$39:$A$758,$A180,СВЦЭМ!$B$39:$B$758,G$155)+'СЕТ СН'!$F$15</f>
        <v>339.55455409000001</v>
      </c>
      <c r="H180" s="36">
        <f>SUMIFS(СВЦЭМ!$E$39:$E$758,СВЦЭМ!$A$39:$A$758,$A180,СВЦЭМ!$B$39:$B$758,H$155)+'СЕТ СН'!$F$15</f>
        <v>327.10840173000003</v>
      </c>
      <c r="I180" s="36">
        <f>SUMIFS(СВЦЭМ!$E$39:$E$758,СВЦЭМ!$A$39:$A$758,$A180,СВЦЭМ!$B$39:$B$758,I$155)+'СЕТ СН'!$F$15</f>
        <v>305.97032868000002</v>
      </c>
      <c r="J180" s="36">
        <f>SUMIFS(СВЦЭМ!$E$39:$E$758,СВЦЭМ!$A$39:$A$758,$A180,СВЦЭМ!$B$39:$B$758,J$155)+'СЕТ СН'!$F$15</f>
        <v>301.17360471000001</v>
      </c>
      <c r="K180" s="36">
        <f>SUMIFS(СВЦЭМ!$E$39:$E$758,СВЦЭМ!$A$39:$A$758,$A180,СВЦЭМ!$B$39:$B$758,K$155)+'СЕТ СН'!$F$15</f>
        <v>293.70330987</v>
      </c>
      <c r="L180" s="36">
        <f>SUMIFS(СВЦЭМ!$E$39:$E$758,СВЦЭМ!$A$39:$A$758,$A180,СВЦЭМ!$B$39:$B$758,L$155)+'СЕТ СН'!$F$15</f>
        <v>292.30246448000003</v>
      </c>
      <c r="M180" s="36">
        <f>SUMIFS(СВЦЭМ!$E$39:$E$758,СВЦЭМ!$A$39:$A$758,$A180,СВЦЭМ!$B$39:$B$758,M$155)+'СЕТ СН'!$F$15</f>
        <v>296.22974183000002</v>
      </c>
      <c r="N180" s="36">
        <f>SUMIFS(СВЦЭМ!$E$39:$E$758,СВЦЭМ!$A$39:$A$758,$A180,СВЦЭМ!$B$39:$B$758,N$155)+'СЕТ СН'!$F$15</f>
        <v>300.26589675000002</v>
      </c>
      <c r="O180" s="36">
        <f>SUMIFS(СВЦЭМ!$E$39:$E$758,СВЦЭМ!$A$39:$A$758,$A180,СВЦЭМ!$B$39:$B$758,O$155)+'СЕТ СН'!$F$15</f>
        <v>302.91509143000002</v>
      </c>
      <c r="P180" s="36">
        <f>SUMIFS(СВЦЭМ!$E$39:$E$758,СВЦЭМ!$A$39:$A$758,$A180,СВЦЭМ!$B$39:$B$758,P$155)+'СЕТ СН'!$F$15</f>
        <v>304.25433024</v>
      </c>
      <c r="Q180" s="36">
        <f>SUMIFS(СВЦЭМ!$E$39:$E$758,СВЦЭМ!$A$39:$A$758,$A180,СВЦЭМ!$B$39:$B$758,Q$155)+'СЕТ СН'!$F$15</f>
        <v>305.85750367999998</v>
      </c>
      <c r="R180" s="36">
        <f>SUMIFS(СВЦЭМ!$E$39:$E$758,СВЦЭМ!$A$39:$A$758,$A180,СВЦЭМ!$B$39:$B$758,R$155)+'СЕТ СН'!$F$15</f>
        <v>307.40739826999999</v>
      </c>
      <c r="S180" s="36">
        <f>SUMIFS(СВЦЭМ!$E$39:$E$758,СВЦЭМ!$A$39:$A$758,$A180,СВЦЭМ!$B$39:$B$758,S$155)+'СЕТ СН'!$F$15</f>
        <v>303.19522190999999</v>
      </c>
      <c r="T180" s="36">
        <f>SUMIFS(СВЦЭМ!$E$39:$E$758,СВЦЭМ!$A$39:$A$758,$A180,СВЦЭМ!$B$39:$B$758,T$155)+'СЕТ СН'!$F$15</f>
        <v>294.12961559000001</v>
      </c>
      <c r="U180" s="36">
        <f>SUMIFS(СВЦЭМ!$E$39:$E$758,СВЦЭМ!$A$39:$A$758,$A180,СВЦЭМ!$B$39:$B$758,U$155)+'СЕТ СН'!$F$15</f>
        <v>283.43795137000001</v>
      </c>
      <c r="V180" s="36">
        <f>SUMIFS(СВЦЭМ!$E$39:$E$758,СВЦЭМ!$A$39:$A$758,$A180,СВЦЭМ!$B$39:$B$758,V$155)+'СЕТ СН'!$F$15</f>
        <v>280.71197704999997</v>
      </c>
      <c r="W180" s="36">
        <f>SUMIFS(СВЦЭМ!$E$39:$E$758,СВЦЭМ!$A$39:$A$758,$A180,СВЦЭМ!$B$39:$B$758,W$155)+'СЕТ СН'!$F$15</f>
        <v>285.04391384000002</v>
      </c>
      <c r="X180" s="36">
        <f>SUMIFS(СВЦЭМ!$E$39:$E$758,СВЦЭМ!$A$39:$A$758,$A180,СВЦЭМ!$B$39:$B$758,X$155)+'СЕТ СН'!$F$15</f>
        <v>296.02934787999999</v>
      </c>
      <c r="Y180" s="36">
        <f>SUMIFS(СВЦЭМ!$E$39:$E$758,СВЦЭМ!$A$39:$A$758,$A180,СВЦЭМ!$B$39:$B$758,Y$155)+'СЕТ СН'!$F$15</f>
        <v>310.83227468000001</v>
      </c>
    </row>
    <row r="181" spans="1:27" ht="15.75" x14ac:dyDescent="0.2">
      <c r="A181" s="35">
        <f t="shared" si="4"/>
        <v>45561</v>
      </c>
      <c r="B181" s="36">
        <f>SUMIFS(СВЦЭМ!$E$39:$E$758,СВЦЭМ!$A$39:$A$758,$A181,СВЦЭМ!$B$39:$B$758,B$155)+'СЕТ СН'!$F$15</f>
        <v>333.33039380000002</v>
      </c>
      <c r="C181" s="36">
        <f>SUMIFS(СВЦЭМ!$E$39:$E$758,СВЦЭМ!$A$39:$A$758,$A181,СВЦЭМ!$B$39:$B$758,C$155)+'СЕТ СН'!$F$15</f>
        <v>345.84079444999998</v>
      </c>
      <c r="D181" s="36">
        <f>SUMIFS(СВЦЭМ!$E$39:$E$758,СВЦЭМ!$A$39:$A$758,$A181,СВЦЭМ!$B$39:$B$758,D$155)+'СЕТ СН'!$F$15</f>
        <v>352.70700751999999</v>
      </c>
      <c r="E181" s="36">
        <f>SUMIFS(СВЦЭМ!$E$39:$E$758,СВЦЭМ!$A$39:$A$758,$A181,СВЦЭМ!$B$39:$B$758,E$155)+'СЕТ СН'!$F$15</f>
        <v>354.52909196000002</v>
      </c>
      <c r="F181" s="36">
        <f>SUMIFS(СВЦЭМ!$E$39:$E$758,СВЦЭМ!$A$39:$A$758,$A181,СВЦЭМ!$B$39:$B$758,F$155)+'СЕТ СН'!$F$15</f>
        <v>353.98186930000003</v>
      </c>
      <c r="G181" s="36">
        <f>SUMIFS(СВЦЭМ!$E$39:$E$758,СВЦЭМ!$A$39:$A$758,$A181,СВЦЭМ!$B$39:$B$758,G$155)+'СЕТ СН'!$F$15</f>
        <v>348.77690503999997</v>
      </c>
      <c r="H181" s="36">
        <f>SUMIFS(СВЦЭМ!$E$39:$E$758,СВЦЭМ!$A$39:$A$758,$A181,СВЦЭМ!$B$39:$B$758,H$155)+'СЕТ СН'!$F$15</f>
        <v>337.68211846000003</v>
      </c>
      <c r="I181" s="36">
        <f>SUMIFS(СВЦЭМ!$E$39:$E$758,СВЦЭМ!$A$39:$A$758,$A181,СВЦЭМ!$B$39:$B$758,I$155)+'СЕТ СН'!$F$15</f>
        <v>318.1970412</v>
      </c>
      <c r="J181" s="36">
        <f>SUMIFS(СВЦЭМ!$E$39:$E$758,СВЦЭМ!$A$39:$A$758,$A181,СВЦЭМ!$B$39:$B$758,J$155)+'СЕТ СН'!$F$15</f>
        <v>309.28209237999999</v>
      </c>
      <c r="K181" s="36">
        <f>SUMIFS(СВЦЭМ!$E$39:$E$758,СВЦЭМ!$A$39:$A$758,$A181,СВЦЭМ!$B$39:$B$758,K$155)+'СЕТ СН'!$F$15</f>
        <v>301.75174621000002</v>
      </c>
      <c r="L181" s="36">
        <f>SUMIFS(СВЦЭМ!$E$39:$E$758,СВЦЭМ!$A$39:$A$758,$A181,СВЦЭМ!$B$39:$B$758,L$155)+'СЕТ СН'!$F$15</f>
        <v>303.71775266999998</v>
      </c>
      <c r="M181" s="36">
        <f>SUMIFS(СВЦЭМ!$E$39:$E$758,СВЦЭМ!$A$39:$A$758,$A181,СВЦЭМ!$B$39:$B$758,M$155)+'СЕТ СН'!$F$15</f>
        <v>309.93407167999999</v>
      </c>
      <c r="N181" s="36">
        <f>SUMIFS(СВЦЭМ!$E$39:$E$758,СВЦЭМ!$A$39:$A$758,$A181,СВЦЭМ!$B$39:$B$758,N$155)+'СЕТ СН'!$F$15</f>
        <v>313.33426192000002</v>
      </c>
      <c r="O181" s="36">
        <f>SUMIFS(СВЦЭМ!$E$39:$E$758,СВЦЭМ!$A$39:$A$758,$A181,СВЦЭМ!$B$39:$B$758,O$155)+'СЕТ СН'!$F$15</f>
        <v>315.97629167000002</v>
      </c>
      <c r="P181" s="36">
        <f>SUMIFS(СВЦЭМ!$E$39:$E$758,СВЦЭМ!$A$39:$A$758,$A181,СВЦЭМ!$B$39:$B$758,P$155)+'СЕТ СН'!$F$15</f>
        <v>319.60675927</v>
      </c>
      <c r="Q181" s="36">
        <f>SUMIFS(СВЦЭМ!$E$39:$E$758,СВЦЭМ!$A$39:$A$758,$A181,СВЦЭМ!$B$39:$B$758,Q$155)+'СЕТ СН'!$F$15</f>
        <v>323.50213771</v>
      </c>
      <c r="R181" s="36">
        <f>SUMIFS(СВЦЭМ!$E$39:$E$758,СВЦЭМ!$A$39:$A$758,$A181,СВЦЭМ!$B$39:$B$758,R$155)+'СЕТ СН'!$F$15</f>
        <v>318.95306859999999</v>
      </c>
      <c r="S181" s="36">
        <f>SUMIFS(СВЦЭМ!$E$39:$E$758,СВЦЭМ!$A$39:$A$758,$A181,СВЦЭМ!$B$39:$B$758,S$155)+'СЕТ СН'!$F$15</f>
        <v>312.78780955000002</v>
      </c>
      <c r="T181" s="36">
        <f>SUMIFS(СВЦЭМ!$E$39:$E$758,СВЦЭМ!$A$39:$A$758,$A181,СВЦЭМ!$B$39:$B$758,T$155)+'СЕТ СН'!$F$15</f>
        <v>308.17751721000002</v>
      </c>
      <c r="U181" s="36">
        <f>SUMIFS(СВЦЭМ!$E$39:$E$758,СВЦЭМ!$A$39:$A$758,$A181,СВЦЭМ!$B$39:$B$758,U$155)+'СЕТ СН'!$F$15</f>
        <v>290.18894348999999</v>
      </c>
      <c r="V181" s="36">
        <f>SUMIFS(СВЦЭМ!$E$39:$E$758,СВЦЭМ!$A$39:$A$758,$A181,СВЦЭМ!$B$39:$B$758,V$155)+'СЕТ СН'!$F$15</f>
        <v>290.26479053000003</v>
      </c>
      <c r="W181" s="36">
        <f>SUMIFS(СВЦЭМ!$E$39:$E$758,СВЦЭМ!$A$39:$A$758,$A181,СВЦЭМ!$B$39:$B$758,W$155)+'СЕТ СН'!$F$15</f>
        <v>295.28260993999999</v>
      </c>
      <c r="X181" s="36">
        <f>SUMIFS(СВЦЭМ!$E$39:$E$758,СВЦЭМ!$A$39:$A$758,$A181,СВЦЭМ!$B$39:$B$758,X$155)+'СЕТ СН'!$F$15</f>
        <v>314.10527678</v>
      </c>
      <c r="Y181" s="36">
        <f>SUMIFS(СВЦЭМ!$E$39:$E$758,СВЦЭМ!$A$39:$A$758,$A181,СВЦЭМ!$B$39:$B$758,Y$155)+'СЕТ СН'!$F$15</f>
        <v>335.19508896000002</v>
      </c>
    </row>
    <row r="182" spans="1:27" ht="15.75" x14ac:dyDescent="0.2">
      <c r="A182" s="35">
        <f t="shared" si="4"/>
        <v>45562</v>
      </c>
      <c r="B182" s="36">
        <f>SUMIFS(СВЦЭМ!$E$39:$E$758,СВЦЭМ!$A$39:$A$758,$A182,СВЦЭМ!$B$39:$B$758,B$155)+'СЕТ СН'!$F$15</f>
        <v>313.30415577999997</v>
      </c>
      <c r="C182" s="36">
        <f>SUMIFS(СВЦЭМ!$E$39:$E$758,СВЦЭМ!$A$39:$A$758,$A182,СВЦЭМ!$B$39:$B$758,C$155)+'СЕТ СН'!$F$15</f>
        <v>301.50411731000003</v>
      </c>
      <c r="D182" s="36">
        <f>SUMIFS(СВЦЭМ!$E$39:$E$758,СВЦЭМ!$A$39:$A$758,$A182,СВЦЭМ!$B$39:$B$758,D$155)+'СЕТ СН'!$F$15</f>
        <v>298.01363409999999</v>
      </c>
      <c r="E182" s="36">
        <f>SUMIFS(СВЦЭМ!$E$39:$E$758,СВЦЭМ!$A$39:$A$758,$A182,СВЦЭМ!$B$39:$B$758,E$155)+'СЕТ СН'!$F$15</f>
        <v>300.18049279000002</v>
      </c>
      <c r="F182" s="36">
        <f>SUMIFS(СВЦЭМ!$E$39:$E$758,СВЦЭМ!$A$39:$A$758,$A182,СВЦЭМ!$B$39:$B$758,F$155)+'СЕТ СН'!$F$15</f>
        <v>301.40317828000002</v>
      </c>
      <c r="G182" s="36">
        <f>SUMIFS(СВЦЭМ!$E$39:$E$758,СВЦЭМ!$A$39:$A$758,$A182,СВЦЭМ!$B$39:$B$758,G$155)+'СЕТ СН'!$F$15</f>
        <v>299.20996896000003</v>
      </c>
      <c r="H182" s="36">
        <f>SUMIFS(СВЦЭМ!$E$39:$E$758,СВЦЭМ!$A$39:$A$758,$A182,СВЦЭМ!$B$39:$B$758,H$155)+'СЕТ СН'!$F$15</f>
        <v>282.34395316000001</v>
      </c>
      <c r="I182" s="36">
        <f>SUMIFS(СВЦЭМ!$E$39:$E$758,СВЦЭМ!$A$39:$A$758,$A182,СВЦЭМ!$B$39:$B$758,I$155)+'СЕТ СН'!$F$15</f>
        <v>290.56442282</v>
      </c>
      <c r="J182" s="36">
        <f>SUMIFS(СВЦЭМ!$E$39:$E$758,СВЦЭМ!$A$39:$A$758,$A182,СВЦЭМ!$B$39:$B$758,J$155)+'СЕТ СН'!$F$15</f>
        <v>293.32720673</v>
      </c>
      <c r="K182" s="36">
        <f>SUMIFS(СВЦЭМ!$E$39:$E$758,СВЦЭМ!$A$39:$A$758,$A182,СВЦЭМ!$B$39:$B$758,K$155)+'СЕТ СН'!$F$15</f>
        <v>286.87553989999998</v>
      </c>
      <c r="L182" s="36">
        <f>SUMIFS(СВЦЭМ!$E$39:$E$758,СВЦЭМ!$A$39:$A$758,$A182,СВЦЭМ!$B$39:$B$758,L$155)+'СЕТ СН'!$F$15</f>
        <v>286.57877167999999</v>
      </c>
      <c r="M182" s="36">
        <f>SUMIFS(СВЦЭМ!$E$39:$E$758,СВЦЭМ!$A$39:$A$758,$A182,СВЦЭМ!$B$39:$B$758,M$155)+'СЕТ СН'!$F$15</f>
        <v>286.83692069</v>
      </c>
      <c r="N182" s="36">
        <f>SUMIFS(СВЦЭМ!$E$39:$E$758,СВЦЭМ!$A$39:$A$758,$A182,СВЦЭМ!$B$39:$B$758,N$155)+'СЕТ СН'!$F$15</f>
        <v>292.33087209000001</v>
      </c>
      <c r="O182" s="36">
        <f>SUMIFS(СВЦЭМ!$E$39:$E$758,СВЦЭМ!$A$39:$A$758,$A182,СВЦЭМ!$B$39:$B$758,O$155)+'СЕТ СН'!$F$15</f>
        <v>294.82362633000002</v>
      </c>
      <c r="P182" s="36">
        <f>SUMIFS(СВЦЭМ!$E$39:$E$758,СВЦЭМ!$A$39:$A$758,$A182,СВЦЭМ!$B$39:$B$758,P$155)+'СЕТ СН'!$F$15</f>
        <v>294.55691467000003</v>
      </c>
      <c r="Q182" s="36">
        <f>SUMIFS(СВЦЭМ!$E$39:$E$758,СВЦЭМ!$A$39:$A$758,$A182,СВЦЭМ!$B$39:$B$758,Q$155)+'СЕТ СН'!$F$15</f>
        <v>295.16318973</v>
      </c>
      <c r="R182" s="36">
        <f>SUMIFS(СВЦЭМ!$E$39:$E$758,СВЦЭМ!$A$39:$A$758,$A182,СВЦЭМ!$B$39:$B$758,R$155)+'СЕТ СН'!$F$15</f>
        <v>295.12955254000002</v>
      </c>
      <c r="S182" s="36">
        <f>SUMIFS(СВЦЭМ!$E$39:$E$758,СВЦЭМ!$A$39:$A$758,$A182,СВЦЭМ!$B$39:$B$758,S$155)+'СЕТ СН'!$F$15</f>
        <v>292.45798126</v>
      </c>
      <c r="T182" s="36">
        <f>SUMIFS(СВЦЭМ!$E$39:$E$758,СВЦЭМ!$A$39:$A$758,$A182,СВЦЭМ!$B$39:$B$758,T$155)+'СЕТ СН'!$F$15</f>
        <v>266.01498606000001</v>
      </c>
      <c r="U182" s="36">
        <f>SUMIFS(СВЦЭМ!$E$39:$E$758,СВЦЭМ!$A$39:$A$758,$A182,СВЦЭМ!$B$39:$B$758,U$155)+'СЕТ СН'!$F$15</f>
        <v>286.51178369000002</v>
      </c>
      <c r="V182" s="36">
        <f>SUMIFS(СВЦЭМ!$E$39:$E$758,СВЦЭМ!$A$39:$A$758,$A182,СВЦЭМ!$B$39:$B$758,V$155)+'СЕТ СН'!$F$15</f>
        <v>275.24948774000001</v>
      </c>
      <c r="W182" s="36">
        <f>SUMIFS(СВЦЭМ!$E$39:$E$758,СВЦЭМ!$A$39:$A$758,$A182,СВЦЭМ!$B$39:$B$758,W$155)+'СЕТ СН'!$F$15</f>
        <v>285.91455857</v>
      </c>
      <c r="X182" s="36">
        <f>SUMIFS(СВЦЭМ!$E$39:$E$758,СВЦЭМ!$A$39:$A$758,$A182,СВЦЭМ!$B$39:$B$758,X$155)+'СЕТ СН'!$F$15</f>
        <v>288.20832605999999</v>
      </c>
      <c r="Y182" s="36">
        <f>SUMIFS(СВЦЭМ!$E$39:$E$758,СВЦЭМ!$A$39:$A$758,$A182,СВЦЭМ!$B$39:$B$758,Y$155)+'СЕТ СН'!$F$15</f>
        <v>295.75370573999999</v>
      </c>
    </row>
    <row r="183" spans="1:27" ht="15.75" x14ac:dyDescent="0.2">
      <c r="A183" s="35">
        <f t="shared" si="4"/>
        <v>45563</v>
      </c>
      <c r="B183" s="36">
        <f>SUMIFS(СВЦЭМ!$E$39:$E$758,СВЦЭМ!$A$39:$A$758,$A183,СВЦЭМ!$B$39:$B$758,B$155)+'СЕТ СН'!$F$15</f>
        <v>309.00023175000001</v>
      </c>
      <c r="C183" s="36">
        <f>SUMIFS(СВЦЭМ!$E$39:$E$758,СВЦЭМ!$A$39:$A$758,$A183,СВЦЭМ!$B$39:$B$758,C$155)+'СЕТ СН'!$F$15</f>
        <v>320.35044403000001</v>
      </c>
      <c r="D183" s="36">
        <f>SUMIFS(СВЦЭМ!$E$39:$E$758,СВЦЭМ!$A$39:$A$758,$A183,СВЦЭМ!$B$39:$B$758,D$155)+'СЕТ СН'!$F$15</f>
        <v>328.62352356000002</v>
      </c>
      <c r="E183" s="36">
        <f>SUMIFS(СВЦЭМ!$E$39:$E$758,СВЦЭМ!$A$39:$A$758,$A183,СВЦЭМ!$B$39:$B$758,E$155)+'СЕТ СН'!$F$15</f>
        <v>330.71858607000001</v>
      </c>
      <c r="F183" s="36">
        <f>SUMIFS(СВЦЭМ!$E$39:$E$758,СВЦЭМ!$A$39:$A$758,$A183,СВЦЭМ!$B$39:$B$758,F$155)+'СЕТ СН'!$F$15</f>
        <v>330.90892757</v>
      </c>
      <c r="G183" s="36">
        <f>SUMIFS(СВЦЭМ!$E$39:$E$758,СВЦЭМ!$A$39:$A$758,$A183,СВЦЭМ!$B$39:$B$758,G$155)+'СЕТ СН'!$F$15</f>
        <v>326.31221857000003</v>
      </c>
      <c r="H183" s="36">
        <f>SUMIFS(СВЦЭМ!$E$39:$E$758,СВЦЭМ!$A$39:$A$758,$A183,СВЦЭМ!$B$39:$B$758,H$155)+'СЕТ СН'!$F$15</f>
        <v>322.80924134999998</v>
      </c>
      <c r="I183" s="36">
        <f>SUMIFS(СВЦЭМ!$E$39:$E$758,СВЦЭМ!$A$39:$A$758,$A183,СВЦЭМ!$B$39:$B$758,I$155)+'СЕТ СН'!$F$15</f>
        <v>312.06255224</v>
      </c>
      <c r="J183" s="36">
        <f>SUMIFS(СВЦЭМ!$E$39:$E$758,СВЦЭМ!$A$39:$A$758,$A183,СВЦЭМ!$B$39:$B$758,J$155)+'СЕТ СН'!$F$15</f>
        <v>300.60116496000001</v>
      </c>
      <c r="K183" s="36">
        <f>SUMIFS(СВЦЭМ!$E$39:$E$758,СВЦЭМ!$A$39:$A$758,$A183,СВЦЭМ!$B$39:$B$758,K$155)+'СЕТ СН'!$F$15</f>
        <v>289.17924403000001</v>
      </c>
      <c r="L183" s="36">
        <f>SUMIFS(СВЦЭМ!$E$39:$E$758,СВЦЭМ!$A$39:$A$758,$A183,СВЦЭМ!$B$39:$B$758,L$155)+'СЕТ СН'!$F$15</f>
        <v>287.83147713</v>
      </c>
      <c r="M183" s="36">
        <f>SUMIFS(СВЦЭМ!$E$39:$E$758,СВЦЭМ!$A$39:$A$758,$A183,СВЦЭМ!$B$39:$B$758,M$155)+'СЕТ СН'!$F$15</f>
        <v>291.65997965000003</v>
      </c>
      <c r="N183" s="36">
        <f>SUMIFS(СВЦЭМ!$E$39:$E$758,СВЦЭМ!$A$39:$A$758,$A183,СВЦЭМ!$B$39:$B$758,N$155)+'СЕТ СН'!$F$15</f>
        <v>293.41236807000001</v>
      </c>
      <c r="O183" s="36">
        <f>SUMIFS(СВЦЭМ!$E$39:$E$758,СВЦЭМ!$A$39:$A$758,$A183,СВЦЭМ!$B$39:$B$758,O$155)+'СЕТ СН'!$F$15</f>
        <v>299.82339712999999</v>
      </c>
      <c r="P183" s="36">
        <f>SUMIFS(СВЦЭМ!$E$39:$E$758,СВЦЭМ!$A$39:$A$758,$A183,СВЦЭМ!$B$39:$B$758,P$155)+'СЕТ СН'!$F$15</f>
        <v>303.95209967</v>
      </c>
      <c r="Q183" s="36">
        <f>SUMIFS(СВЦЭМ!$E$39:$E$758,СВЦЭМ!$A$39:$A$758,$A183,СВЦЭМ!$B$39:$B$758,Q$155)+'СЕТ СН'!$F$15</f>
        <v>304.27287722</v>
      </c>
      <c r="R183" s="36">
        <f>SUMIFS(СВЦЭМ!$E$39:$E$758,СВЦЭМ!$A$39:$A$758,$A183,СВЦЭМ!$B$39:$B$758,R$155)+'СЕТ СН'!$F$15</f>
        <v>305.62558283999999</v>
      </c>
      <c r="S183" s="36">
        <f>SUMIFS(СВЦЭМ!$E$39:$E$758,СВЦЭМ!$A$39:$A$758,$A183,СВЦЭМ!$B$39:$B$758,S$155)+'СЕТ СН'!$F$15</f>
        <v>302.20352095999999</v>
      </c>
      <c r="T183" s="36">
        <f>SUMIFS(СВЦЭМ!$E$39:$E$758,СВЦЭМ!$A$39:$A$758,$A183,СВЦЭМ!$B$39:$B$758,T$155)+'СЕТ СН'!$F$15</f>
        <v>287.08084860000002</v>
      </c>
      <c r="U183" s="36">
        <f>SUMIFS(СВЦЭМ!$E$39:$E$758,СВЦЭМ!$A$39:$A$758,$A183,СВЦЭМ!$B$39:$B$758,U$155)+'СЕТ СН'!$F$15</f>
        <v>276.43946348999998</v>
      </c>
      <c r="V183" s="36">
        <f>SUMIFS(СВЦЭМ!$E$39:$E$758,СВЦЭМ!$A$39:$A$758,$A183,СВЦЭМ!$B$39:$B$758,V$155)+'СЕТ СН'!$F$15</f>
        <v>272.27175167000001</v>
      </c>
      <c r="W183" s="36">
        <f>SUMIFS(СВЦЭМ!$E$39:$E$758,СВЦЭМ!$A$39:$A$758,$A183,СВЦЭМ!$B$39:$B$758,W$155)+'СЕТ СН'!$F$15</f>
        <v>274.91284289999999</v>
      </c>
      <c r="X183" s="36">
        <f>SUMIFS(СВЦЭМ!$E$39:$E$758,СВЦЭМ!$A$39:$A$758,$A183,СВЦЭМ!$B$39:$B$758,X$155)+'СЕТ СН'!$F$15</f>
        <v>286.54049413000001</v>
      </c>
      <c r="Y183" s="36">
        <f>SUMIFS(СВЦЭМ!$E$39:$E$758,СВЦЭМ!$A$39:$A$758,$A183,СВЦЭМ!$B$39:$B$758,Y$155)+'СЕТ СН'!$F$15</f>
        <v>299.10164286999998</v>
      </c>
    </row>
    <row r="184" spans="1:27" ht="15.75" x14ac:dyDescent="0.2">
      <c r="A184" s="35">
        <f t="shared" si="4"/>
        <v>45564</v>
      </c>
      <c r="B184" s="36">
        <f>SUMIFS(СВЦЭМ!$E$39:$E$758,СВЦЭМ!$A$39:$A$758,$A184,СВЦЭМ!$B$39:$B$758,B$155)+'СЕТ СН'!$F$15</f>
        <v>306.77979618000001</v>
      </c>
      <c r="C184" s="36">
        <f>SUMIFS(СВЦЭМ!$E$39:$E$758,СВЦЭМ!$A$39:$A$758,$A184,СВЦЭМ!$B$39:$B$758,C$155)+'СЕТ СН'!$F$15</f>
        <v>317.98195458999999</v>
      </c>
      <c r="D184" s="36">
        <f>SUMIFS(СВЦЭМ!$E$39:$E$758,СВЦЭМ!$A$39:$A$758,$A184,СВЦЭМ!$B$39:$B$758,D$155)+'СЕТ СН'!$F$15</f>
        <v>331.38351208</v>
      </c>
      <c r="E184" s="36">
        <f>SUMIFS(СВЦЭМ!$E$39:$E$758,СВЦЭМ!$A$39:$A$758,$A184,СВЦЭМ!$B$39:$B$758,E$155)+'СЕТ СН'!$F$15</f>
        <v>334.23944403000002</v>
      </c>
      <c r="F184" s="36">
        <f>SUMIFS(СВЦЭМ!$E$39:$E$758,СВЦЭМ!$A$39:$A$758,$A184,СВЦЭМ!$B$39:$B$758,F$155)+'СЕТ СН'!$F$15</f>
        <v>333.25366382999999</v>
      </c>
      <c r="G184" s="36">
        <f>SUMIFS(СВЦЭМ!$E$39:$E$758,СВЦЭМ!$A$39:$A$758,$A184,СВЦЭМ!$B$39:$B$758,G$155)+'СЕТ СН'!$F$15</f>
        <v>331.01926536000002</v>
      </c>
      <c r="H184" s="36">
        <f>SUMIFS(СВЦЭМ!$E$39:$E$758,СВЦЭМ!$A$39:$A$758,$A184,СВЦЭМ!$B$39:$B$758,H$155)+'СЕТ СН'!$F$15</f>
        <v>330.03224217000002</v>
      </c>
      <c r="I184" s="36">
        <f>SUMIFS(СВЦЭМ!$E$39:$E$758,СВЦЭМ!$A$39:$A$758,$A184,СВЦЭМ!$B$39:$B$758,I$155)+'СЕТ СН'!$F$15</f>
        <v>323.15664471999997</v>
      </c>
      <c r="J184" s="36">
        <f>SUMIFS(СВЦЭМ!$E$39:$E$758,СВЦЭМ!$A$39:$A$758,$A184,СВЦЭМ!$B$39:$B$758,J$155)+'СЕТ СН'!$F$15</f>
        <v>304.70051046999998</v>
      </c>
      <c r="K184" s="36">
        <f>SUMIFS(СВЦЭМ!$E$39:$E$758,СВЦЭМ!$A$39:$A$758,$A184,СВЦЭМ!$B$39:$B$758,K$155)+'СЕТ СН'!$F$15</f>
        <v>287.98862035000002</v>
      </c>
      <c r="L184" s="36">
        <f>SUMIFS(СВЦЭМ!$E$39:$E$758,СВЦЭМ!$A$39:$A$758,$A184,СВЦЭМ!$B$39:$B$758,L$155)+'СЕТ СН'!$F$15</f>
        <v>285.29396150000002</v>
      </c>
      <c r="M184" s="36">
        <f>SUMIFS(СВЦЭМ!$E$39:$E$758,СВЦЭМ!$A$39:$A$758,$A184,СВЦЭМ!$B$39:$B$758,M$155)+'СЕТ СН'!$F$15</f>
        <v>287.34215086</v>
      </c>
      <c r="N184" s="36">
        <f>SUMIFS(СВЦЭМ!$E$39:$E$758,СВЦЭМ!$A$39:$A$758,$A184,СВЦЭМ!$B$39:$B$758,N$155)+'СЕТ СН'!$F$15</f>
        <v>291.87677093000002</v>
      </c>
      <c r="O184" s="36">
        <f>SUMIFS(СВЦЭМ!$E$39:$E$758,СВЦЭМ!$A$39:$A$758,$A184,СВЦЭМ!$B$39:$B$758,O$155)+'СЕТ СН'!$F$15</f>
        <v>295.58776616</v>
      </c>
      <c r="P184" s="36">
        <f>SUMIFS(СВЦЭМ!$E$39:$E$758,СВЦЭМ!$A$39:$A$758,$A184,СВЦЭМ!$B$39:$B$758,P$155)+'СЕТ СН'!$F$15</f>
        <v>298.25777656999998</v>
      </c>
      <c r="Q184" s="36">
        <f>SUMIFS(СВЦЭМ!$E$39:$E$758,СВЦЭМ!$A$39:$A$758,$A184,СВЦЭМ!$B$39:$B$758,Q$155)+'СЕТ СН'!$F$15</f>
        <v>302.65106185000002</v>
      </c>
      <c r="R184" s="36">
        <f>SUMIFS(СВЦЭМ!$E$39:$E$758,СВЦЭМ!$A$39:$A$758,$A184,СВЦЭМ!$B$39:$B$758,R$155)+'СЕТ СН'!$F$15</f>
        <v>300.91383258000002</v>
      </c>
      <c r="S184" s="36">
        <f>SUMIFS(СВЦЭМ!$E$39:$E$758,СВЦЭМ!$A$39:$A$758,$A184,СВЦЭМ!$B$39:$B$758,S$155)+'СЕТ СН'!$F$15</f>
        <v>295.35563174999999</v>
      </c>
      <c r="T184" s="36">
        <f>SUMIFS(СВЦЭМ!$E$39:$E$758,СВЦЭМ!$A$39:$A$758,$A184,СВЦЭМ!$B$39:$B$758,T$155)+'СЕТ СН'!$F$15</f>
        <v>287.49859629999997</v>
      </c>
      <c r="U184" s="36">
        <f>SUMIFS(СВЦЭМ!$E$39:$E$758,СВЦЭМ!$A$39:$A$758,$A184,СВЦЭМ!$B$39:$B$758,U$155)+'СЕТ СН'!$F$15</f>
        <v>277.56142561000001</v>
      </c>
      <c r="V184" s="36">
        <f>SUMIFS(СВЦЭМ!$E$39:$E$758,СВЦЭМ!$A$39:$A$758,$A184,СВЦЭМ!$B$39:$B$758,V$155)+'СЕТ СН'!$F$15</f>
        <v>273.01560353000002</v>
      </c>
      <c r="W184" s="36">
        <f>SUMIFS(СВЦЭМ!$E$39:$E$758,СВЦЭМ!$A$39:$A$758,$A184,СВЦЭМ!$B$39:$B$758,W$155)+'СЕТ СН'!$F$15</f>
        <v>277.84523395000002</v>
      </c>
      <c r="X184" s="36">
        <f>SUMIFS(СВЦЭМ!$E$39:$E$758,СВЦЭМ!$A$39:$A$758,$A184,СВЦЭМ!$B$39:$B$758,X$155)+'СЕТ СН'!$F$15</f>
        <v>287.19171421999999</v>
      </c>
      <c r="Y184" s="36">
        <f>SUMIFS(СВЦЭМ!$E$39:$E$758,СВЦЭМ!$A$39:$A$758,$A184,СВЦЭМ!$B$39:$B$758,Y$155)+'СЕТ СН'!$F$15</f>
        <v>305.50650409999997</v>
      </c>
    </row>
    <row r="185" spans="1:27" ht="15.75" x14ac:dyDescent="0.2">
      <c r="A185" s="35">
        <f t="shared" si="4"/>
        <v>45565</v>
      </c>
      <c r="B185" s="36">
        <f>SUMIFS(СВЦЭМ!$E$39:$E$758,СВЦЭМ!$A$39:$A$758,$A185,СВЦЭМ!$B$39:$B$758,B$155)+'СЕТ СН'!$F$15</f>
        <v>303.74543492999999</v>
      </c>
      <c r="C185" s="36">
        <f>SUMIFS(СВЦЭМ!$E$39:$E$758,СВЦЭМ!$A$39:$A$758,$A185,СВЦЭМ!$B$39:$B$758,C$155)+'СЕТ СН'!$F$15</f>
        <v>319.95133872000002</v>
      </c>
      <c r="D185" s="36">
        <f>SUMIFS(СВЦЭМ!$E$39:$E$758,СВЦЭМ!$A$39:$A$758,$A185,СВЦЭМ!$B$39:$B$758,D$155)+'СЕТ СН'!$F$15</f>
        <v>330.71092225000001</v>
      </c>
      <c r="E185" s="36">
        <f>SUMIFS(СВЦЭМ!$E$39:$E$758,СВЦЭМ!$A$39:$A$758,$A185,СВЦЭМ!$B$39:$B$758,E$155)+'СЕТ СН'!$F$15</f>
        <v>332.31418910000002</v>
      </c>
      <c r="F185" s="36">
        <f>SUMIFS(СВЦЭМ!$E$39:$E$758,СВЦЭМ!$A$39:$A$758,$A185,СВЦЭМ!$B$39:$B$758,F$155)+'СЕТ СН'!$F$15</f>
        <v>334.97188967</v>
      </c>
      <c r="G185" s="36">
        <f>SUMIFS(СВЦЭМ!$E$39:$E$758,СВЦЭМ!$A$39:$A$758,$A185,СВЦЭМ!$B$39:$B$758,G$155)+'СЕТ СН'!$F$15</f>
        <v>329.25502449999999</v>
      </c>
      <c r="H185" s="36">
        <f>SUMIFS(СВЦЭМ!$E$39:$E$758,СВЦЭМ!$A$39:$A$758,$A185,СВЦЭМ!$B$39:$B$758,H$155)+'СЕТ СН'!$F$15</f>
        <v>322.28935360000003</v>
      </c>
      <c r="I185" s="36">
        <f>SUMIFS(СВЦЭМ!$E$39:$E$758,СВЦЭМ!$A$39:$A$758,$A185,СВЦЭМ!$B$39:$B$758,I$155)+'СЕТ СН'!$F$15</f>
        <v>308.81965930000001</v>
      </c>
      <c r="J185" s="36">
        <f>SUMIFS(СВЦЭМ!$E$39:$E$758,СВЦЭМ!$A$39:$A$758,$A185,СВЦЭМ!$B$39:$B$758,J$155)+'СЕТ СН'!$F$15</f>
        <v>297.44785036000002</v>
      </c>
      <c r="K185" s="36">
        <f>SUMIFS(СВЦЭМ!$E$39:$E$758,СВЦЭМ!$A$39:$A$758,$A185,СВЦЭМ!$B$39:$B$758,K$155)+'СЕТ СН'!$F$15</f>
        <v>285.02955264000002</v>
      </c>
      <c r="L185" s="36">
        <f>SUMIFS(СВЦЭМ!$E$39:$E$758,СВЦЭМ!$A$39:$A$758,$A185,СВЦЭМ!$B$39:$B$758,L$155)+'СЕТ СН'!$F$15</f>
        <v>279.55107148000002</v>
      </c>
      <c r="M185" s="36">
        <f>SUMIFS(СВЦЭМ!$E$39:$E$758,СВЦЭМ!$A$39:$A$758,$A185,СВЦЭМ!$B$39:$B$758,M$155)+'СЕТ СН'!$F$15</f>
        <v>283.12467401999999</v>
      </c>
      <c r="N185" s="36">
        <f>SUMIFS(СВЦЭМ!$E$39:$E$758,СВЦЭМ!$A$39:$A$758,$A185,СВЦЭМ!$B$39:$B$758,N$155)+'СЕТ СН'!$F$15</f>
        <v>287.41490185999999</v>
      </c>
      <c r="O185" s="36">
        <f>SUMIFS(СВЦЭМ!$E$39:$E$758,СВЦЭМ!$A$39:$A$758,$A185,СВЦЭМ!$B$39:$B$758,O$155)+'СЕТ СН'!$F$15</f>
        <v>288.94490330999997</v>
      </c>
      <c r="P185" s="36">
        <f>SUMIFS(СВЦЭМ!$E$39:$E$758,СВЦЭМ!$A$39:$A$758,$A185,СВЦЭМ!$B$39:$B$758,P$155)+'СЕТ СН'!$F$15</f>
        <v>291.35342170000001</v>
      </c>
      <c r="Q185" s="36">
        <f>SUMIFS(СВЦЭМ!$E$39:$E$758,СВЦЭМ!$A$39:$A$758,$A185,СВЦЭМ!$B$39:$B$758,Q$155)+'СЕТ СН'!$F$15</f>
        <v>294.41681954000001</v>
      </c>
      <c r="R185" s="36">
        <f>SUMIFS(СВЦЭМ!$E$39:$E$758,СВЦЭМ!$A$39:$A$758,$A185,СВЦЭМ!$B$39:$B$758,R$155)+'СЕТ СН'!$F$15</f>
        <v>294.42559818000001</v>
      </c>
      <c r="S185" s="36">
        <f>SUMIFS(СВЦЭМ!$E$39:$E$758,СВЦЭМ!$A$39:$A$758,$A185,СВЦЭМ!$B$39:$B$758,S$155)+'СЕТ СН'!$F$15</f>
        <v>292.09545161</v>
      </c>
      <c r="T185" s="36">
        <f>SUMIFS(СВЦЭМ!$E$39:$E$758,СВЦЭМ!$A$39:$A$758,$A185,СВЦЭМ!$B$39:$B$758,T$155)+'СЕТ СН'!$F$15</f>
        <v>283.52282709000002</v>
      </c>
      <c r="U185" s="36">
        <f>SUMIFS(СВЦЭМ!$E$39:$E$758,СВЦЭМ!$A$39:$A$758,$A185,СВЦЭМ!$B$39:$B$758,U$155)+'СЕТ СН'!$F$15</f>
        <v>275.10255759</v>
      </c>
      <c r="V185" s="36">
        <f>SUMIFS(СВЦЭМ!$E$39:$E$758,СВЦЭМ!$A$39:$A$758,$A185,СВЦЭМ!$B$39:$B$758,V$155)+'СЕТ СН'!$F$15</f>
        <v>274.94821345000003</v>
      </c>
      <c r="W185" s="36">
        <f>SUMIFS(СВЦЭМ!$E$39:$E$758,СВЦЭМ!$A$39:$A$758,$A185,СВЦЭМ!$B$39:$B$758,W$155)+'СЕТ СН'!$F$15</f>
        <v>279.20625486</v>
      </c>
      <c r="X185" s="36">
        <f>SUMIFS(СВЦЭМ!$E$39:$E$758,СВЦЭМ!$A$39:$A$758,$A185,СВЦЭМ!$B$39:$B$758,X$155)+'СЕТ СН'!$F$15</f>
        <v>292.59883565000001</v>
      </c>
      <c r="Y185" s="36">
        <f>SUMIFS(СВЦЭМ!$E$39:$E$758,СВЦЭМ!$A$39:$A$758,$A185,СВЦЭМ!$B$39:$B$758,Y$155)+'СЕТ СН'!$F$15</f>
        <v>292.46335134999998</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8" t="s">
        <v>7</v>
      </c>
      <c r="B188" s="132" t="s">
        <v>147</v>
      </c>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4"/>
    </row>
    <row r="189" spans="1:27" ht="12.75" customHeight="1" x14ac:dyDescent="0.2">
      <c r="A189" s="139"/>
      <c r="B189" s="135"/>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7"/>
    </row>
    <row r="190" spans="1:27" s="46" customFormat="1" ht="12.75" customHeight="1" x14ac:dyDescent="0.2">
      <c r="A190" s="14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01.09.2024</v>
      </c>
      <c r="B191" s="36">
        <f>SUMIFS(СВЦЭМ!$F$39:$F$758,СВЦЭМ!$A$39:$A$758,$A191,СВЦЭМ!$B$39:$B$758,B$190)+'СЕТ СН'!$F$15</f>
        <v>327.23390673</v>
      </c>
      <c r="C191" s="36">
        <f>SUMIFS(СВЦЭМ!$F$39:$F$758,СВЦЭМ!$A$39:$A$758,$A191,СВЦЭМ!$B$39:$B$758,C$190)+'СЕТ СН'!$F$15</f>
        <v>337.22328020999998</v>
      </c>
      <c r="D191" s="36">
        <f>SUMIFS(СВЦЭМ!$F$39:$F$758,СВЦЭМ!$A$39:$A$758,$A191,СВЦЭМ!$B$39:$B$758,D$190)+'СЕТ СН'!$F$15</f>
        <v>349.35815026</v>
      </c>
      <c r="E191" s="36">
        <f>SUMIFS(СВЦЭМ!$F$39:$F$758,СВЦЭМ!$A$39:$A$758,$A191,СВЦЭМ!$B$39:$B$758,E$190)+'СЕТ СН'!$F$15</f>
        <v>350.61617632000002</v>
      </c>
      <c r="F191" s="36">
        <f>SUMIFS(СВЦЭМ!$F$39:$F$758,СВЦЭМ!$A$39:$A$758,$A191,СВЦЭМ!$B$39:$B$758,F$190)+'СЕТ СН'!$F$15</f>
        <v>350.41024591000001</v>
      </c>
      <c r="G191" s="36">
        <f>SUMIFS(СВЦЭМ!$F$39:$F$758,СВЦЭМ!$A$39:$A$758,$A191,СВЦЭМ!$B$39:$B$758,G$190)+'СЕТ СН'!$F$15</f>
        <v>345.52306152</v>
      </c>
      <c r="H191" s="36">
        <f>SUMIFS(СВЦЭМ!$F$39:$F$758,СВЦЭМ!$A$39:$A$758,$A191,СВЦЭМ!$B$39:$B$758,H$190)+'СЕТ СН'!$F$15</f>
        <v>347.07743889</v>
      </c>
      <c r="I191" s="36">
        <f>SUMIFS(СВЦЭМ!$F$39:$F$758,СВЦЭМ!$A$39:$A$758,$A191,СВЦЭМ!$B$39:$B$758,I$190)+'СЕТ СН'!$F$15</f>
        <v>336.36222304</v>
      </c>
      <c r="J191" s="36">
        <f>SUMIFS(СВЦЭМ!$F$39:$F$758,СВЦЭМ!$A$39:$A$758,$A191,СВЦЭМ!$B$39:$B$758,J$190)+'СЕТ СН'!$F$15</f>
        <v>314.76905046000002</v>
      </c>
      <c r="K191" s="36">
        <f>SUMIFS(СВЦЭМ!$F$39:$F$758,СВЦЭМ!$A$39:$A$758,$A191,СВЦЭМ!$B$39:$B$758,K$190)+'СЕТ СН'!$F$15</f>
        <v>295.18738574999998</v>
      </c>
      <c r="L191" s="36">
        <f>SUMIFS(СВЦЭМ!$F$39:$F$758,СВЦЭМ!$A$39:$A$758,$A191,СВЦЭМ!$B$39:$B$758,L$190)+'СЕТ СН'!$F$15</f>
        <v>283.25307896999999</v>
      </c>
      <c r="M191" s="36">
        <f>SUMIFS(СВЦЭМ!$F$39:$F$758,СВЦЭМ!$A$39:$A$758,$A191,СВЦЭМ!$B$39:$B$758,M$190)+'СЕТ СН'!$F$15</f>
        <v>278.71069696000001</v>
      </c>
      <c r="N191" s="36">
        <f>SUMIFS(СВЦЭМ!$F$39:$F$758,СВЦЭМ!$A$39:$A$758,$A191,СВЦЭМ!$B$39:$B$758,N$190)+'СЕТ СН'!$F$15</f>
        <v>279.48690134999998</v>
      </c>
      <c r="O191" s="36">
        <f>SUMIFS(СВЦЭМ!$F$39:$F$758,СВЦЭМ!$A$39:$A$758,$A191,СВЦЭМ!$B$39:$B$758,O$190)+'СЕТ СН'!$F$15</f>
        <v>279.29628935</v>
      </c>
      <c r="P191" s="36">
        <f>SUMIFS(СВЦЭМ!$F$39:$F$758,СВЦЭМ!$A$39:$A$758,$A191,СВЦЭМ!$B$39:$B$758,P$190)+'СЕТ СН'!$F$15</f>
        <v>278.86486224999999</v>
      </c>
      <c r="Q191" s="36">
        <f>SUMIFS(СВЦЭМ!$F$39:$F$758,СВЦЭМ!$A$39:$A$758,$A191,СВЦЭМ!$B$39:$B$758,Q$190)+'СЕТ СН'!$F$15</f>
        <v>281.19853687</v>
      </c>
      <c r="R191" s="36">
        <f>SUMIFS(СВЦЭМ!$F$39:$F$758,СВЦЭМ!$A$39:$A$758,$A191,СВЦЭМ!$B$39:$B$758,R$190)+'СЕТ СН'!$F$15</f>
        <v>280.87576166000002</v>
      </c>
      <c r="S191" s="36">
        <f>SUMIFS(СВЦЭМ!$F$39:$F$758,СВЦЭМ!$A$39:$A$758,$A191,СВЦЭМ!$B$39:$B$758,S$190)+'СЕТ СН'!$F$15</f>
        <v>277.96941406000002</v>
      </c>
      <c r="T191" s="36">
        <f>SUMIFS(СВЦЭМ!$F$39:$F$758,СВЦЭМ!$A$39:$A$758,$A191,СВЦЭМ!$B$39:$B$758,T$190)+'СЕТ СН'!$F$15</f>
        <v>275.5474471</v>
      </c>
      <c r="U191" s="36">
        <f>SUMIFS(СВЦЭМ!$F$39:$F$758,СВЦЭМ!$A$39:$A$758,$A191,СВЦЭМ!$B$39:$B$758,U$190)+'СЕТ СН'!$F$15</f>
        <v>275.14865813</v>
      </c>
      <c r="V191" s="36">
        <f>SUMIFS(СВЦЭМ!$F$39:$F$758,СВЦЭМ!$A$39:$A$758,$A191,СВЦЭМ!$B$39:$B$758,V$190)+'СЕТ СН'!$F$15</f>
        <v>271.82040472</v>
      </c>
      <c r="W191" s="36">
        <f>SUMIFS(СВЦЭМ!$F$39:$F$758,СВЦЭМ!$A$39:$A$758,$A191,СВЦЭМ!$B$39:$B$758,W$190)+'СЕТ СН'!$F$15</f>
        <v>272.64929698999998</v>
      </c>
      <c r="X191" s="36">
        <f>SUMIFS(СВЦЭМ!$F$39:$F$758,СВЦЭМ!$A$39:$A$758,$A191,СВЦЭМ!$B$39:$B$758,X$190)+'СЕТ СН'!$F$15</f>
        <v>284.72121504</v>
      </c>
      <c r="Y191" s="36">
        <f>SUMIFS(СВЦЭМ!$F$39:$F$758,СВЦЭМ!$A$39:$A$758,$A191,СВЦЭМ!$B$39:$B$758,Y$190)+'СЕТ СН'!$F$15</f>
        <v>305.32365365999999</v>
      </c>
      <c r="AA191" s="45"/>
    </row>
    <row r="192" spans="1:27" ht="15.75" x14ac:dyDescent="0.2">
      <c r="A192" s="35">
        <f>A191+1</f>
        <v>45537</v>
      </c>
      <c r="B192" s="36">
        <f>SUMIFS(СВЦЭМ!$F$39:$F$758,СВЦЭМ!$A$39:$A$758,$A192,СВЦЭМ!$B$39:$B$758,B$190)+'СЕТ СН'!$F$15</f>
        <v>318.32156326</v>
      </c>
      <c r="C192" s="36">
        <f>SUMIFS(СВЦЭМ!$F$39:$F$758,СВЦЭМ!$A$39:$A$758,$A192,СВЦЭМ!$B$39:$B$758,C$190)+'СЕТ СН'!$F$15</f>
        <v>332.45747699999998</v>
      </c>
      <c r="D192" s="36">
        <f>SUMIFS(СВЦЭМ!$F$39:$F$758,СВЦЭМ!$A$39:$A$758,$A192,СВЦЭМ!$B$39:$B$758,D$190)+'СЕТ СН'!$F$15</f>
        <v>339.31122797</v>
      </c>
      <c r="E192" s="36">
        <f>SUMIFS(СВЦЭМ!$F$39:$F$758,СВЦЭМ!$A$39:$A$758,$A192,СВЦЭМ!$B$39:$B$758,E$190)+'СЕТ СН'!$F$15</f>
        <v>340.74458604</v>
      </c>
      <c r="F192" s="36">
        <f>SUMIFS(СВЦЭМ!$F$39:$F$758,СВЦЭМ!$A$39:$A$758,$A192,СВЦЭМ!$B$39:$B$758,F$190)+'СЕТ СН'!$F$15</f>
        <v>344.45860205000002</v>
      </c>
      <c r="G192" s="36">
        <f>SUMIFS(СВЦЭМ!$F$39:$F$758,СВЦЭМ!$A$39:$A$758,$A192,СВЦЭМ!$B$39:$B$758,G$190)+'СЕТ СН'!$F$15</f>
        <v>337.22552077</v>
      </c>
      <c r="H192" s="36">
        <f>SUMIFS(СВЦЭМ!$F$39:$F$758,СВЦЭМ!$A$39:$A$758,$A192,СВЦЭМ!$B$39:$B$758,H$190)+'СЕТ СН'!$F$15</f>
        <v>332.41871427000001</v>
      </c>
      <c r="I192" s="36">
        <f>SUMIFS(СВЦЭМ!$F$39:$F$758,СВЦЭМ!$A$39:$A$758,$A192,СВЦЭМ!$B$39:$B$758,I$190)+'СЕТ СН'!$F$15</f>
        <v>314.92554324000002</v>
      </c>
      <c r="J192" s="36">
        <f>SUMIFS(СВЦЭМ!$F$39:$F$758,СВЦЭМ!$A$39:$A$758,$A192,СВЦЭМ!$B$39:$B$758,J$190)+'СЕТ СН'!$F$15</f>
        <v>288.26710142000002</v>
      </c>
      <c r="K192" s="36">
        <f>SUMIFS(СВЦЭМ!$F$39:$F$758,СВЦЭМ!$A$39:$A$758,$A192,СВЦЭМ!$B$39:$B$758,K$190)+'СЕТ СН'!$F$15</f>
        <v>272.13676981999998</v>
      </c>
      <c r="L192" s="36">
        <f>SUMIFS(СВЦЭМ!$F$39:$F$758,СВЦЭМ!$A$39:$A$758,$A192,СВЦЭМ!$B$39:$B$758,L$190)+'СЕТ СН'!$F$15</f>
        <v>269.79604465</v>
      </c>
      <c r="M192" s="36">
        <f>SUMIFS(СВЦЭМ!$F$39:$F$758,СВЦЭМ!$A$39:$A$758,$A192,СВЦЭМ!$B$39:$B$758,M$190)+'СЕТ СН'!$F$15</f>
        <v>267.99692649999997</v>
      </c>
      <c r="N192" s="36">
        <f>SUMIFS(СВЦЭМ!$F$39:$F$758,СВЦЭМ!$A$39:$A$758,$A192,СВЦЭМ!$B$39:$B$758,N$190)+'СЕТ СН'!$F$15</f>
        <v>268.19945182999999</v>
      </c>
      <c r="O192" s="36">
        <f>SUMIFS(СВЦЭМ!$F$39:$F$758,СВЦЭМ!$A$39:$A$758,$A192,СВЦЭМ!$B$39:$B$758,O$190)+'СЕТ СН'!$F$15</f>
        <v>268.94978587999998</v>
      </c>
      <c r="P192" s="36">
        <f>SUMIFS(СВЦЭМ!$F$39:$F$758,СВЦЭМ!$A$39:$A$758,$A192,СВЦЭМ!$B$39:$B$758,P$190)+'СЕТ СН'!$F$15</f>
        <v>267.26210143999998</v>
      </c>
      <c r="Q192" s="36">
        <f>SUMIFS(СВЦЭМ!$F$39:$F$758,СВЦЭМ!$A$39:$A$758,$A192,СВЦЭМ!$B$39:$B$758,Q$190)+'СЕТ СН'!$F$15</f>
        <v>267.50646255999999</v>
      </c>
      <c r="R192" s="36">
        <f>SUMIFS(СВЦЭМ!$F$39:$F$758,СВЦЭМ!$A$39:$A$758,$A192,СВЦЭМ!$B$39:$B$758,R$190)+'СЕТ СН'!$F$15</f>
        <v>268.28555820000003</v>
      </c>
      <c r="S192" s="36">
        <f>SUMIFS(СВЦЭМ!$F$39:$F$758,СВЦЭМ!$A$39:$A$758,$A192,СВЦЭМ!$B$39:$B$758,S$190)+'СЕТ СН'!$F$15</f>
        <v>267.22291066999998</v>
      </c>
      <c r="T192" s="36">
        <f>SUMIFS(СВЦЭМ!$F$39:$F$758,СВЦЭМ!$A$39:$A$758,$A192,СВЦЭМ!$B$39:$B$758,T$190)+'СЕТ СН'!$F$15</f>
        <v>265.07733832000002</v>
      </c>
      <c r="U192" s="36">
        <f>SUMIFS(СВЦЭМ!$F$39:$F$758,СВЦЭМ!$A$39:$A$758,$A192,СВЦЭМ!$B$39:$B$758,U$190)+'СЕТ СН'!$F$15</f>
        <v>265.77961692000002</v>
      </c>
      <c r="V192" s="36">
        <f>SUMIFS(СВЦЭМ!$F$39:$F$758,СВЦЭМ!$A$39:$A$758,$A192,СВЦЭМ!$B$39:$B$758,V$190)+'СЕТ СН'!$F$15</f>
        <v>263.07695878999999</v>
      </c>
      <c r="W192" s="36">
        <f>SUMIFS(СВЦЭМ!$F$39:$F$758,СВЦЭМ!$A$39:$A$758,$A192,СВЦЭМ!$B$39:$B$758,W$190)+'СЕТ СН'!$F$15</f>
        <v>266.37171202000002</v>
      </c>
      <c r="X192" s="36">
        <f>SUMIFS(СВЦЭМ!$F$39:$F$758,СВЦЭМ!$A$39:$A$758,$A192,СВЦЭМ!$B$39:$B$758,X$190)+'СЕТ СН'!$F$15</f>
        <v>280.04871822000001</v>
      </c>
      <c r="Y192" s="36">
        <f>SUMIFS(СВЦЭМ!$F$39:$F$758,СВЦЭМ!$A$39:$A$758,$A192,СВЦЭМ!$B$39:$B$758,Y$190)+'СЕТ СН'!$F$15</f>
        <v>294.31188502999998</v>
      </c>
    </row>
    <row r="193" spans="1:25" ht="15.75" x14ac:dyDescent="0.2">
      <c r="A193" s="35">
        <f t="shared" ref="A193:A220" si="5">A192+1</f>
        <v>45538</v>
      </c>
      <c r="B193" s="36">
        <f>SUMIFS(СВЦЭМ!$F$39:$F$758,СВЦЭМ!$A$39:$A$758,$A193,СВЦЭМ!$B$39:$B$758,B$190)+'СЕТ СН'!$F$15</f>
        <v>314.12912562000002</v>
      </c>
      <c r="C193" s="36">
        <f>SUMIFS(СВЦЭМ!$F$39:$F$758,СВЦЭМ!$A$39:$A$758,$A193,СВЦЭМ!$B$39:$B$758,C$190)+'СЕТ СН'!$F$15</f>
        <v>330.56074604000003</v>
      </c>
      <c r="D193" s="36">
        <f>SUMIFS(СВЦЭМ!$F$39:$F$758,СВЦЭМ!$A$39:$A$758,$A193,СВЦЭМ!$B$39:$B$758,D$190)+'СЕТ СН'!$F$15</f>
        <v>345.34241514000001</v>
      </c>
      <c r="E193" s="36">
        <f>SUMIFS(СВЦЭМ!$F$39:$F$758,СВЦЭМ!$A$39:$A$758,$A193,СВЦЭМ!$B$39:$B$758,E$190)+'СЕТ СН'!$F$15</f>
        <v>352.83420079000001</v>
      </c>
      <c r="F193" s="36">
        <f>SUMIFS(СВЦЭМ!$F$39:$F$758,СВЦЭМ!$A$39:$A$758,$A193,СВЦЭМ!$B$39:$B$758,F$190)+'СЕТ СН'!$F$15</f>
        <v>354.29904047000002</v>
      </c>
      <c r="G193" s="36">
        <f>SUMIFS(СВЦЭМ!$F$39:$F$758,СВЦЭМ!$A$39:$A$758,$A193,СВЦЭМ!$B$39:$B$758,G$190)+'СЕТ СН'!$F$15</f>
        <v>356.55819595999998</v>
      </c>
      <c r="H193" s="36">
        <f>SUMIFS(СВЦЭМ!$F$39:$F$758,СВЦЭМ!$A$39:$A$758,$A193,СВЦЭМ!$B$39:$B$758,H$190)+'СЕТ СН'!$F$15</f>
        <v>355.0203166</v>
      </c>
      <c r="I193" s="36">
        <f>SUMIFS(СВЦЭМ!$F$39:$F$758,СВЦЭМ!$A$39:$A$758,$A193,СВЦЭМ!$B$39:$B$758,I$190)+'СЕТ СН'!$F$15</f>
        <v>339.29310249999997</v>
      </c>
      <c r="J193" s="36">
        <f>SUMIFS(СВЦЭМ!$F$39:$F$758,СВЦЭМ!$A$39:$A$758,$A193,СВЦЭМ!$B$39:$B$758,J$190)+'СЕТ СН'!$F$15</f>
        <v>323.01720392999999</v>
      </c>
      <c r="K193" s="36">
        <f>SUMIFS(СВЦЭМ!$F$39:$F$758,СВЦЭМ!$A$39:$A$758,$A193,СВЦЭМ!$B$39:$B$758,K$190)+'СЕТ СН'!$F$15</f>
        <v>305.72560994000003</v>
      </c>
      <c r="L193" s="36">
        <f>SUMIFS(СВЦЭМ!$F$39:$F$758,СВЦЭМ!$A$39:$A$758,$A193,СВЦЭМ!$B$39:$B$758,L$190)+'СЕТ СН'!$F$15</f>
        <v>300.43399362999997</v>
      </c>
      <c r="M193" s="36">
        <f>SUMIFS(СВЦЭМ!$F$39:$F$758,СВЦЭМ!$A$39:$A$758,$A193,СВЦЭМ!$B$39:$B$758,M$190)+'СЕТ СН'!$F$15</f>
        <v>297.18652619</v>
      </c>
      <c r="N193" s="36">
        <f>SUMIFS(СВЦЭМ!$F$39:$F$758,СВЦЭМ!$A$39:$A$758,$A193,СВЦЭМ!$B$39:$B$758,N$190)+'СЕТ СН'!$F$15</f>
        <v>293.10866232000001</v>
      </c>
      <c r="O193" s="36">
        <f>SUMIFS(СВЦЭМ!$F$39:$F$758,СВЦЭМ!$A$39:$A$758,$A193,СВЦЭМ!$B$39:$B$758,O$190)+'СЕТ СН'!$F$15</f>
        <v>289.63861613</v>
      </c>
      <c r="P193" s="36">
        <f>SUMIFS(СВЦЭМ!$F$39:$F$758,СВЦЭМ!$A$39:$A$758,$A193,СВЦЭМ!$B$39:$B$758,P$190)+'СЕТ СН'!$F$15</f>
        <v>289.44869867</v>
      </c>
      <c r="Q193" s="36">
        <f>SUMIFS(СВЦЭМ!$F$39:$F$758,СВЦЭМ!$A$39:$A$758,$A193,СВЦЭМ!$B$39:$B$758,Q$190)+'СЕТ СН'!$F$15</f>
        <v>289.98832625</v>
      </c>
      <c r="R193" s="36">
        <f>SUMIFS(СВЦЭМ!$F$39:$F$758,СВЦЭМ!$A$39:$A$758,$A193,СВЦЭМ!$B$39:$B$758,R$190)+'СЕТ СН'!$F$15</f>
        <v>292.64093227000001</v>
      </c>
      <c r="S193" s="36">
        <f>SUMIFS(СВЦЭМ!$F$39:$F$758,СВЦЭМ!$A$39:$A$758,$A193,СВЦЭМ!$B$39:$B$758,S$190)+'СЕТ СН'!$F$15</f>
        <v>291.27095979000001</v>
      </c>
      <c r="T193" s="36">
        <f>SUMIFS(СВЦЭМ!$F$39:$F$758,СВЦЭМ!$A$39:$A$758,$A193,СВЦЭМ!$B$39:$B$758,T$190)+'СЕТ СН'!$F$15</f>
        <v>290.67811719000002</v>
      </c>
      <c r="U193" s="36">
        <f>SUMIFS(СВЦЭМ!$F$39:$F$758,СВЦЭМ!$A$39:$A$758,$A193,СВЦЭМ!$B$39:$B$758,U$190)+'СЕТ СН'!$F$15</f>
        <v>294.80290632999998</v>
      </c>
      <c r="V193" s="36">
        <f>SUMIFS(СВЦЭМ!$F$39:$F$758,СВЦЭМ!$A$39:$A$758,$A193,СВЦЭМ!$B$39:$B$758,V$190)+'СЕТ СН'!$F$15</f>
        <v>296.67292185000002</v>
      </c>
      <c r="W193" s="36">
        <f>SUMIFS(СВЦЭМ!$F$39:$F$758,СВЦЭМ!$A$39:$A$758,$A193,СВЦЭМ!$B$39:$B$758,W$190)+'СЕТ СН'!$F$15</f>
        <v>297.51459254999997</v>
      </c>
      <c r="X193" s="36">
        <f>SUMIFS(СВЦЭМ!$F$39:$F$758,СВЦЭМ!$A$39:$A$758,$A193,СВЦЭМ!$B$39:$B$758,X$190)+'СЕТ СН'!$F$15</f>
        <v>312.89738213999999</v>
      </c>
      <c r="Y193" s="36">
        <f>SUMIFS(СВЦЭМ!$F$39:$F$758,СВЦЭМ!$A$39:$A$758,$A193,СВЦЭМ!$B$39:$B$758,Y$190)+'СЕТ СН'!$F$15</f>
        <v>328.49516397000002</v>
      </c>
    </row>
    <row r="194" spans="1:25" ht="15.75" x14ac:dyDescent="0.2">
      <c r="A194" s="35">
        <f t="shared" si="5"/>
        <v>45539</v>
      </c>
      <c r="B194" s="36">
        <f>SUMIFS(СВЦЭМ!$F$39:$F$758,СВЦЭМ!$A$39:$A$758,$A194,СВЦЭМ!$B$39:$B$758,B$190)+'СЕТ СН'!$F$15</f>
        <v>318.28338743</v>
      </c>
      <c r="C194" s="36">
        <f>SUMIFS(СВЦЭМ!$F$39:$F$758,СВЦЭМ!$A$39:$A$758,$A194,СВЦЭМ!$B$39:$B$758,C$190)+'СЕТ СН'!$F$15</f>
        <v>343.98318210999997</v>
      </c>
      <c r="D194" s="36">
        <f>SUMIFS(СВЦЭМ!$F$39:$F$758,СВЦЭМ!$A$39:$A$758,$A194,СВЦЭМ!$B$39:$B$758,D$190)+'СЕТ СН'!$F$15</f>
        <v>348.83034090000001</v>
      </c>
      <c r="E194" s="36">
        <f>SUMIFS(СВЦЭМ!$F$39:$F$758,СВЦЭМ!$A$39:$A$758,$A194,СВЦЭМ!$B$39:$B$758,E$190)+'СЕТ СН'!$F$15</f>
        <v>345.64430485999998</v>
      </c>
      <c r="F194" s="36">
        <f>SUMIFS(СВЦЭМ!$F$39:$F$758,СВЦЭМ!$A$39:$A$758,$A194,СВЦЭМ!$B$39:$B$758,F$190)+'СЕТ СН'!$F$15</f>
        <v>344.84906158000001</v>
      </c>
      <c r="G194" s="36">
        <f>SUMIFS(СВЦЭМ!$F$39:$F$758,СВЦЭМ!$A$39:$A$758,$A194,СВЦЭМ!$B$39:$B$758,G$190)+'СЕТ СН'!$F$15</f>
        <v>348.12756366000002</v>
      </c>
      <c r="H194" s="36">
        <f>SUMIFS(СВЦЭМ!$F$39:$F$758,СВЦЭМ!$A$39:$A$758,$A194,СВЦЭМ!$B$39:$B$758,H$190)+'СЕТ СН'!$F$15</f>
        <v>351.23466309000003</v>
      </c>
      <c r="I194" s="36">
        <f>SUMIFS(СВЦЭМ!$F$39:$F$758,СВЦЭМ!$A$39:$A$758,$A194,СВЦЭМ!$B$39:$B$758,I$190)+'СЕТ СН'!$F$15</f>
        <v>325.68645449000002</v>
      </c>
      <c r="J194" s="36">
        <f>SUMIFS(СВЦЭМ!$F$39:$F$758,СВЦЭМ!$A$39:$A$758,$A194,СВЦЭМ!$B$39:$B$758,J$190)+'СЕТ СН'!$F$15</f>
        <v>303.42512056999999</v>
      </c>
      <c r="K194" s="36">
        <f>SUMIFS(СВЦЭМ!$F$39:$F$758,СВЦЭМ!$A$39:$A$758,$A194,СВЦЭМ!$B$39:$B$758,K$190)+'СЕТ СН'!$F$15</f>
        <v>286.68412278</v>
      </c>
      <c r="L194" s="36">
        <f>SUMIFS(СВЦЭМ!$F$39:$F$758,СВЦЭМ!$A$39:$A$758,$A194,СВЦЭМ!$B$39:$B$758,L$190)+'СЕТ СН'!$F$15</f>
        <v>288.80884070000002</v>
      </c>
      <c r="M194" s="36">
        <f>SUMIFS(СВЦЭМ!$F$39:$F$758,СВЦЭМ!$A$39:$A$758,$A194,СВЦЭМ!$B$39:$B$758,M$190)+'СЕТ СН'!$F$15</f>
        <v>289.55497444000002</v>
      </c>
      <c r="N194" s="36">
        <f>SUMIFS(СВЦЭМ!$F$39:$F$758,СВЦЭМ!$A$39:$A$758,$A194,СВЦЭМ!$B$39:$B$758,N$190)+'СЕТ СН'!$F$15</f>
        <v>287.97355993999997</v>
      </c>
      <c r="O194" s="36">
        <f>SUMIFS(СВЦЭМ!$F$39:$F$758,СВЦЭМ!$A$39:$A$758,$A194,СВЦЭМ!$B$39:$B$758,O$190)+'СЕТ СН'!$F$15</f>
        <v>284.20637464999999</v>
      </c>
      <c r="P194" s="36">
        <f>SUMIFS(СВЦЭМ!$F$39:$F$758,СВЦЭМ!$A$39:$A$758,$A194,СВЦЭМ!$B$39:$B$758,P$190)+'СЕТ СН'!$F$15</f>
        <v>285.38241862000001</v>
      </c>
      <c r="Q194" s="36">
        <f>SUMIFS(СВЦЭМ!$F$39:$F$758,СВЦЭМ!$A$39:$A$758,$A194,СВЦЭМ!$B$39:$B$758,Q$190)+'СЕТ СН'!$F$15</f>
        <v>285.93513390999999</v>
      </c>
      <c r="R194" s="36">
        <f>SUMIFS(СВЦЭМ!$F$39:$F$758,СВЦЭМ!$A$39:$A$758,$A194,СВЦЭМ!$B$39:$B$758,R$190)+'СЕТ СН'!$F$15</f>
        <v>288.11010571999998</v>
      </c>
      <c r="S194" s="36">
        <f>SUMIFS(СВЦЭМ!$F$39:$F$758,СВЦЭМ!$A$39:$A$758,$A194,СВЦЭМ!$B$39:$B$758,S$190)+'СЕТ СН'!$F$15</f>
        <v>284.24607774999998</v>
      </c>
      <c r="T194" s="36">
        <f>SUMIFS(СВЦЭМ!$F$39:$F$758,СВЦЭМ!$A$39:$A$758,$A194,СВЦЭМ!$B$39:$B$758,T$190)+'СЕТ СН'!$F$15</f>
        <v>283.31147189000001</v>
      </c>
      <c r="U194" s="36">
        <f>SUMIFS(СВЦЭМ!$F$39:$F$758,СВЦЭМ!$A$39:$A$758,$A194,СВЦЭМ!$B$39:$B$758,U$190)+'СЕТ СН'!$F$15</f>
        <v>283.48646148</v>
      </c>
      <c r="V194" s="36">
        <f>SUMIFS(СВЦЭМ!$F$39:$F$758,СВЦЭМ!$A$39:$A$758,$A194,СВЦЭМ!$B$39:$B$758,V$190)+'СЕТ СН'!$F$15</f>
        <v>282.40089673</v>
      </c>
      <c r="W194" s="36">
        <f>SUMIFS(СВЦЭМ!$F$39:$F$758,СВЦЭМ!$A$39:$A$758,$A194,СВЦЭМ!$B$39:$B$758,W$190)+'СЕТ СН'!$F$15</f>
        <v>282.32479769999998</v>
      </c>
      <c r="X194" s="36">
        <f>SUMIFS(СВЦЭМ!$F$39:$F$758,СВЦЭМ!$A$39:$A$758,$A194,СВЦЭМ!$B$39:$B$758,X$190)+'СЕТ СН'!$F$15</f>
        <v>297.37178177999999</v>
      </c>
      <c r="Y194" s="36">
        <f>SUMIFS(СВЦЭМ!$F$39:$F$758,СВЦЭМ!$A$39:$A$758,$A194,СВЦЭМ!$B$39:$B$758,Y$190)+'СЕТ СН'!$F$15</f>
        <v>313.00610360000002</v>
      </c>
    </row>
    <row r="195" spans="1:25" ht="15.75" x14ac:dyDescent="0.2">
      <c r="A195" s="35">
        <f t="shared" si="5"/>
        <v>45540</v>
      </c>
      <c r="B195" s="36">
        <f>SUMIFS(СВЦЭМ!$F$39:$F$758,СВЦЭМ!$A$39:$A$758,$A195,СВЦЭМ!$B$39:$B$758,B$190)+'СЕТ СН'!$F$15</f>
        <v>324.72146333000001</v>
      </c>
      <c r="C195" s="36">
        <f>SUMIFS(СВЦЭМ!$F$39:$F$758,СВЦЭМ!$A$39:$A$758,$A195,СВЦЭМ!$B$39:$B$758,C$190)+'СЕТ СН'!$F$15</f>
        <v>324.48046059000001</v>
      </c>
      <c r="D195" s="36">
        <f>SUMIFS(СВЦЭМ!$F$39:$F$758,СВЦЭМ!$A$39:$A$758,$A195,СВЦЭМ!$B$39:$B$758,D$190)+'СЕТ СН'!$F$15</f>
        <v>328.48514383999998</v>
      </c>
      <c r="E195" s="36">
        <f>SUMIFS(СВЦЭМ!$F$39:$F$758,СВЦЭМ!$A$39:$A$758,$A195,СВЦЭМ!$B$39:$B$758,E$190)+'СЕТ СН'!$F$15</f>
        <v>326.88625418999999</v>
      </c>
      <c r="F195" s="36">
        <f>SUMIFS(СВЦЭМ!$F$39:$F$758,СВЦЭМ!$A$39:$A$758,$A195,СВЦЭМ!$B$39:$B$758,F$190)+'СЕТ СН'!$F$15</f>
        <v>326.51816712999999</v>
      </c>
      <c r="G195" s="36">
        <f>SUMIFS(СВЦЭМ!$F$39:$F$758,СВЦЭМ!$A$39:$A$758,$A195,СВЦЭМ!$B$39:$B$758,G$190)+'СЕТ СН'!$F$15</f>
        <v>329.15236304000001</v>
      </c>
      <c r="H195" s="36">
        <f>SUMIFS(СВЦЭМ!$F$39:$F$758,СВЦЭМ!$A$39:$A$758,$A195,СВЦЭМ!$B$39:$B$758,H$190)+'СЕТ СН'!$F$15</f>
        <v>308.36874107</v>
      </c>
      <c r="I195" s="36">
        <f>SUMIFS(СВЦЭМ!$F$39:$F$758,СВЦЭМ!$A$39:$A$758,$A195,СВЦЭМ!$B$39:$B$758,I$190)+'СЕТ СН'!$F$15</f>
        <v>312.71564297999998</v>
      </c>
      <c r="J195" s="36">
        <f>SUMIFS(СВЦЭМ!$F$39:$F$758,СВЦЭМ!$A$39:$A$758,$A195,СВЦЭМ!$B$39:$B$758,J$190)+'СЕТ СН'!$F$15</f>
        <v>280.27827328000001</v>
      </c>
      <c r="K195" s="36">
        <f>SUMIFS(СВЦЭМ!$F$39:$F$758,СВЦЭМ!$A$39:$A$758,$A195,СВЦЭМ!$B$39:$B$758,K$190)+'СЕТ СН'!$F$15</f>
        <v>289.10067036999999</v>
      </c>
      <c r="L195" s="36">
        <f>SUMIFS(СВЦЭМ!$F$39:$F$758,СВЦЭМ!$A$39:$A$758,$A195,СВЦЭМ!$B$39:$B$758,L$190)+'СЕТ СН'!$F$15</f>
        <v>289.04173101999999</v>
      </c>
      <c r="M195" s="36">
        <f>SUMIFS(СВЦЭМ!$F$39:$F$758,СВЦЭМ!$A$39:$A$758,$A195,СВЦЭМ!$B$39:$B$758,M$190)+'СЕТ СН'!$F$15</f>
        <v>295.46267059000002</v>
      </c>
      <c r="N195" s="36">
        <f>SUMIFS(СВЦЭМ!$F$39:$F$758,СВЦЭМ!$A$39:$A$758,$A195,СВЦЭМ!$B$39:$B$758,N$190)+'СЕТ СН'!$F$15</f>
        <v>294.91742412999997</v>
      </c>
      <c r="O195" s="36">
        <f>SUMIFS(СВЦЭМ!$F$39:$F$758,СВЦЭМ!$A$39:$A$758,$A195,СВЦЭМ!$B$39:$B$758,O$190)+'СЕТ СН'!$F$15</f>
        <v>295.34710002000003</v>
      </c>
      <c r="P195" s="36">
        <f>SUMIFS(СВЦЭМ!$F$39:$F$758,СВЦЭМ!$A$39:$A$758,$A195,СВЦЭМ!$B$39:$B$758,P$190)+'СЕТ СН'!$F$15</f>
        <v>294.10708697000001</v>
      </c>
      <c r="Q195" s="36">
        <f>SUMIFS(СВЦЭМ!$F$39:$F$758,СВЦЭМ!$A$39:$A$758,$A195,СВЦЭМ!$B$39:$B$758,Q$190)+'СЕТ СН'!$F$15</f>
        <v>293.37066732</v>
      </c>
      <c r="R195" s="36">
        <f>SUMIFS(СВЦЭМ!$F$39:$F$758,СВЦЭМ!$A$39:$A$758,$A195,СВЦЭМ!$B$39:$B$758,R$190)+'СЕТ СН'!$F$15</f>
        <v>295.22603600000002</v>
      </c>
      <c r="S195" s="36">
        <f>SUMIFS(СВЦЭМ!$F$39:$F$758,СВЦЭМ!$A$39:$A$758,$A195,СВЦЭМ!$B$39:$B$758,S$190)+'СЕТ СН'!$F$15</f>
        <v>293.63814198</v>
      </c>
      <c r="T195" s="36">
        <f>SUMIFS(СВЦЭМ!$F$39:$F$758,СВЦЭМ!$A$39:$A$758,$A195,СВЦЭМ!$B$39:$B$758,T$190)+'СЕТ СН'!$F$15</f>
        <v>292.09506489</v>
      </c>
      <c r="U195" s="36">
        <f>SUMIFS(СВЦЭМ!$F$39:$F$758,СВЦЭМ!$A$39:$A$758,$A195,СВЦЭМ!$B$39:$B$758,U$190)+'СЕТ СН'!$F$15</f>
        <v>288.07646667</v>
      </c>
      <c r="V195" s="36">
        <f>SUMIFS(СВЦЭМ!$F$39:$F$758,СВЦЭМ!$A$39:$A$758,$A195,СВЦЭМ!$B$39:$B$758,V$190)+'СЕТ СН'!$F$15</f>
        <v>286.72392853999997</v>
      </c>
      <c r="W195" s="36">
        <f>SUMIFS(СВЦЭМ!$F$39:$F$758,СВЦЭМ!$A$39:$A$758,$A195,СВЦЭМ!$B$39:$B$758,W$190)+'СЕТ СН'!$F$15</f>
        <v>288.21410641</v>
      </c>
      <c r="X195" s="36">
        <f>SUMIFS(СВЦЭМ!$F$39:$F$758,СВЦЭМ!$A$39:$A$758,$A195,СВЦЭМ!$B$39:$B$758,X$190)+'СЕТ СН'!$F$15</f>
        <v>302.27412419000001</v>
      </c>
      <c r="Y195" s="36">
        <f>SUMIFS(СВЦЭМ!$F$39:$F$758,СВЦЭМ!$A$39:$A$758,$A195,СВЦЭМ!$B$39:$B$758,Y$190)+'СЕТ СН'!$F$15</f>
        <v>321.70690837000001</v>
      </c>
    </row>
    <row r="196" spans="1:25" ht="15.75" x14ac:dyDescent="0.2">
      <c r="A196" s="35">
        <f t="shared" si="5"/>
        <v>45541</v>
      </c>
      <c r="B196" s="36">
        <f>SUMIFS(СВЦЭМ!$F$39:$F$758,СВЦЭМ!$A$39:$A$758,$A196,СВЦЭМ!$B$39:$B$758,B$190)+'СЕТ СН'!$F$15</f>
        <v>327.65552237999998</v>
      </c>
      <c r="C196" s="36">
        <f>SUMIFS(СВЦЭМ!$F$39:$F$758,СВЦЭМ!$A$39:$A$758,$A196,СВЦЭМ!$B$39:$B$758,C$190)+'СЕТ СН'!$F$15</f>
        <v>336.72078101</v>
      </c>
      <c r="D196" s="36">
        <f>SUMIFS(СВЦЭМ!$F$39:$F$758,СВЦЭМ!$A$39:$A$758,$A196,СВЦЭМ!$B$39:$B$758,D$190)+'СЕТ СН'!$F$15</f>
        <v>352.79934329000002</v>
      </c>
      <c r="E196" s="36">
        <f>SUMIFS(СВЦЭМ!$F$39:$F$758,СВЦЭМ!$A$39:$A$758,$A196,СВЦЭМ!$B$39:$B$758,E$190)+'СЕТ СН'!$F$15</f>
        <v>352.01870866000002</v>
      </c>
      <c r="F196" s="36">
        <f>SUMIFS(СВЦЭМ!$F$39:$F$758,СВЦЭМ!$A$39:$A$758,$A196,СВЦЭМ!$B$39:$B$758,F$190)+'СЕТ СН'!$F$15</f>
        <v>351.37773356000002</v>
      </c>
      <c r="G196" s="36">
        <f>SUMIFS(СВЦЭМ!$F$39:$F$758,СВЦЭМ!$A$39:$A$758,$A196,СВЦЭМ!$B$39:$B$758,G$190)+'СЕТ СН'!$F$15</f>
        <v>350.81052495</v>
      </c>
      <c r="H196" s="36">
        <f>SUMIFS(СВЦЭМ!$F$39:$F$758,СВЦЭМ!$A$39:$A$758,$A196,СВЦЭМ!$B$39:$B$758,H$190)+'СЕТ СН'!$F$15</f>
        <v>341.38088183999997</v>
      </c>
      <c r="I196" s="36">
        <f>SUMIFS(СВЦЭМ!$F$39:$F$758,СВЦЭМ!$A$39:$A$758,$A196,СВЦЭМ!$B$39:$B$758,I$190)+'СЕТ СН'!$F$15</f>
        <v>319.61498054999998</v>
      </c>
      <c r="J196" s="36">
        <f>SUMIFS(СВЦЭМ!$F$39:$F$758,СВЦЭМ!$A$39:$A$758,$A196,СВЦЭМ!$B$39:$B$758,J$190)+'СЕТ СН'!$F$15</f>
        <v>300.63885304000001</v>
      </c>
      <c r="K196" s="36">
        <f>SUMIFS(СВЦЭМ!$F$39:$F$758,СВЦЭМ!$A$39:$A$758,$A196,СВЦЭМ!$B$39:$B$758,K$190)+'СЕТ СН'!$F$15</f>
        <v>291.67570692999999</v>
      </c>
      <c r="L196" s="36">
        <f>SUMIFS(СВЦЭМ!$F$39:$F$758,СВЦЭМ!$A$39:$A$758,$A196,СВЦЭМ!$B$39:$B$758,L$190)+'СЕТ СН'!$F$15</f>
        <v>290.49362280999998</v>
      </c>
      <c r="M196" s="36">
        <f>SUMIFS(СВЦЭМ!$F$39:$F$758,СВЦЭМ!$A$39:$A$758,$A196,СВЦЭМ!$B$39:$B$758,M$190)+'СЕТ СН'!$F$15</f>
        <v>286.85388018999998</v>
      </c>
      <c r="N196" s="36">
        <f>SUMIFS(СВЦЭМ!$F$39:$F$758,СВЦЭМ!$A$39:$A$758,$A196,СВЦЭМ!$B$39:$B$758,N$190)+'СЕТ СН'!$F$15</f>
        <v>283.95435032</v>
      </c>
      <c r="O196" s="36">
        <f>SUMIFS(СВЦЭМ!$F$39:$F$758,СВЦЭМ!$A$39:$A$758,$A196,СВЦЭМ!$B$39:$B$758,O$190)+'СЕТ СН'!$F$15</f>
        <v>286.74730836999998</v>
      </c>
      <c r="P196" s="36">
        <f>SUMIFS(СВЦЭМ!$F$39:$F$758,СВЦЭМ!$A$39:$A$758,$A196,СВЦЭМ!$B$39:$B$758,P$190)+'СЕТ СН'!$F$15</f>
        <v>288.17351729000001</v>
      </c>
      <c r="Q196" s="36">
        <f>SUMIFS(СВЦЭМ!$F$39:$F$758,СВЦЭМ!$A$39:$A$758,$A196,СВЦЭМ!$B$39:$B$758,Q$190)+'СЕТ СН'!$F$15</f>
        <v>287.69386298000001</v>
      </c>
      <c r="R196" s="36">
        <f>SUMIFS(СВЦЭМ!$F$39:$F$758,СВЦЭМ!$A$39:$A$758,$A196,СВЦЭМ!$B$39:$B$758,R$190)+'СЕТ СН'!$F$15</f>
        <v>287.66325645000001</v>
      </c>
      <c r="S196" s="36">
        <f>SUMIFS(СВЦЭМ!$F$39:$F$758,СВЦЭМ!$A$39:$A$758,$A196,СВЦЭМ!$B$39:$B$758,S$190)+'СЕТ СН'!$F$15</f>
        <v>285.71773872</v>
      </c>
      <c r="T196" s="36">
        <f>SUMIFS(СВЦЭМ!$F$39:$F$758,СВЦЭМ!$A$39:$A$758,$A196,СВЦЭМ!$B$39:$B$758,T$190)+'СЕТ СН'!$F$15</f>
        <v>283.34500430000003</v>
      </c>
      <c r="U196" s="36">
        <f>SUMIFS(СВЦЭМ!$F$39:$F$758,СВЦЭМ!$A$39:$A$758,$A196,СВЦЭМ!$B$39:$B$758,U$190)+'СЕТ СН'!$F$15</f>
        <v>281.36332418000001</v>
      </c>
      <c r="V196" s="36">
        <f>SUMIFS(СВЦЭМ!$F$39:$F$758,СВЦЭМ!$A$39:$A$758,$A196,СВЦЭМ!$B$39:$B$758,V$190)+'СЕТ СН'!$F$15</f>
        <v>281.01830939000001</v>
      </c>
      <c r="W196" s="36">
        <f>SUMIFS(СВЦЭМ!$F$39:$F$758,СВЦЭМ!$A$39:$A$758,$A196,СВЦЭМ!$B$39:$B$758,W$190)+'СЕТ СН'!$F$15</f>
        <v>284.17848524999999</v>
      </c>
      <c r="X196" s="36">
        <f>SUMIFS(СВЦЭМ!$F$39:$F$758,СВЦЭМ!$A$39:$A$758,$A196,СВЦЭМ!$B$39:$B$758,X$190)+'СЕТ СН'!$F$15</f>
        <v>297.77224580000001</v>
      </c>
      <c r="Y196" s="36">
        <f>SUMIFS(СВЦЭМ!$F$39:$F$758,СВЦЭМ!$A$39:$A$758,$A196,СВЦЭМ!$B$39:$B$758,Y$190)+'СЕТ СН'!$F$15</f>
        <v>317.04429375000001</v>
      </c>
    </row>
    <row r="197" spans="1:25" ht="15.75" x14ac:dyDescent="0.2">
      <c r="A197" s="35">
        <f t="shared" si="5"/>
        <v>45542</v>
      </c>
      <c r="B197" s="36">
        <f>SUMIFS(СВЦЭМ!$F$39:$F$758,СВЦЭМ!$A$39:$A$758,$A197,СВЦЭМ!$B$39:$B$758,B$190)+'СЕТ СН'!$F$15</f>
        <v>328.85406202000001</v>
      </c>
      <c r="C197" s="36">
        <f>SUMIFS(СВЦЭМ!$F$39:$F$758,СВЦЭМ!$A$39:$A$758,$A197,СВЦЭМ!$B$39:$B$758,C$190)+'СЕТ СН'!$F$15</f>
        <v>323.16944662999998</v>
      </c>
      <c r="D197" s="36">
        <f>SUMIFS(СВЦЭМ!$F$39:$F$758,СВЦЭМ!$A$39:$A$758,$A197,СВЦЭМ!$B$39:$B$758,D$190)+'СЕТ СН'!$F$15</f>
        <v>325.85125456999998</v>
      </c>
      <c r="E197" s="36">
        <f>SUMIFS(СВЦЭМ!$F$39:$F$758,СВЦЭМ!$A$39:$A$758,$A197,СВЦЭМ!$B$39:$B$758,E$190)+'СЕТ СН'!$F$15</f>
        <v>330.99698713999999</v>
      </c>
      <c r="F197" s="36">
        <f>SUMIFS(СВЦЭМ!$F$39:$F$758,СВЦЭМ!$A$39:$A$758,$A197,СВЦЭМ!$B$39:$B$758,F$190)+'СЕТ СН'!$F$15</f>
        <v>331.39220259000001</v>
      </c>
      <c r="G197" s="36">
        <f>SUMIFS(СВЦЭМ!$F$39:$F$758,СВЦЭМ!$A$39:$A$758,$A197,СВЦЭМ!$B$39:$B$758,G$190)+'СЕТ СН'!$F$15</f>
        <v>327.94907433999998</v>
      </c>
      <c r="H197" s="36">
        <f>SUMIFS(СВЦЭМ!$F$39:$F$758,СВЦЭМ!$A$39:$A$758,$A197,СВЦЭМ!$B$39:$B$758,H$190)+'СЕТ СН'!$F$15</f>
        <v>327.26510406</v>
      </c>
      <c r="I197" s="36">
        <f>SUMIFS(СВЦЭМ!$F$39:$F$758,СВЦЭМ!$A$39:$A$758,$A197,СВЦЭМ!$B$39:$B$758,I$190)+'СЕТ СН'!$F$15</f>
        <v>311.34855766999999</v>
      </c>
      <c r="J197" s="36">
        <f>SUMIFS(СВЦЭМ!$F$39:$F$758,СВЦЭМ!$A$39:$A$758,$A197,СВЦЭМ!$B$39:$B$758,J$190)+'СЕТ СН'!$F$15</f>
        <v>315.85214313</v>
      </c>
      <c r="K197" s="36">
        <f>SUMIFS(СВЦЭМ!$F$39:$F$758,СВЦЭМ!$A$39:$A$758,$A197,СВЦЭМ!$B$39:$B$758,K$190)+'СЕТ СН'!$F$15</f>
        <v>296.7940691</v>
      </c>
      <c r="L197" s="36">
        <f>SUMIFS(СВЦЭМ!$F$39:$F$758,СВЦЭМ!$A$39:$A$758,$A197,СВЦЭМ!$B$39:$B$758,L$190)+'СЕТ СН'!$F$15</f>
        <v>284.39441956000002</v>
      </c>
      <c r="M197" s="36">
        <f>SUMIFS(СВЦЭМ!$F$39:$F$758,СВЦЭМ!$A$39:$A$758,$A197,СВЦЭМ!$B$39:$B$758,M$190)+'СЕТ СН'!$F$15</f>
        <v>283.25003508999998</v>
      </c>
      <c r="N197" s="36">
        <f>SUMIFS(СВЦЭМ!$F$39:$F$758,СВЦЭМ!$A$39:$A$758,$A197,СВЦЭМ!$B$39:$B$758,N$190)+'СЕТ СН'!$F$15</f>
        <v>284.02503134</v>
      </c>
      <c r="O197" s="36">
        <f>SUMIFS(СВЦЭМ!$F$39:$F$758,СВЦЭМ!$A$39:$A$758,$A197,СВЦЭМ!$B$39:$B$758,O$190)+'СЕТ СН'!$F$15</f>
        <v>285.20219058999999</v>
      </c>
      <c r="P197" s="36">
        <f>SUMIFS(СВЦЭМ!$F$39:$F$758,СВЦЭМ!$A$39:$A$758,$A197,СВЦЭМ!$B$39:$B$758,P$190)+'СЕТ СН'!$F$15</f>
        <v>286.09074626</v>
      </c>
      <c r="Q197" s="36">
        <f>SUMIFS(СВЦЭМ!$F$39:$F$758,СВЦЭМ!$A$39:$A$758,$A197,СВЦЭМ!$B$39:$B$758,Q$190)+'СЕТ СН'!$F$15</f>
        <v>288.78030010999998</v>
      </c>
      <c r="R197" s="36">
        <f>SUMIFS(СВЦЭМ!$F$39:$F$758,СВЦЭМ!$A$39:$A$758,$A197,СВЦЭМ!$B$39:$B$758,R$190)+'СЕТ СН'!$F$15</f>
        <v>287.94397269000001</v>
      </c>
      <c r="S197" s="36">
        <f>SUMIFS(СВЦЭМ!$F$39:$F$758,СВЦЭМ!$A$39:$A$758,$A197,СВЦЭМ!$B$39:$B$758,S$190)+'СЕТ СН'!$F$15</f>
        <v>288.03712424000003</v>
      </c>
      <c r="T197" s="36">
        <f>SUMIFS(СВЦЭМ!$F$39:$F$758,СВЦЭМ!$A$39:$A$758,$A197,СВЦЭМ!$B$39:$B$758,T$190)+'СЕТ СН'!$F$15</f>
        <v>286.06414182999998</v>
      </c>
      <c r="U197" s="36">
        <f>SUMIFS(СВЦЭМ!$F$39:$F$758,СВЦЭМ!$A$39:$A$758,$A197,СВЦЭМ!$B$39:$B$758,U$190)+'СЕТ СН'!$F$15</f>
        <v>284.66871635000001</v>
      </c>
      <c r="V197" s="36">
        <f>SUMIFS(СВЦЭМ!$F$39:$F$758,СВЦЭМ!$A$39:$A$758,$A197,СВЦЭМ!$B$39:$B$758,V$190)+'СЕТ СН'!$F$15</f>
        <v>282.56294500000001</v>
      </c>
      <c r="W197" s="36">
        <f>SUMIFS(СВЦЭМ!$F$39:$F$758,СВЦЭМ!$A$39:$A$758,$A197,СВЦЭМ!$B$39:$B$758,W$190)+'СЕТ СН'!$F$15</f>
        <v>283.50060601000001</v>
      </c>
      <c r="X197" s="36">
        <f>SUMIFS(СВЦЭМ!$F$39:$F$758,СВЦЭМ!$A$39:$A$758,$A197,СВЦЭМ!$B$39:$B$758,X$190)+'СЕТ СН'!$F$15</f>
        <v>295.30508692000001</v>
      </c>
      <c r="Y197" s="36">
        <f>SUMIFS(СВЦЭМ!$F$39:$F$758,СВЦЭМ!$A$39:$A$758,$A197,СВЦЭМ!$B$39:$B$758,Y$190)+'СЕТ СН'!$F$15</f>
        <v>312.77423341999997</v>
      </c>
    </row>
    <row r="198" spans="1:25" ht="15.75" x14ac:dyDescent="0.2">
      <c r="A198" s="35">
        <f t="shared" si="5"/>
        <v>45543</v>
      </c>
      <c r="B198" s="36">
        <f>SUMIFS(СВЦЭМ!$F$39:$F$758,СВЦЭМ!$A$39:$A$758,$A198,СВЦЭМ!$B$39:$B$758,B$190)+'СЕТ СН'!$F$15</f>
        <v>315.01760303999998</v>
      </c>
      <c r="C198" s="36">
        <f>SUMIFS(СВЦЭМ!$F$39:$F$758,СВЦЭМ!$A$39:$A$758,$A198,СВЦЭМ!$B$39:$B$758,C$190)+'СЕТ СН'!$F$15</f>
        <v>328.62145508999998</v>
      </c>
      <c r="D198" s="36">
        <f>SUMIFS(СВЦЭМ!$F$39:$F$758,СВЦЭМ!$A$39:$A$758,$A198,СВЦЭМ!$B$39:$B$758,D$190)+'СЕТ СН'!$F$15</f>
        <v>348.598681</v>
      </c>
      <c r="E198" s="36">
        <f>SUMIFS(СВЦЭМ!$F$39:$F$758,СВЦЭМ!$A$39:$A$758,$A198,СВЦЭМ!$B$39:$B$758,E$190)+'СЕТ СН'!$F$15</f>
        <v>361.47713513999997</v>
      </c>
      <c r="F198" s="36">
        <f>SUMIFS(СВЦЭМ!$F$39:$F$758,СВЦЭМ!$A$39:$A$758,$A198,СВЦЭМ!$B$39:$B$758,F$190)+'СЕТ СН'!$F$15</f>
        <v>362.65143724000001</v>
      </c>
      <c r="G198" s="36">
        <f>SUMIFS(СВЦЭМ!$F$39:$F$758,СВЦЭМ!$A$39:$A$758,$A198,СВЦЭМ!$B$39:$B$758,G$190)+'СЕТ СН'!$F$15</f>
        <v>361.73139322999998</v>
      </c>
      <c r="H198" s="36">
        <f>SUMIFS(СВЦЭМ!$F$39:$F$758,СВЦЭМ!$A$39:$A$758,$A198,СВЦЭМ!$B$39:$B$758,H$190)+'СЕТ СН'!$F$15</f>
        <v>360.09527553999999</v>
      </c>
      <c r="I198" s="36">
        <f>SUMIFS(СВЦЭМ!$F$39:$F$758,СВЦЭМ!$A$39:$A$758,$A198,СВЦЭМ!$B$39:$B$758,I$190)+'СЕТ СН'!$F$15</f>
        <v>310.79049569</v>
      </c>
      <c r="J198" s="36">
        <f>SUMIFS(СВЦЭМ!$F$39:$F$758,СВЦЭМ!$A$39:$A$758,$A198,СВЦЭМ!$B$39:$B$758,J$190)+'СЕТ СН'!$F$15</f>
        <v>309.43001063999998</v>
      </c>
      <c r="K198" s="36">
        <f>SUMIFS(СВЦЭМ!$F$39:$F$758,СВЦЭМ!$A$39:$A$758,$A198,СВЦЭМ!$B$39:$B$758,K$190)+'СЕТ СН'!$F$15</f>
        <v>292.54474290000002</v>
      </c>
      <c r="L198" s="36">
        <f>SUMIFS(СВЦЭМ!$F$39:$F$758,СВЦЭМ!$A$39:$A$758,$A198,СВЦЭМ!$B$39:$B$758,L$190)+'СЕТ СН'!$F$15</f>
        <v>297.44677199</v>
      </c>
      <c r="M198" s="36">
        <f>SUMIFS(СВЦЭМ!$F$39:$F$758,СВЦЭМ!$A$39:$A$758,$A198,СВЦЭМ!$B$39:$B$758,M$190)+'СЕТ СН'!$F$15</f>
        <v>294.15734442000002</v>
      </c>
      <c r="N198" s="36">
        <f>SUMIFS(СВЦЭМ!$F$39:$F$758,СВЦЭМ!$A$39:$A$758,$A198,СВЦЭМ!$B$39:$B$758,N$190)+'СЕТ СН'!$F$15</f>
        <v>294.62250315</v>
      </c>
      <c r="O198" s="36">
        <f>SUMIFS(СВЦЭМ!$F$39:$F$758,СВЦЭМ!$A$39:$A$758,$A198,СВЦЭМ!$B$39:$B$758,O$190)+'СЕТ СН'!$F$15</f>
        <v>296.34047428999997</v>
      </c>
      <c r="P198" s="36">
        <f>SUMIFS(СВЦЭМ!$F$39:$F$758,СВЦЭМ!$A$39:$A$758,$A198,СВЦЭМ!$B$39:$B$758,P$190)+'СЕТ СН'!$F$15</f>
        <v>295.95114572</v>
      </c>
      <c r="Q198" s="36">
        <f>SUMIFS(СВЦЭМ!$F$39:$F$758,СВЦЭМ!$A$39:$A$758,$A198,СВЦЭМ!$B$39:$B$758,Q$190)+'СЕТ СН'!$F$15</f>
        <v>297.27587906000002</v>
      </c>
      <c r="R198" s="36">
        <f>SUMIFS(СВЦЭМ!$F$39:$F$758,СВЦЭМ!$A$39:$A$758,$A198,СВЦЭМ!$B$39:$B$758,R$190)+'СЕТ СН'!$F$15</f>
        <v>299.02513457999999</v>
      </c>
      <c r="S198" s="36">
        <f>SUMIFS(СВЦЭМ!$F$39:$F$758,СВЦЭМ!$A$39:$A$758,$A198,СВЦЭМ!$B$39:$B$758,S$190)+'СЕТ СН'!$F$15</f>
        <v>294.55163708999999</v>
      </c>
      <c r="T198" s="36">
        <f>SUMIFS(СВЦЭМ!$F$39:$F$758,СВЦЭМ!$A$39:$A$758,$A198,СВЦЭМ!$B$39:$B$758,T$190)+'СЕТ СН'!$F$15</f>
        <v>292.24788255999999</v>
      </c>
      <c r="U198" s="36">
        <f>SUMIFS(СВЦЭМ!$F$39:$F$758,СВЦЭМ!$A$39:$A$758,$A198,СВЦЭМ!$B$39:$B$758,U$190)+'СЕТ СН'!$F$15</f>
        <v>291.63374209</v>
      </c>
      <c r="V198" s="36">
        <f>SUMIFS(СВЦЭМ!$F$39:$F$758,СВЦЭМ!$A$39:$A$758,$A198,СВЦЭМ!$B$39:$B$758,V$190)+'СЕТ СН'!$F$15</f>
        <v>284.07007941000001</v>
      </c>
      <c r="W198" s="36">
        <f>SUMIFS(СВЦЭМ!$F$39:$F$758,СВЦЭМ!$A$39:$A$758,$A198,СВЦЭМ!$B$39:$B$758,W$190)+'СЕТ СН'!$F$15</f>
        <v>285.67979768999999</v>
      </c>
      <c r="X198" s="36">
        <f>SUMIFS(СВЦЭМ!$F$39:$F$758,СВЦЭМ!$A$39:$A$758,$A198,СВЦЭМ!$B$39:$B$758,X$190)+'СЕТ СН'!$F$15</f>
        <v>295.94904634</v>
      </c>
      <c r="Y198" s="36">
        <f>SUMIFS(СВЦЭМ!$F$39:$F$758,СВЦЭМ!$A$39:$A$758,$A198,СВЦЭМ!$B$39:$B$758,Y$190)+'СЕТ СН'!$F$15</f>
        <v>318.01094055999999</v>
      </c>
    </row>
    <row r="199" spans="1:25" ht="15.75" x14ac:dyDescent="0.2">
      <c r="A199" s="35">
        <f t="shared" si="5"/>
        <v>45544</v>
      </c>
      <c r="B199" s="36">
        <f>SUMIFS(СВЦЭМ!$F$39:$F$758,СВЦЭМ!$A$39:$A$758,$A199,СВЦЭМ!$B$39:$B$758,B$190)+'СЕТ СН'!$F$15</f>
        <v>343.30166550000001</v>
      </c>
      <c r="C199" s="36">
        <f>SUMIFS(СВЦЭМ!$F$39:$F$758,СВЦЭМ!$A$39:$A$758,$A199,СВЦЭМ!$B$39:$B$758,C$190)+'СЕТ СН'!$F$15</f>
        <v>358.82401336999999</v>
      </c>
      <c r="D199" s="36">
        <f>SUMIFS(СВЦЭМ!$F$39:$F$758,СВЦЭМ!$A$39:$A$758,$A199,СВЦЭМ!$B$39:$B$758,D$190)+'СЕТ СН'!$F$15</f>
        <v>358.08689901000002</v>
      </c>
      <c r="E199" s="36">
        <f>SUMIFS(СВЦЭМ!$F$39:$F$758,СВЦЭМ!$A$39:$A$758,$A199,СВЦЭМ!$B$39:$B$758,E$190)+'СЕТ СН'!$F$15</f>
        <v>357.38191103999998</v>
      </c>
      <c r="F199" s="36">
        <f>SUMIFS(СВЦЭМ!$F$39:$F$758,СВЦЭМ!$A$39:$A$758,$A199,СВЦЭМ!$B$39:$B$758,F$190)+'СЕТ СН'!$F$15</f>
        <v>356.13992675999998</v>
      </c>
      <c r="G199" s="36">
        <f>SUMIFS(СВЦЭМ!$F$39:$F$758,СВЦЭМ!$A$39:$A$758,$A199,СВЦЭМ!$B$39:$B$758,G$190)+'СЕТ СН'!$F$15</f>
        <v>359.51781449999999</v>
      </c>
      <c r="H199" s="36">
        <f>SUMIFS(СВЦЭМ!$F$39:$F$758,СВЦЭМ!$A$39:$A$758,$A199,СВЦЭМ!$B$39:$B$758,H$190)+'СЕТ СН'!$F$15</f>
        <v>352.69755986000001</v>
      </c>
      <c r="I199" s="36">
        <f>SUMIFS(СВЦЭМ!$F$39:$F$758,СВЦЭМ!$A$39:$A$758,$A199,СВЦЭМ!$B$39:$B$758,I$190)+'СЕТ СН'!$F$15</f>
        <v>329.58807905999998</v>
      </c>
      <c r="J199" s="36">
        <f>SUMIFS(СВЦЭМ!$F$39:$F$758,СВЦЭМ!$A$39:$A$758,$A199,СВЦЭМ!$B$39:$B$758,J$190)+'СЕТ СН'!$F$15</f>
        <v>311.12022975000002</v>
      </c>
      <c r="K199" s="36">
        <f>SUMIFS(СВЦЭМ!$F$39:$F$758,СВЦЭМ!$A$39:$A$758,$A199,СВЦЭМ!$B$39:$B$758,K$190)+'СЕТ СН'!$F$15</f>
        <v>299.64126354000001</v>
      </c>
      <c r="L199" s="36">
        <f>SUMIFS(СВЦЭМ!$F$39:$F$758,СВЦЭМ!$A$39:$A$758,$A199,СВЦЭМ!$B$39:$B$758,L$190)+'СЕТ СН'!$F$15</f>
        <v>291.36763357000001</v>
      </c>
      <c r="M199" s="36">
        <f>SUMIFS(СВЦЭМ!$F$39:$F$758,СВЦЭМ!$A$39:$A$758,$A199,СВЦЭМ!$B$39:$B$758,M$190)+'СЕТ СН'!$F$15</f>
        <v>290.55120747000001</v>
      </c>
      <c r="N199" s="36">
        <f>SUMIFS(СВЦЭМ!$F$39:$F$758,СВЦЭМ!$A$39:$A$758,$A199,СВЦЭМ!$B$39:$B$758,N$190)+'СЕТ СН'!$F$15</f>
        <v>289.46400494</v>
      </c>
      <c r="O199" s="36">
        <f>SUMIFS(СВЦЭМ!$F$39:$F$758,СВЦЭМ!$A$39:$A$758,$A199,СВЦЭМ!$B$39:$B$758,O$190)+'СЕТ СН'!$F$15</f>
        <v>288.96703456</v>
      </c>
      <c r="P199" s="36">
        <f>SUMIFS(СВЦЭМ!$F$39:$F$758,СВЦЭМ!$A$39:$A$758,$A199,СВЦЭМ!$B$39:$B$758,P$190)+'СЕТ СН'!$F$15</f>
        <v>289.72346379999999</v>
      </c>
      <c r="Q199" s="36">
        <f>SUMIFS(СВЦЭМ!$F$39:$F$758,СВЦЭМ!$A$39:$A$758,$A199,СВЦЭМ!$B$39:$B$758,Q$190)+'СЕТ СН'!$F$15</f>
        <v>289.3383614</v>
      </c>
      <c r="R199" s="36">
        <f>SUMIFS(СВЦЭМ!$F$39:$F$758,СВЦЭМ!$A$39:$A$758,$A199,СВЦЭМ!$B$39:$B$758,R$190)+'СЕТ СН'!$F$15</f>
        <v>289.57339739999998</v>
      </c>
      <c r="S199" s="36">
        <f>SUMIFS(СВЦЭМ!$F$39:$F$758,СВЦЭМ!$A$39:$A$758,$A199,СВЦЭМ!$B$39:$B$758,S$190)+'СЕТ СН'!$F$15</f>
        <v>287.40092177000002</v>
      </c>
      <c r="T199" s="36">
        <f>SUMIFS(СВЦЭМ!$F$39:$F$758,СВЦЭМ!$A$39:$A$758,$A199,СВЦЭМ!$B$39:$B$758,T$190)+'СЕТ СН'!$F$15</f>
        <v>284.18016986999999</v>
      </c>
      <c r="U199" s="36">
        <f>SUMIFS(СВЦЭМ!$F$39:$F$758,СВЦЭМ!$A$39:$A$758,$A199,СВЦЭМ!$B$39:$B$758,U$190)+'СЕТ СН'!$F$15</f>
        <v>287.42775997000001</v>
      </c>
      <c r="V199" s="36">
        <f>SUMIFS(СВЦЭМ!$F$39:$F$758,СВЦЭМ!$A$39:$A$758,$A199,СВЦЭМ!$B$39:$B$758,V$190)+'СЕТ СН'!$F$15</f>
        <v>288.88183788999999</v>
      </c>
      <c r="W199" s="36">
        <f>SUMIFS(СВЦЭМ!$F$39:$F$758,СВЦЭМ!$A$39:$A$758,$A199,СВЦЭМ!$B$39:$B$758,W$190)+'СЕТ СН'!$F$15</f>
        <v>296.49361857999997</v>
      </c>
      <c r="X199" s="36">
        <f>SUMIFS(СВЦЭМ!$F$39:$F$758,СВЦЭМ!$A$39:$A$758,$A199,СВЦЭМ!$B$39:$B$758,X$190)+'СЕТ СН'!$F$15</f>
        <v>309.80811931</v>
      </c>
      <c r="Y199" s="36">
        <f>SUMIFS(СВЦЭМ!$F$39:$F$758,СВЦЭМ!$A$39:$A$758,$A199,СВЦЭМ!$B$39:$B$758,Y$190)+'СЕТ СН'!$F$15</f>
        <v>321.14501541999999</v>
      </c>
    </row>
    <row r="200" spans="1:25" ht="15.75" x14ac:dyDescent="0.2">
      <c r="A200" s="35">
        <f t="shared" si="5"/>
        <v>45545</v>
      </c>
      <c r="B200" s="36">
        <f>SUMIFS(СВЦЭМ!$F$39:$F$758,СВЦЭМ!$A$39:$A$758,$A200,СВЦЭМ!$B$39:$B$758,B$190)+'СЕТ СН'!$F$15</f>
        <v>336.46115530999998</v>
      </c>
      <c r="C200" s="36">
        <f>SUMIFS(СВЦЭМ!$F$39:$F$758,СВЦЭМ!$A$39:$A$758,$A200,СВЦЭМ!$B$39:$B$758,C$190)+'СЕТ СН'!$F$15</f>
        <v>344.89866229</v>
      </c>
      <c r="D200" s="36">
        <f>SUMIFS(СВЦЭМ!$F$39:$F$758,СВЦЭМ!$A$39:$A$758,$A200,СВЦЭМ!$B$39:$B$758,D$190)+'СЕТ СН'!$F$15</f>
        <v>357.35133130000003</v>
      </c>
      <c r="E200" s="36">
        <f>SUMIFS(СВЦЭМ!$F$39:$F$758,СВЦЭМ!$A$39:$A$758,$A200,СВЦЭМ!$B$39:$B$758,E$190)+'СЕТ СН'!$F$15</f>
        <v>365.70188673000001</v>
      </c>
      <c r="F200" s="36">
        <f>SUMIFS(СВЦЭМ!$F$39:$F$758,СВЦЭМ!$A$39:$A$758,$A200,СВЦЭМ!$B$39:$B$758,F$190)+'СЕТ СН'!$F$15</f>
        <v>365.68095626000002</v>
      </c>
      <c r="G200" s="36">
        <f>SUMIFS(СВЦЭМ!$F$39:$F$758,СВЦЭМ!$A$39:$A$758,$A200,СВЦЭМ!$B$39:$B$758,G$190)+'СЕТ СН'!$F$15</f>
        <v>358.93247130999998</v>
      </c>
      <c r="H200" s="36">
        <f>SUMIFS(СВЦЭМ!$F$39:$F$758,СВЦЭМ!$A$39:$A$758,$A200,СВЦЭМ!$B$39:$B$758,H$190)+'СЕТ СН'!$F$15</f>
        <v>347.31722982000002</v>
      </c>
      <c r="I200" s="36">
        <f>SUMIFS(СВЦЭМ!$F$39:$F$758,СВЦЭМ!$A$39:$A$758,$A200,СВЦЭМ!$B$39:$B$758,I$190)+'СЕТ СН'!$F$15</f>
        <v>331.45312474999997</v>
      </c>
      <c r="J200" s="36">
        <f>SUMIFS(СВЦЭМ!$F$39:$F$758,СВЦЭМ!$A$39:$A$758,$A200,СВЦЭМ!$B$39:$B$758,J$190)+'СЕТ СН'!$F$15</f>
        <v>315.37760573999998</v>
      </c>
      <c r="K200" s="36">
        <f>SUMIFS(СВЦЭМ!$F$39:$F$758,СВЦЭМ!$A$39:$A$758,$A200,СВЦЭМ!$B$39:$B$758,K$190)+'СЕТ СН'!$F$15</f>
        <v>304.15568409000002</v>
      </c>
      <c r="L200" s="36">
        <f>SUMIFS(СВЦЭМ!$F$39:$F$758,СВЦЭМ!$A$39:$A$758,$A200,СВЦЭМ!$B$39:$B$758,L$190)+'СЕТ СН'!$F$15</f>
        <v>301.36924676000001</v>
      </c>
      <c r="M200" s="36">
        <f>SUMIFS(СВЦЭМ!$F$39:$F$758,СВЦЭМ!$A$39:$A$758,$A200,СВЦЭМ!$B$39:$B$758,M$190)+'СЕТ СН'!$F$15</f>
        <v>304.56102943000002</v>
      </c>
      <c r="N200" s="36">
        <f>SUMIFS(СВЦЭМ!$F$39:$F$758,СВЦЭМ!$A$39:$A$758,$A200,СВЦЭМ!$B$39:$B$758,N$190)+'СЕТ СН'!$F$15</f>
        <v>300.72446451000002</v>
      </c>
      <c r="O200" s="36">
        <f>SUMIFS(СВЦЭМ!$F$39:$F$758,СВЦЭМ!$A$39:$A$758,$A200,СВЦЭМ!$B$39:$B$758,O$190)+'СЕТ СН'!$F$15</f>
        <v>301.06849491999998</v>
      </c>
      <c r="P200" s="36">
        <f>SUMIFS(СВЦЭМ!$F$39:$F$758,СВЦЭМ!$A$39:$A$758,$A200,СВЦЭМ!$B$39:$B$758,P$190)+'СЕТ СН'!$F$15</f>
        <v>303.37059650999998</v>
      </c>
      <c r="Q200" s="36">
        <f>SUMIFS(СВЦЭМ!$F$39:$F$758,СВЦЭМ!$A$39:$A$758,$A200,СВЦЭМ!$B$39:$B$758,Q$190)+'СЕТ СН'!$F$15</f>
        <v>303.98641459999999</v>
      </c>
      <c r="R200" s="36">
        <f>SUMIFS(СВЦЭМ!$F$39:$F$758,СВЦЭМ!$A$39:$A$758,$A200,СВЦЭМ!$B$39:$B$758,R$190)+'СЕТ СН'!$F$15</f>
        <v>304.23234314000001</v>
      </c>
      <c r="S200" s="36">
        <f>SUMIFS(СВЦЭМ!$F$39:$F$758,СВЦЭМ!$A$39:$A$758,$A200,СВЦЭМ!$B$39:$B$758,S$190)+'СЕТ СН'!$F$15</f>
        <v>303.34136462999999</v>
      </c>
      <c r="T200" s="36">
        <f>SUMIFS(СВЦЭМ!$F$39:$F$758,СВЦЭМ!$A$39:$A$758,$A200,СВЦЭМ!$B$39:$B$758,T$190)+'СЕТ СН'!$F$15</f>
        <v>300.74718711999998</v>
      </c>
      <c r="U200" s="36">
        <f>SUMIFS(СВЦЭМ!$F$39:$F$758,СВЦЭМ!$A$39:$A$758,$A200,СВЦЭМ!$B$39:$B$758,U$190)+'СЕТ СН'!$F$15</f>
        <v>299.05292032</v>
      </c>
      <c r="V200" s="36">
        <f>SUMIFS(СВЦЭМ!$F$39:$F$758,СВЦЭМ!$A$39:$A$758,$A200,СВЦЭМ!$B$39:$B$758,V$190)+'СЕТ СН'!$F$15</f>
        <v>296.23633778999999</v>
      </c>
      <c r="W200" s="36">
        <f>SUMIFS(СВЦЭМ!$F$39:$F$758,СВЦЭМ!$A$39:$A$758,$A200,СВЦЭМ!$B$39:$B$758,W$190)+'СЕТ СН'!$F$15</f>
        <v>297.90450411</v>
      </c>
      <c r="X200" s="36">
        <f>SUMIFS(СВЦЭМ!$F$39:$F$758,СВЦЭМ!$A$39:$A$758,$A200,СВЦЭМ!$B$39:$B$758,X$190)+'СЕТ СН'!$F$15</f>
        <v>315.46767982</v>
      </c>
      <c r="Y200" s="36">
        <f>SUMIFS(СВЦЭМ!$F$39:$F$758,СВЦЭМ!$A$39:$A$758,$A200,СВЦЭМ!$B$39:$B$758,Y$190)+'СЕТ СН'!$F$15</f>
        <v>326.40970227999998</v>
      </c>
    </row>
    <row r="201" spans="1:25" ht="15.75" x14ac:dyDescent="0.2">
      <c r="A201" s="35">
        <f t="shared" si="5"/>
        <v>45546</v>
      </c>
      <c r="B201" s="36">
        <f>SUMIFS(СВЦЭМ!$F$39:$F$758,СВЦЭМ!$A$39:$A$758,$A201,СВЦЭМ!$B$39:$B$758,B$190)+'СЕТ СН'!$F$15</f>
        <v>327.84925722000003</v>
      </c>
      <c r="C201" s="36">
        <f>SUMIFS(СВЦЭМ!$F$39:$F$758,СВЦЭМ!$A$39:$A$758,$A201,СВЦЭМ!$B$39:$B$758,C$190)+'СЕТ СН'!$F$15</f>
        <v>336.48151775000002</v>
      </c>
      <c r="D201" s="36">
        <f>SUMIFS(СВЦЭМ!$F$39:$F$758,СВЦЭМ!$A$39:$A$758,$A201,СВЦЭМ!$B$39:$B$758,D$190)+'СЕТ СН'!$F$15</f>
        <v>343.77890651000001</v>
      </c>
      <c r="E201" s="36">
        <f>SUMIFS(СВЦЭМ!$F$39:$F$758,СВЦЭМ!$A$39:$A$758,$A201,СВЦЭМ!$B$39:$B$758,E$190)+'СЕТ СН'!$F$15</f>
        <v>343.40262789000002</v>
      </c>
      <c r="F201" s="36">
        <f>SUMIFS(СВЦЭМ!$F$39:$F$758,СВЦЭМ!$A$39:$A$758,$A201,СВЦЭМ!$B$39:$B$758,F$190)+'СЕТ СН'!$F$15</f>
        <v>342.59938775000001</v>
      </c>
      <c r="G201" s="36">
        <f>SUMIFS(СВЦЭМ!$F$39:$F$758,СВЦЭМ!$A$39:$A$758,$A201,СВЦЭМ!$B$39:$B$758,G$190)+'СЕТ СН'!$F$15</f>
        <v>343.57161434</v>
      </c>
      <c r="H201" s="36">
        <f>SUMIFS(СВЦЭМ!$F$39:$F$758,СВЦЭМ!$A$39:$A$758,$A201,СВЦЭМ!$B$39:$B$758,H$190)+'СЕТ СН'!$F$15</f>
        <v>338.05509601</v>
      </c>
      <c r="I201" s="36">
        <f>SUMIFS(СВЦЭМ!$F$39:$F$758,СВЦЭМ!$A$39:$A$758,$A201,СВЦЭМ!$B$39:$B$758,I$190)+'СЕТ СН'!$F$15</f>
        <v>316.45893329</v>
      </c>
      <c r="J201" s="36">
        <f>SUMIFS(СВЦЭМ!$F$39:$F$758,СВЦЭМ!$A$39:$A$758,$A201,СВЦЭМ!$B$39:$B$758,J$190)+'СЕТ СН'!$F$15</f>
        <v>304.55984956999998</v>
      </c>
      <c r="K201" s="36">
        <f>SUMIFS(СВЦЭМ!$F$39:$F$758,СВЦЭМ!$A$39:$A$758,$A201,СВЦЭМ!$B$39:$B$758,K$190)+'СЕТ СН'!$F$15</f>
        <v>292.02901618999999</v>
      </c>
      <c r="L201" s="36">
        <f>SUMIFS(СВЦЭМ!$F$39:$F$758,СВЦЭМ!$A$39:$A$758,$A201,СВЦЭМ!$B$39:$B$758,L$190)+'СЕТ СН'!$F$15</f>
        <v>288.41045785</v>
      </c>
      <c r="M201" s="36">
        <f>SUMIFS(СВЦЭМ!$F$39:$F$758,СВЦЭМ!$A$39:$A$758,$A201,СВЦЭМ!$B$39:$B$758,M$190)+'СЕТ СН'!$F$15</f>
        <v>293.31477737</v>
      </c>
      <c r="N201" s="36">
        <f>SUMIFS(СВЦЭМ!$F$39:$F$758,СВЦЭМ!$A$39:$A$758,$A201,СВЦЭМ!$B$39:$B$758,N$190)+'СЕТ СН'!$F$15</f>
        <v>289.07405849999998</v>
      </c>
      <c r="O201" s="36">
        <f>SUMIFS(СВЦЭМ!$F$39:$F$758,СВЦЭМ!$A$39:$A$758,$A201,СВЦЭМ!$B$39:$B$758,O$190)+'СЕТ СН'!$F$15</f>
        <v>290.22314633000002</v>
      </c>
      <c r="P201" s="36">
        <f>SUMIFS(СВЦЭМ!$F$39:$F$758,СВЦЭМ!$A$39:$A$758,$A201,СВЦЭМ!$B$39:$B$758,P$190)+'СЕТ СН'!$F$15</f>
        <v>290.44619197999998</v>
      </c>
      <c r="Q201" s="36">
        <f>SUMIFS(СВЦЭМ!$F$39:$F$758,СВЦЭМ!$A$39:$A$758,$A201,СВЦЭМ!$B$39:$B$758,Q$190)+'СЕТ СН'!$F$15</f>
        <v>290.43794518999999</v>
      </c>
      <c r="R201" s="36">
        <f>SUMIFS(СВЦЭМ!$F$39:$F$758,СВЦЭМ!$A$39:$A$758,$A201,СВЦЭМ!$B$39:$B$758,R$190)+'СЕТ СН'!$F$15</f>
        <v>291.08428366999999</v>
      </c>
      <c r="S201" s="36">
        <f>SUMIFS(СВЦЭМ!$F$39:$F$758,СВЦЭМ!$A$39:$A$758,$A201,СВЦЭМ!$B$39:$B$758,S$190)+'СЕТ СН'!$F$15</f>
        <v>291.09538736000002</v>
      </c>
      <c r="T201" s="36">
        <f>SUMIFS(СВЦЭМ!$F$39:$F$758,СВЦЭМ!$A$39:$A$758,$A201,СВЦЭМ!$B$39:$B$758,T$190)+'СЕТ СН'!$F$15</f>
        <v>286.76647839999998</v>
      </c>
      <c r="U201" s="36">
        <f>SUMIFS(СВЦЭМ!$F$39:$F$758,СВЦЭМ!$A$39:$A$758,$A201,СВЦЭМ!$B$39:$B$758,U$190)+'СЕТ СН'!$F$15</f>
        <v>283.44581432000001</v>
      </c>
      <c r="V201" s="36">
        <f>SUMIFS(СВЦЭМ!$F$39:$F$758,СВЦЭМ!$A$39:$A$758,$A201,СВЦЭМ!$B$39:$B$758,V$190)+'СЕТ СН'!$F$15</f>
        <v>281.16378613000001</v>
      </c>
      <c r="W201" s="36">
        <f>SUMIFS(СВЦЭМ!$F$39:$F$758,СВЦЭМ!$A$39:$A$758,$A201,СВЦЭМ!$B$39:$B$758,W$190)+'СЕТ СН'!$F$15</f>
        <v>284.30585079999997</v>
      </c>
      <c r="X201" s="36">
        <f>SUMIFS(СВЦЭМ!$F$39:$F$758,СВЦЭМ!$A$39:$A$758,$A201,СВЦЭМ!$B$39:$B$758,X$190)+'СЕТ СН'!$F$15</f>
        <v>300.08315597000001</v>
      </c>
      <c r="Y201" s="36">
        <f>SUMIFS(СВЦЭМ!$F$39:$F$758,СВЦЭМ!$A$39:$A$758,$A201,СВЦЭМ!$B$39:$B$758,Y$190)+'СЕТ СН'!$F$15</f>
        <v>311.75324806999998</v>
      </c>
    </row>
    <row r="202" spans="1:25" ht="15.75" x14ac:dyDescent="0.2">
      <c r="A202" s="35">
        <f t="shared" si="5"/>
        <v>45547</v>
      </c>
      <c r="B202" s="36">
        <f>SUMIFS(СВЦЭМ!$F$39:$F$758,СВЦЭМ!$A$39:$A$758,$A202,СВЦЭМ!$B$39:$B$758,B$190)+'СЕТ СН'!$F$15</f>
        <v>317.87547416000001</v>
      </c>
      <c r="C202" s="36">
        <f>SUMIFS(СВЦЭМ!$F$39:$F$758,СВЦЭМ!$A$39:$A$758,$A202,СВЦЭМ!$B$39:$B$758,C$190)+'СЕТ СН'!$F$15</f>
        <v>331.08092921999997</v>
      </c>
      <c r="D202" s="36">
        <f>SUMIFS(СВЦЭМ!$F$39:$F$758,СВЦЭМ!$A$39:$A$758,$A202,СВЦЭМ!$B$39:$B$758,D$190)+'СЕТ СН'!$F$15</f>
        <v>340.66378385000002</v>
      </c>
      <c r="E202" s="36">
        <f>SUMIFS(СВЦЭМ!$F$39:$F$758,СВЦЭМ!$A$39:$A$758,$A202,СВЦЭМ!$B$39:$B$758,E$190)+'СЕТ СН'!$F$15</f>
        <v>339.46171000999999</v>
      </c>
      <c r="F202" s="36">
        <f>SUMIFS(СВЦЭМ!$F$39:$F$758,СВЦЭМ!$A$39:$A$758,$A202,СВЦЭМ!$B$39:$B$758,F$190)+'СЕТ СН'!$F$15</f>
        <v>338.66049498000001</v>
      </c>
      <c r="G202" s="36">
        <f>SUMIFS(СВЦЭМ!$F$39:$F$758,СВЦЭМ!$A$39:$A$758,$A202,СВЦЭМ!$B$39:$B$758,G$190)+'СЕТ СН'!$F$15</f>
        <v>339.05947004000001</v>
      </c>
      <c r="H202" s="36">
        <f>SUMIFS(СВЦЭМ!$F$39:$F$758,СВЦЭМ!$A$39:$A$758,$A202,СВЦЭМ!$B$39:$B$758,H$190)+'СЕТ СН'!$F$15</f>
        <v>331.13927336</v>
      </c>
      <c r="I202" s="36">
        <f>SUMIFS(СВЦЭМ!$F$39:$F$758,СВЦЭМ!$A$39:$A$758,$A202,СВЦЭМ!$B$39:$B$758,I$190)+'СЕТ СН'!$F$15</f>
        <v>308.75655447999998</v>
      </c>
      <c r="J202" s="36">
        <f>SUMIFS(СВЦЭМ!$F$39:$F$758,СВЦЭМ!$A$39:$A$758,$A202,СВЦЭМ!$B$39:$B$758,J$190)+'СЕТ СН'!$F$15</f>
        <v>299.03986067</v>
      </c>
      <c r="K202" s="36">
        <f>SUMIFS(СВЦЭМ!$F$39:$F$758,СВЦЭМ!$A$39:$A$758,$A202,СВЦЭМ!$B$39:$B$758,K$190)+'СЕТ СН'!$F$15</f>
        <v>288.39858242000003</v>
      </c>
      <c r="L202" s="36">
        <f>SUMIFS(СВЦЭМ!$F$39:$F$758,СВЦЭМ!$A$39:$A$758,$A202,СВЦЭМ!$B$39:$B$758,L$190)+'СЕТ СН'!$F$15</f>
        <v>283.32733064000001</v>
      </c>
      <c r="M202" s="36">
        <f>SUMIFS(СВЦЭМ!$F$39:$F$758,СВЦЭМ!$A$39:$A$758,$A202,СВЦЭМ!$B$39:$B$758,M$190)+'СЕТ СН'!$F$15</f>
        <v>285.53963393999999</v>
      </c>
      <c r="N202" s="36">
        <f>SUMIFS(СВЦЭМ!$F$39:$F$758,СВЦЭМ!$A$39:$A$758,$A202,СВЦЭМ!$B$39:$B$758,N$190)+'СЕТ СН'!$F$15</f>
        <v>287.26871354999997</v>
      </c>
      <c r="O202" s="36">
        <f>SUMIFS(СВЦЭМ!$F$39:$F$758,СВЦЭМ!$A$39:$A$758,$A202,СВЦЭМ!$B$39:$B$758,O$190)+'СЕТ СН'!$F$15</f>
        <v>289.18651635999998</v>
      </c>
      <c r="P202" s="36">
        <f>SUMIFS(СВЦЭМ!$F$39:$F$758,СВЦЭМ!$A$39:$A$758,$A202,СВЦЭМ!$B$39:$B$758,P$190)+'СЕТ СН'!$F$15</f>
        <v>290.30655647999998</v>
      </c>
      <c r="Q202" s="36">
        <f>SUMIFS(СВЦЭМ!$F$39:$F$758,СВЦЭМ!$A$39:$A$758,$A202,СВЦЭМ!$B$39:$B$758,Q$190)+'СЕТ СН'!$F$15</f>
        <v>290.39148170999999</v>
      </c>
      <c r="R202" s="36">
        <f>SUMIFS(СВЦЭМ!$F$39:$F$758,СВЦЭМ!$A$39:$A$758,$A202,СВЦЭМ!$B$39:$B$758,R$190)+'СЕТ СН'!$F$15</f>
        <v>289.18287547</v>
      </c>
      <c r="S202" s="36">
        <f>SUMIFS(СВЦЭМ!$F$39:$F$758,СВЦЭМ!$A$39:$A$758,$A202,СВЦЭМ!$B$39:$B$758,S$190)+'СЕТ СН'!$F$15</f>
        <v>283.42658791999997</v>
      </c>
      <c r="T202" s="36">
        <f>SUMIFS(СВЦЭМ!$F$39:$F$758,СВЦЭМ!$A$39:$A$758,$A202,СВЦЭМ!$B$39:$B$758,T$190)+'СЕТ СН'!$F$15</f>
        <v>279.74567436000001</v>
      </c>
      <c r="U202" s="36">
        <f>SUMIFS(СВЦЭМ!$F$39:$F$758,СВЦЭМ!$A$39:$A$758,$A202,СВЦЭМ!$B$39:$B$758,U$190)+'СЕТ СН'!$F$15</f>
        <v>280.27160937999997</v>
      </c>
      <c r="V202" s="36">
        <f>SUMIFS(СВЦЭМ!$F$39:$F$758,СВЦЭМ!$A$39:$A$758,$A202,СВЦЭМ!$B$39:$B$758,V$190)+'СЕТ СН'!$F$15</f>
        <v>276.04924158</v>
      </c>
      <c r="W202" s="36">
        <f>SUMIFS(СВЦЭМ!$F$39:$F$758,СВЦЭМ!$A$39:$A$758,$A202,СВЦЭМ!$B$39:$B$758,W$190)+'СЕТ СН'!$F$15</f>
        <v>277.69654924000002</v>
      </c>
      <c r="X202" s="36">
        <f>SUMIFS(СВЦЭМ!$F$39:$F$758,СВЦЭМ!$A$39:$A$758,$A202,СВЦЭМ!$B$39:$B$758,X$190)+'СЕТ СН'!$F$15</f>
        <v>295.84884052000001</v>
      </c>
      <c r="Y202" s="36">
        <f>SUMIFS(СВЦЭМ!$F$39:$F$758,СВЦЭМ!$A$39:$A$758,$A202,СВЦЭМ!$B$39:$B$758,Y$190)+'СЕТ СН'!$F$15</f>
        <v>314.36266359000001</v>
      </c>
    </row>
    <row r="203" spans="1:25" ht="15.75" x14ac:dyDescent="0.2">
      <c r="A203" s="35">
        <f t="shared" si="5"/>
        <v>45548</v>
      </c>
      <c r="B203" s="36">
        <f>SUMIFS(СВЦЭМ!$F$39:$F$758,СВЦЭМ!$A$39:$A$758,$A203,СВЦЭМ!$B$39:$B$758,B$190)+'СЕТ СН'!$F$15</f>
        <v>320.77416115</v>
      </c>
      <c r="C203" s="36">
        <f>SUMIFS(СВЦЭМ!$F$39:$F$758,СВЦЭМ!$A$39:$A$758,$A203,СВЦЭМ!$B$39:$B$758,C$190)+'СЕТ СН'!$F$15</f>
        <v>331.11957649999999</v>
      </c>
      <c r="D203" s="36">
        <f>SUMIFS(СВЦЭМ!$F$39:$F$758,СВЦЭМ!$A$39:$A$758,$A203,СВЦЭМ!$B$39:$B$758,D$190)+'СЕТ СН'!$F$15</f>
        <v>334.54068668000002</v>
      </c>
      <c r="E203" s="36">
        <f>SUMIFS(СВЦЭМ!$F$39:$F$758,СВЦЭМ!$A$39:$A$758,$A203,СВЦЭМ!$B$39:$B$758,E$190)+'СЕТ СН'!$F$15</f>
        <v>331.60888677999998</v>
      </c>
      <c r="F203" s="36">
        <f>SUMIFS(СВЦЭМ!$F$39:$F$758,СВЦЭМ!$A$39:$A$758,$A203,СВЦЭМ!$B$39:$B$758,F$190)+'СЕТ СН'!$F$15</f>
        <v>331.25801494000001</v>
      </c>
      <c r="G203" s="36">
        <f>SUMIFS(СВЦЭМ!$F$39:$F$758,СВЦЭМ!$A$39:$A$758,$A203,СВЦЭМ!$B$39:$B$758,G$190)+'СЕТ СН'!$F$15</f>
        <v>336.87496771000002</v>
      </c>
      <c r="H203" s="36">
        <f>SUMIFS(СВЦЭМ!$F$39:$F$758,СВЦЭМ!$A$39:$A$758,$A203,СВЦЭМ!$B$39:$B$758,H$190)+'СЕТ СН'!$F$15</f>
        <v>330.95391902</v>
      </c>
      <c r="I203" s="36">
        <f>SUMIFS(СВЦЭМ!$F$39:$F$758,СВЦЭМ!$A$39:$A$758,$A203,СВЦЭМ!$B$39:$B$758,I$190)+'СЕТ СН'!$F$15</f>
        <v>309.03304125</v>
      </c>
      <c r="J203" s="36">
        <f>SUMIFS(СВЦЭМ!$F$39:$F$758,СВЦЭМ!$A$39:$A$758,$A203,СВЦЭМ!$B$39:$B$758,J$190)+'СЕТ СН'!$F$15</f>
        <v>291.97208131999997</v>
      </c>
      <c r="K203" s="36">
        <f>SUMIFS(СВЦЭМ!$F$39:$F$758,СВЦЭМ!$A$39:$A$758,$A203,СВЦЭМ!$B$39:$B$758,K$190)+'СЕТ СН'!$F$15</f>
        <v>280.45175325000002</v>
      </c>
      <c r="L203" s="36">
        <f>SUMIFS(СВЦЭМ!$F$39:$F$758,СВЦЭМ!$A$39:$A$758,$A203,СВЦЭМ!$B$39:$B$758,L$190)+'СЕТ СН'!$F$15</f>
        <v>276.36813795</v>
      </c>
      <c r="M203" s="36">
        <f>SUMIFS(СВЦЭМ!$F$39:$F$758,СВЦЭМ!$A$39:$A$758,$A203,СВЦЭМ!$B$39:$B$758,M$190)+'СЕТ СН'!$F$15</f>
        <v>275.82978323999998</v>
      </c>
      <c r="N203" s="36">
        <f>SUMIFS(СВЦЭМ!$F$39:$F$758,СВЦЭМ!$A$39:$A$758,$A203,СВЦЭМ!$B$39:$B$758,N$190)+'СЕТ СН'!$F$15</f>
        <v>274.46046823</v>
      </c>
      <c r="O203" s="36">
        <f>SUMIFS(СВЦЭМ!$F$39:$F$758,СВЦЭМ!$A$39:$A$758,$A203,СВЦЭМ!$B$39:$B$758,O$190)+'СЕТ СН'!$F$15</f>
        <v>277.12651936999998</v>
      </c>
      <c r="P203" s="36">
        <f>SUMIFS(СВЦЭМ!$F$39:$F$758,СВЦЭМ!$A$39:$A$758,$A203,СВЦЭМ!$B$39:$B$758,P$190)+'СЕТ СН'!$F$15</f>
        <v>277.05339249999997</v>
      </c>
      <c r="Q203" s="36">
        <f>SUMIFS(СВЦЭМ!$F$39:$F$758,СВЦЭМ!$A$39:$A$758,$A203,СВЦЭМ!$B$39:$B$758,Q$190)+'СЕТ СН'!$F$15</f>
        <v>281.87966397000002</v>
      </c>
      <c r="R203" s="36">
        <f>SUMIFS(СВЦЭМ!$F$39:$F$758,СВЦЭМ!$A$39:$A$758,$A203,СВЦЭМ!$B$39:$B$758,R$190)+'СЕТ СН'!$F$15</f>
        <v>278.32903582</v>
      </c>
      <c r="S203" s="36">
        <f>SUMIFS(СВЦЭМ!$F$39:$F$758,СВЦЭМ!$A$39:$A$758,$A203,СВЦЭМ!$B$39:$B$758,S$190)+'СЕТ СН'!$F$15</f>
        <v>279.28077360999998</v>
      </c>
      <c r="T203" s="36">
        <f>SUMIFS(СВЦЭМ!$F$39:$F$758,СВЦЭМ!$A$39:$A$758,$A203,СВЦЭМ!$B$39:$B$758,T$190)+'СЕТ СН'!$F$15</f>
        <v>274.43870922999997</v>
      </c>
      <c r="U203" s="36">
        <f>SUMIFS(СВЦЭМ!$F$39:$F$758,СВЦЭМ!$A$39:$A$758,$A203,СВЦЭМ!$B$39:$B$758,U$190)+'СЕТ СН'!$F$15</f>
        <v>274.30969379999999</v>
      </c>
      <c r="V203" s="36">
        <f>SUMIFS(СВЦЭМ!$F$39:$F$758,СВЦЭМ!$A$39:$A$758,$A203,СВЦЭМ!$B$39:$B$758,V$190)+'СЕТ СН'!$F$15</f>
        <v>272.59719092</v>
      </c>
      <c r="W203" s="36">
        <f>SUMIFS(СВЦЭМ!$F$39:$F$758,СВЦЭМ!$A$39:$A$758,$A203,СВЦЭМ!$B$39:$B$758,W$190)+'СЕТ СН'!$F$15</f>
        <v>276.59631981000001</v>
      </c>
      <c r="X203" s="36">
        <f>SUMIFS(СВЦЭМ!$F$39:$F$758,СВЦЭМ!$A$39:$A$758,$A203,СВЦЭМ!$B$39:$B$758,X$190)+'СЕТ СН'!$F$15</f>
        <v>287.98448695000002</v>
      </c>
      <c r="Y203" s="36">
        <f>SUMIFS(СВЦЭМ!$F$39:$F$758,СВЦЭМ!$A$39:$A$758,$A203,СВЦЭМ!$B$39:$B$758,Y$190)+'СЕТ СН'!$F$15</f>
        <v>299.29033722999998</v>
      </c>
    </row>
    <row r="204" spans="1:25" ht="15.75" x14ac:dyDescent="0.2">
      <c r="A204" s="35">
        <f t="shared" si="5"/>
        <v>45549</v>
      </c>
      <c r="B204" s="36">
        <f>SUMIFS(СВЦЭМ!$F$39:$F$758,СВЦЭМ!$A$39:$A$758,$A204,СВЦЭМ!$B$39:$B$758,B$190)+'СЕТ СН'!$F$15</f>
        <v>325.72476631000001</v>
      </c>
      <c r="C204" s="36">
        <f>SUMIFS(СВЦЭМ!$F$39:$F$758,СВЦЭМ!$A$39:$A$758,$A204,СВЦЭМ!$B$39:$B$758,C$190)+'СЕТ СН'!$F$15</f>
        <v>326.53424694</v>
      </c>
      <c r="D204" s="36">
        <f>SUMIFS(СВЦЭМ!$F$39:$F$758,СВЦЭМ!$A$39:$A$758,$A204,СВЦЭМ!$B$39:$B$758,D$190)+'СЕТ СН'!$F$15</f>
        <v>337.82481221</v>
      </c>
      <c r="E204" s="36">
        <f>SUMIFS(СВЦЭМ!$F$39:$F$758,СВЦЭМ!$A$39:$A$758,$A204,СВЦЭМ!$B$39:$B$758,E$190)+'СЕТ СН'!$F$15</f>
        <v>336.38162557999999</v>
      </c>
      <c r="F204" s="36">
        <f>SUMIFS(СВЦЭМ!$F$39:$F$758,СВЦЭМ!$A$39:$A$758,$A204,СВЦЭМ!$B$39:$B$758,F$190)+'СЕТ СН'!$F$15</f>
        <v>339.10222980999998</v>
      </c>
      <c r="G204" s="36">
        <f>SUMIFS(СВЦЭМ!$F$39:$F$758,СВЦЭМ!$A$39:$A$758,$A204,СВЦЭМ!$B$39:$B$758,G$190)+'СЕТ СН'!$F$15</f>
        <v>339.36211262</v>
      </c>
      <c r="H204" s="36">
        <f>SUMIFS(СВЦЭМ!$F$39:$F$758,СВЦЭМ!$A$39:$A$758,$A204,СВЦЭМ!$B$39:$B$758,H$190)+'СЕТ СН'!$F$15</f>
        <v>341.60162172000003</v>
      </c>
      <c r="I204" s="36">
        <f>SUMIFS(СВЦЭМ!$F$39:$F$758,СВЦЭМ!$A$39:$A$758,$A204,СВЦЭМ!$B$39:$B$758,I$190)+'СЕТ СН'!$F$15</f>
        <v>330.39724278</v>
      </c>
      <c r="J204" s="36">
        <f>SUMIFS(СВЦЭМ!$F$39:$F$758,СВЦЭМ!$A$39:$A$758,$A204,СВЦЭМ!$B$39:$B$758,J$190)+'СЕТ СН'!$F$15</f>
        <v>303.49683456999998</v>
      </c>
      <c r="K204" s="36">
        <f>SUMIFS(СВЦЭМ!$F$39:$F$758,СВЦЭМ!$A$39:$A$758,$A204,СВЦЭМ!$B$39:$B$758,K$190)+'СЕТ СН'!$F$15</f>
        <v>284.42931891000001</v>
      </c>
      <c r="L204" s="36">
        <f>SUMIFS(СВЦЭМ!$F$39:$F$758,СВЦЭМ!$A$39:$A$758,$A204,СВЦЭМ!$B$39:$B$758,L$190)+'СЕТ СН'!$F$15</f>
        <v>274.29748312999999</v>
      </c>
      <c r="M204" s="36">
        <f>SUMIFS(СВЦЭМ!$F$39:$F$758,СВЦЭМ!$A$39:$A$758,$A204,СВЦЭМ!$B$39:$B$758,M$190)+'СЕТ СН'!$F$15</f>
        <v>272.46512016999998</v>
      </c>
      <c r="N204" s="36">
        <f>SUMIFS(СВЦЭМ!$F$39:$F$758,СВЦЭМ!$A$39:$A$758,$A204,СВЦЭМ!$B$39:$B$758,N$190)+'СЕТ СН'!$F$15</f>
        <v>273.72621349999997</v>
      </c>
      <c r="O204" s="36">
        <f>SUMIFS(СВЦЭМ!$F$39:$F$758,СВЦЭМ!$A$39:$A$758,$A204,СВЦЭМ!$B$39:$B$758,O$190)+'СЕТ СН'!$F$15</f>
        <v>277.49103495000003</v>
      </c>
      <c r="P204" s="36">
        <f>SUMIFS(СВЦЭМ!$F$39:$F$758,СВЦЭМ!$A$39:$A$758,$A204,СВЦЭМ!$B$39:$B$758,P$190)+'СЕТ СН'!$F$15</f>
        <v>278.24164717999997</v>
      </c>
      <c r="Q204" s="36">
        <f>SUMIFS(СВЦЭМ!$F$39:$F$758,СВЦЭМ!$A$39:$A$758,$A204,СВЦЭМ!$B$39:$B$758,Q$190)+'СЕТ СН'!$F$15</f>
        <v>278.76947925000002</v>
      </c>
      <c r="R204" s="36">
        <f>SUMIFS(СВЦЭМ!$F$39:$F$758,СВЦЭМ!$A$39:$A$758,$A204,СВЦЭМ!$B$39:$B$758,R$190)+'СЕТ СН'!$F$15</f>
        <v>280.88765013</v>
      </c>
      <c r="S204" s="36">
        <f>SUMIFS(СВЦЭМ!$F$39:$F$758,СВЦЭМ!$A$39:$A$758,$A204,СВЦЭМ!$B$39:$B$758,S$190)+'СЕТ СН'!$F$15</f>
        <v>280.37196151000001</v>
      </c>
      <c r="T204" s="36">
        <f>SUMIFS(СВЦЭМ!$F$39:$F$758,СВЦЭМ!$A$39:$A$758,$A204,СВЦЭМ!$B$39:$B$758,T$190)+'СЕТ СН'!$F$15</f>
        <v>276.55041614999999</v>
      </c>
      <c r="U204" s="36">
        <f>SUMIFS(СВЦЭМ!$F$39:$F$758,СВЦЭМ!$A$39:$A$758,$A204,СВЦЭМ!$B$39:$B$758,U$190)+'СЕТ СН'!$F$15</f>
        <v>274.59412764000001</v>
      </c>
      <c r="V204" s="36">
        <f>SUMIFS(СВЦЭМ!$F$39:$F$758,СВЦЭМ!$A$39:$A$758,$A204,СВЦЭМ!$B$39:$B$758,V$190)+'СЕТ СН'!$F$15</f>
        <v>275.44582130999999</v>
      </c>
      <c r="W204" s="36">
        <f>SUMIFS(СВЦЭМ!$F$39:$F$758,СВЦЭМ!$A$39:$A$758,$A204,СВЦЭМ!$B$39:$B$758,W$190)+'СЕТ СН'!$F$15</f>
        <v>279.30849861000002</v>
      </c>
      <c r="X204" s="36">
        <f>SUMIFS(СВЦЭМ!$F$39:$F$758,СВЦЭМ!$A$39:$A$758,$A204,СВЦЭМ!$B$39:$B$758,X$190)+'СЕТ СН'!$F$15</f>
        <v>289.82887436999999</v>
      </c>
      <c r="Y204" s="36">
        <f>SUMIFS(СВЦЭМ!$F$39:$F$758,СВЦЭМ!$A$39:$A$758,$A204,СВЦЭМ!$B$39:$B$758,Y$190)+'СЕТ СН'!$F$15</f>
        <v>306.93752809</v>
      </c>
    </row>
    <row r="205" spans="1:25" ht="15.75" x14ac:dyDescent="0.2">
      <c r="A205" s="35">
        <f t="shared" si="5"/>
        <v>45550</v>
      </c>
      <c r="B205" s="36">
        <f>SUMIFS(СВЦЭМ!$F$39:$F$758,СВЦЭМ!$A$39:$A$758,$A205,СВЦЭМ!$B$39:$B$758,B$190)+'СЕТ СН'!$F$15</f>
        <v>321.37279603000002</v>
      </c>
      <c r="C205" s="36">
        <f>SUMIFS(СВЦЭМ!$F$39:$F$758,СВЦЭМ!$A$39:$A$758,$A205,СВЦЭМ!$B$39:$B$758,C$190)+'СЕТ СН'!$F$15</f>
        <v>336.86892691999998</v>
      </c>
      <c r="D205" s="36">
        <f>SUMIFS(СВЦЭМ!$F$39:$F$758,СВЦЭМ!$A$39:$A$758,$A205,СВЦЭМ!$B$39:$B$758,D$190)+'СЕТ СН'!$F$15</f>
        <v>336.52650369000003</v>
      </c>
      <c r="E205" s="36">
        <f>SUMIFS(СВЦЭМ!$F$39:$F$758,СВЦЭМ!$A$39:$A$758,$A205,СВЦЭМ!$B$39:$B$758,E$190)+'СЕТ СН'!$F$15</f>
        <v>333.10981571999997</v>
      </c>
      <c r="F205" s="36">
        <f>SUMIFS(СВЦЭМ!$F$39:$F$758,СВЦЭМ!$A$39:$A$758,$A205,СВЦЭМ!$B$39:$B$758,F$190)+'СЕТ СН'!$F$15</f>
        <v>331.85578253</v>
      </c>
      <c r="G205" s="36">
        <f>SUMIFS(СВЦЭМ!$F$39:$F$758,СВЦЭМ!$A$39:$A$758,$A205,СВЦЭМ!$B$39:$B$758,G$190)+'СЕТ СН'!$F$15</f>
        <v>333.50375391</v>
      </c>
      <c r="H205" s="36">
        <f>SUMIFS(СВЦЭМ!$F$39:$F$758,СВЦЭМ!$A$39:$A$758,$A205,СВЦЭМ!$B$39:$B$758,H$190)+'СЕТ СН'!$F$15</f>
        <v>338.54018348</v>
      </c>
      <c r="I205" s="36">
        <f>SUMIFS(СВЦЭМ!$F$39:$F$758,СВЦЭМ!$A$39:$A$758,$A205,СВЦЭМ!$B$39:$B$758,I$190)+'СЕТ СН'!$F$15</f>
        <v>336.79510054000002</v>
      </c>
      <c r="J205" s="36">
        <f>SUMIFS(СВЦЭМ!$F$39:$F$758,СВЦЭМ!$A$39:$A$758,$A205,СВЦЭМ!$B$39:$B$758,J$190)+'СЕТ СН'!$F$15</f>
        <v>313.07708747999999</v>
      </c>
      <c r="K205" s="36">
        <f>SUMIFS(СВЦЭМ!$F$39:$F$758,СВЦЭМ!$A$39:$A$758,$A205,СВЦЭМ!$B$39:$B$758,K$190)+'СЕТ СН'!$F$15</f>
        <v>293.31435685000002</v>
      </c>
      <c r="L205" s="36">
        <f>SUMIFS(СВЦЭМ!$F$39:$F$758,СВЦЭМ!$A$39:$A$758,$A205,СВЦЭМ!$B$39:$B$758,L$190)+'СЕТ СН'!$F$15</f>
        <v>285.28371847</v>
      </c>
      <c r="M205" s="36">
        <f>SUMIFS(СВЦЭМ!$F$39:$F$758,СВЦЭМ!$A$39:$A$758,$A205,СВЦЭМ!$B$39:$B$758,M$190)+'СЕТ СН'!$F$15</f>
        <v>283.37871773000001</v>
      </c>
      <c r="N205" s="36">
        <f>SUMIFS(СВЦЭМ!$F$39:$F$758,СВЦЭМ!$A$39:$A$758,$A205,СВЦЭМ!$B$39:$B$758,N$190)+'СЕТ СН'!$F$15</f>
        <v>284.16214234</v>
      </c>
      <c r="O205" s="36">
        <f>SUMIFS(СВЦЭМ!$F$39:$F$758,СВЦЭМ!$A$39:$A$758,$A205,СВЦЭМ!$B$39:$B$758,O$190)+'СЕТ СН'!$F$15</f>
        <v>286.56207776000002</v>
      </c>
      <c r="P205" s="36">
        <f>SUMIFS(СВЦЭМ!$F$39:$F$758,СВЦЭМ!$A$39:$A$758,$A205,СВЦЭМ!$B$39:$B$758,P$190)+'СЕТ СН'!$F$15</f>
        <v>286.43373049000002</v>
      </c>
      <c r="Q205" s="36">
        <f>SUMIFS(СВЦЭМ!$F$39:$F$758,СВЦЭМ!$A$39:$A$758,$A205,СВЦЭМ!$B$39:$B$758,Q$190)+'СЕТ СН'!$F$15</f>
        <v>289.30226238</v>
      </c>
      <c r="R205" s="36">
        <f>SUMIFS(СВЦЭМ!$F$39:$F$758,СВЦЭМ!$A$39:$A$758,$A205,СВЦЭМ!$B$39:$B$758,R$190)+'СЕТ СН'!$F$15</f>
        <v>290.23094058999999</v>
      </c>
      <c r="S205" s="36">
        <f>SUMIFS(СВЦЭМ!$F$39:$F$758,СВЦЭМ!$A$39:$A$758,$A205,СВЦЭМ!$B$39:$B$758,S$190)+'СЕТ СН'!$F$15</f>
        <v>287.08817604000001</v>
      </c>
      <c r="T205" s="36">
        <f>SUMIFS(СВЦЭМ!$F$39:$F$758,СВЦЭМ!$A$39:$A$758,$A205,СВЦЭМ!$B$39:$B$758,T$190)+'СЕТ СН'!$F$15</f>
        <v>279.97487741999998</v>
      </c>
      <c r="U205" s="36">
        <f>SUMIFS(СВЦЭМ!$F$39:$F$758,СВЦЭМ!$A$39:$A$758,$A205,СВЦЭМ!$B$39:$B$758,U$190)+'СЕТ СН'!$F$15</f>
        <v>278.29176583999998</v>
      </c>
      <c r="V205" s="36">
        <f>SUMIFS(СВЦЭМ!$F$39:$F$758,СВЦЭМ!$A$39:$A$758,$A205,СВЦЭМ!$B$39:$B$758,V$190)+'СЕТ СН'!$F$15</f>
        <v>272.82770718</v>
      </c>
      <c r="W205" s="36">
        <f>SUMIFS(СВЦЭМ!$F$39:$F$758,СВЦЭМ!$A$39:$A$758,$A205,СВЦЭМ!$B$39:$B$758,W$190)+'СЕТ СН'!$F$15</f>
        <v>274.33633842</v>
      </c>
      <c r="X205" s="36">
        <f>SUMIFS(СВЦЭМ!$F$39:$F$758,СВЦЭМ!$A$39:$A$758,$A205,СВЦЭМ!$B$39:$B$758,X$190)+'СЕТ СН'!$F$15</f>
        <v>290.67718977999999</v>
      </c>
      <c r="Y205" s="36">
        <f>SUMIFS(СВЦЭМ!$F$39:$F$758,СВЦЭМ!$A$39:$A$758,$A205,СВЦЭМ!$B$39:$B$758,Y$190)+'СЕТ СН'!$F$15</f>
        <v>295.56461309999997</v>
      </c>
    </row>
    <row r="206" spans="1:25" ht="15.75" x14ac:dyDescent="0.2">
      <c r="A206" s="35">
        <f t="shared" si="5"/>
        <v>45551</v>
      </c>
      <c r="B206" s="36">
        <f>SUMIFS(СВЦЭМ!$F$39:$F$758,СВЦЭМ!$A$39:$A$758,$A206,СВЦЭМ!$B$39:$B$758,B$190)+'СЕТ СН'!$F$15</f>
        <v>321.44996114999998</v>
      </c>
      <c r="C206" s="36">
        <f>SUMIFS(СВЦЭМ!$F$39:$F$758,СВЦЭМ!$A$39:$A$758,$A206,СВЦЭМ!$B$39:$B$758,C$190)+'СЕТ СН'!$F$15</f>
        <v>345.77380118000002</v>
      </c>
      <c r="D206" s="36">
        <f>SUMIFS(СВЦЭМ!$F$39:$F$758,СВЦЭМ!$A$39:$A$758,$A206,СВЦЭМ!$B$39:$B$758,D$190)+'СЕТ СН'!$F$15</f>
        <v>349.68807844999998</v>
      </c>
      <c r="E206" s="36">
        <f>SUMIFS(СВЦЭМ!$F$39:$F$758,СВЦЭМ!$A$39:$A$758,$A206,СВЦЭМ!$B$39:$B$758,E$190)+'СЕТ СН'!$F$15</f>
        <v>350.01834375999999</v>
      </c>
      <c r="F206" s="36">
        <f>SUMIFS(СВЦЭМ!$F$39:$F$758,СВЦЭМ!$A$39:$A$758,$A206,СВЦЭМ!$B$39:$B$758,F$190)+'СЕТ СН'!$F$15</f>
        <v>348.01880492999999</v>
      </c>
      <c r="G206" s="36">
        <f>SUMIFS(СВЦЭМ!$F$39:$F$758,СВЦЭМ!$A$39:$A$758,$A206,СВЦЭМ!$B$39:$B$758,G$190)+'СЕТ СН'!$F$15</f>
        <v>352.24540863999999</v>
      </c>
      <c r="H206" s="36">
        <f>SUMIFS(СВЦЭМ!$F$39:$F$758,СВЦЭМ!$A$39:$A$758,$A206,СВЦЭМ!$B$39:$B$758,H$190)+'СЕТ СН'!$F$15</f>
        <v>348.33397473000002</v>
      </c>
      <c r="I206" s="36">
        <f>SUMIFS(СВЦЭМ!$F$39:$F$758,СВЦЭМ!$A$39:$A$758,$A206,СВЦЭМ!$B$39:$B$758,I$190)+'СЕТ СН'!$F$15</f>
        <v>324.28926340999999</v>
      </c>
      <c r="J206" s="36">
        <f>SUMIFS(СВЦЭМ!$F$39:$F$758,СВЦЭМ!$A$39:$A$758,$A206,СВЦЭМ!$B$39:$B$758,J$190)+'СЕТ СН'!$F$15</f>
        <v>312.83428875999999</v>
      </c>
      <c r="K206" s="36">
        <f>SUMIFS(СВЦЭМ!$F$39:$F$758,СВЦЭМ!$A$39:$A$758,$A206,СВЦЭМ!$B$39:$B$758,K$190)+'СЕТ СН'!$F$15</f>
        <v>299.26681571</v>
      </c>
      <c r="L206" s="36">
        <f>SUMIFS(СВЦЭМ!$F$39:$F$758,СВЦЭМ!$A$39:$A$758,$A206,СВЦЭМ!$B$39:$B$758,L$190)+'СЕТ СН'!$F$15</f>
        <v>295.02479063999999</v>
      </c>
      <c r="M206" s="36">
        <f>SUMIFS(СВЦЭМ!$F$39:$F$758,СВЦЭМ!$A$39:$A$758,$A206,СВЦЭМ!$B$39:$B$758,M$190)+'СЕТ СН'!$F$15</f>
        <v>298.60868099999999</v>
      </c>
      <c r="N206" s="36">
        <f>SUMIFS(СВЦЭМ!$F$39:$F$758,СВЦЭМ!$A$39:$A$758,$A206,СВЦЭМ!$B$39:$B$758,N$190)+'СЕТ СН'!$F$15</f>
        <v>299.02060822999999</v>
      </c>
      <c r="O206" s="36">
        <f>SUMIFS(СВЦЭМ!$F$39:$F$758,СВЦЭМ!$A$39:$A$758,$A206,СВЦЭМ!$B$39:$B$758,O$190)+'СЕТ СН'!$F$15</f>
        <v>301.08545888999998</v>
      </c>
      <c r="P206" s="36">
        <f>SUMIFS(СВЦЭМ!$F$39:$F$758,СВЦЭМ!$A$39:$A$758,$A206,СВЦЭМ!$B$39:$B$758,P$190)+'СЕТ СН'!$F$15</f>
        <v>301.07468509</v>
      </c>
      <c r="Q206" s="36">
        <f>SUMIFS(СВЦЭМ!$F$39:$F$758,СВЦЭМ!$A$39:$A$758,$A206,СВЦЭМ!$B$39:$B$758,Q$190)+'СЕТ СН'!$F$15</f>
        <v>302.51959018000002</v>
      </c>
      <c r="R206" s="36">
        <f>SUMIFS(СВЦЭМ!$F$39:$F$758,СВЦЭМ!$A$39:$A$758,$A206,СВЦЭМ!$B$39:$B$758,R$190)+'СЕТ СН'!$F$15</f>
        <v>302.99005090999998</v>
      </c>
      <c r="S206" s="36">
        <f>SUMIFS(СВЦЭМ!$F$39:$F$758,СВЦЭМ!$A$39:$A$758,$A206,СВЦЭМ!$B$39:$B$758,S$190)+'СЕТ СН'!$F$15</f>
        <v>298.03017713999998</v>
      </c>
      <c r="T206" s="36">
        <f>SUMIFS(СВЦЭМ!$F$39:$F$758,СВЦЭМ!$A$39:$A$758,$A206,СВЦЭМ!$B$39:$B$758,T$190)+'СЕТ СН'!$F$15</f>
        <v>293.38537638000003</v>
      </c>
      <c r="U206" s="36">
        <f>SUMIFS(СВЦЭМ!$F$39:$F$758,СВЦЭМ!$A$39:$A$758,$A206,СВЦЭМ!$B$39:$B$758,U$190)+'СЕТ СН'!$F$15</f>
        <v>288.51464915999998</v>
      </c>
      <c r="V206" s="36">
        <f>SUMIFS(СВЦЭМ!$F$39:$F$758,СВЦЭМ!$A$39:$A$758,$A206,СВЦЭМ!$B$39:$B$758,V$190)+'СЕТ СН'!$F$15</f>
        <v>286.46165643000001</v>
      </c>
      <c r="W206" s="36">
        <f>SUMIFS(СВЦЭМ!$F$39:$F$758,СВЦЭМ!$A$39:$A$758,$A206,СВЦЭМ!$B$39:$B$758,W$190)+'СЕТ СН'!$F$15</f>
        <v>293.30762010000001</v>
      </c>
      <c r="X206" s="36">
        <f>SUMIFS(СВЦЭМ!$F$39:$F$758,СВЦЭМ!$A$39:$A$758,$A206,СВЦЭМ!$B$39:$B$758,X$190)+'СЕТ СН'!$F$15</f>
        <v>306.80661808000002</v>
      </c>
      <c r="Y206" s="36">
        <f>SUMIFS(СВЦЭМ!$F$39:$F$758,СВЦЭМ!$A$39:$A$758,$A206,СВЦЭМ!$B$39:$B$758,Y$190)+'СЕТ СН'!$F$15</f>
        <v>322.28837838999999</v>
      </c>
    </row>
    <row r="207" spans="1:25" ht="15.75" x14ac:dyDescent="0.2">
      <c r="A207" s="35">
        <f t="shared" si="5"/>
        <v>45552</v>
      </c>
      <c r="B207" s="36">
        <f>SUMIFS(СВЦЭМ!$F$39:$F$758,СВЦЭМ!$A$39:$A$758,$A207,СВЦЭМ!$B$39:$B$758,B$190)+'СЕТ СН'!$F$15</f>
        <v>315.24245838000002</v>
      </c>
      <c r="C207" s="36">
        <f>SUMIFS(СВЦЭМ!$F$39:$F$758,СВЦЭМ!$A$39:$A$758,$A207,СВЦЭМ!$B$39:$B$758,C$190)+'СЕТ СН'!$F$15</f>
        <v>330.90933202999997</v>
      </c>
      <c r="D207" s="36">
        <f>SUMIFS(СВЦЭМ!$F$39:$F$758,СВЦЭМ!$A$39:$A$758,$A207,СВЦЭМ!$B$39:$B$758,D$190)+'СЕТ СН'!$F$15</f>
        <v>340.35268639999998</v>
      </c>
      <c r="E207" s="36">
        <f>SUMIFS(СВЦЭМ!$F$39:$F$758,СВЦЭМ!$A$39:$A$758,$A207,СВЦЭМ!$B$39:$B$758,E$190)+'СЕТ СН'!$F$15</f>
        <v>343.93461961000003</v>
      </c>
      <c r="F207" s="36">
        <f>SUMIFS(СВЦЭМ!$F$39:$F$758,СВЦЭМ!$A$39:$A$758,$A207,СВЦЭМ!$B$39:$B$758,F$190)+'СЕТ СН'!$F$15</f>
        <v>340.73578034000002</v>
      </c>
      <c r="G207" s="36">
        <f>SUMIFS(СВЦЭМ!$F$39:$F$758,СВЦЭМ!$A$39:$A$758,$A207,СВЦЭМ!$B$39:$B$758,G$190)+'СЕТ СН'!$F$15</f>
        <v>336.81091033000001</v>
      </c>
      <c r="H207" s="36">
        <f>SUMIFS(СВЦЭМ!$F$39:$F$758,СВЦЭМ!$A$39:$A$758,$A207,СВЦЭМ!$B$39:$B$758,H$190)+'СЕТ СН'!$F$15</f>
        <v>323.86455919999997</v>
      </c>
      <c r="I207" s="36">
        <f>SUMIFS(СВЦЭМ!$F$39:$F$758,СВЦЭМ!$A$39:$A$758,$A207,СВЦЭМ!$B$39:$B$758,I$190)+'СЕТ СН'!$F$15</f>
        <v>298.59648227000002</v>
      </c>
      <c r="J207" s="36">
        <f>SUMIFS(СВЦЭМ!$F$39:$F$758,СВЦЭМ!$A$39:$A$758,$A207,СВЦЭМ!$B$39:$B$758,J$190)+'СЕТ СН'!$F$15</f>
        <v>283.48446109000002</v>
      </c>
      <c r="K207" s="36">
        <f>SUMIFS(СВЦЭМ!$F$39:$F$758,СВЦЭМ!$A$39:$A$758,$A207,СВЦЭМ!$B$39:$B$758,K$190)+'СЕТ СН'!$F$15</f>
        <v>272.13471843999997</v>
      </c>
      <c r="L207" s="36">
        <f>SUMIFS(СВЦЭМ!$F$39:$F$758,СВЦЭМ!$A$39:$A$758,$A207,СВЦЭМ!$B$39:$B$758,L$190)+'СЕТ СН'!$F$15</f>
        <v>279.62155911999997</v>
      </c>
      <c r="M207" s="36">
        <f>SUMIFS(СВЦЭМ!$F$39:$F$758,СВЦЭМ!$A$39:$A$758,$A207,СВЦЭМ!$B$39:$B$758,M$190)+'СЕТ СН'!$F$15</f>
        <v>291.9544176</v>
      </c>
      <c r="N207" s="36">
        <f>SUMIFS(СВЦЭМ!$F$39:$F$758,СВЦЭМ!$A$39:$A$758,$A207,СВЦЭМ!$B$39:$B$758,N$190)+'СЕТ СН'!$F$15</f>
        <v>293.45495062999998</v>
      </c>
      <c r="O207" s="36">
        <f>SUMIFS(СВЦЭМ!$F$39:$F$758,СВЦЭМ!$A$39:$A$758,$A207,СВЦЭМ!$B$39:$B$758,O$190)+'СЕТ СН'!$F$15</f>
        <v>289.92795842999999</v>
      </c>
      <c r="P207" s="36">
        <f>SUMIFS(СВЦЭМ!$F$39:$F$758,СВЦЭМ!$A$39:$A$758,$A207,СВЦЭМ!$B$39:$B$758,P$190)+'СЕТ СН'!$F$15</f>
        <v>286.66196137999998</v>
      </c>
      <c r="Q207" s="36">
        <f>SUMIFS(СВЦЭМ!$F$39:$F$758,СВЦЭМ!$A$39:$A$758,$A207,СВЦЭМ!$B$39:$B$758,Q$190)+'СЕТ СН'!$F$15</f>
        <v>291.76887908999998</v>
      </c>
      <c r="R207" s="36">
        <f>SUMIFS(СВЦЭМ!$F$39:$F$758,СВЦЭМ!$A$39:$A$758,$A207,СВЦЭМ!$B$39:$B$758,R$190)+'СЕТ СН'!$F$15</f>
        <v>297.06247580000002</v>
      </c>
      <c r="S207" s="36">
        <f>SUMIFS(СВЦЭМ!$F$39:$F$758,СВЦЭМ!$A$39:$A$758,$A207,СВЦЭМ!$B$39:$B$758,S$190)+'СЕТ СН'!$F$15</f>
        <v>294.12093897</v>
      </c>
      <c r="T207" s="36">
        <f>SUMIFS(СВЦЭМ!$F$39:$F$758,СВЦЭМ!$A$39:$A$758,$A207,СВЦЭМ!$B$39:$B$758,T$190)+'СЕТ СН'!$F$15</f>
        <v>294.67663614000003</v>
      </c>
      <c r="U207" s="36">
        <f>SUMIFS(СВЦЭМ!$F$39:$F$758,СВЦЭМ!$A$39:$A$758,$A207,СВЦЭМ!$B$39:$B$758,U$190)+'СЕТ СН'!$F$15</f>
        <v>290.2479318</v>
      </c>
      <c r="V207" s="36">
        <f>SUMIFS(СВЦЭМ!$F$39:$F$758,СВЦЭМ!$A$39:$A$758,$A207,СВЦЭМ!$B$39:$B$758,V$190)+'СЕТ СН'!$F$15</f>
        <v>290.65281020999998</v>
      </c>
      <c r="W207" s="36">
        <f>SUMIFS(СВЦЭМ!$F$39:$F$758,СВЦЭМ!$A$39:$A$758,$A207,СВЦЭМ!$B$39:$B$758,W$190)+'СЕТ СН'!$F$15</f>
        <v>293.18171353999998</v>
      </c>
      <c r="X207" s="36">
        <f>SUMIFS(СВЦЭМ!$F$39:$F$758,СВЦЭМ!$A$39:$A$758,$A207,СВЦЭМ!$B$39:$B$758,X$190)+'СЕТ СН'!$F$15</f>
        <v>309.94516487999999</v>
      </c>
      <c r="Y207" s="36">
        <f>SUMIFS(СВЦЭМ!$F$39:$F$758,СВЦЭМ!$A$39:$A$758,$A207,СВЦЭМ!$B$39:$B$758,Y$190)+'СЕТ СН'!$F$15</f>
        <v>317.61108080000002</v>
      </c>
    </row>
    <row r="208" spans="1:25" ht="15.75" x14ac:dyDescent="0.2">
      <c r="A208" s="35">
        <f t="shared" si="5"/>
        <v>45553</v>
      </c>
      <c r="B208" s="36">
        <f>SUMIFS(СВЦЭМ!$F$39:$F$758,СВЦЭМ!$A$39:$A$758,$A208,СВЦЭМ!$B$39:$B$758,B$190)+'СЕТ СН'!$F$15</f>
        <v>336.47198097</v>
      </c>
      <c r="C208" s="36">
        <f>SUMIFS(СВЦЭМ!$F$39:$F$758,СВЦЭМ!$A$39:$A$758,$A208,СВЦЭМ!$B$39:$B$758,C$190)+'СЕТ СН'!$F$15</f>
        <v>336.60816627999998</v>
      </c>
      <c r="D208" s="36">
        <f>SUMIFS(СВЦЭМ!$F$39:$F$758,СВЦЭМ!$A$39:$A$758,$A208,СВЦЭМ!$B$39:$B$758,D$190)+'СЕТ СН'!$F$15</f>
        <v>328.97960035</v>
      </c>
      <c r="E208" s="36">
        <f>SUMIFS(СВЦЭМ!$F$39:$F$758,СВЦЭМ!$A$39:$A$758,$A208,СВЦЭМ!$B$39:$B$758,E$190)+'СЕТ СН'!$F$15</f>
        <v>325.83267311999998</v>
      </c>
      <c r="F208" s="36">
        <f>SUMIFS(СВЦЭМ!$F$39:$F$758,СВЦЭМ!$A$39:$A$758,$A208,СВЦЭМ!$B$39:$B$758,F$190)+'СЕТ СН'!$F$15</f>
        <v>325.34341044000001</v>
      </c>
      <c r="G208" s="36">
        <f>SUMIFS(СВЦЭМ!$F$39:$F$758,СВЦЭМ!$A$39:$A$758,$A208,СВЦЭМ!$B$39:$B$758,G$190)+'СЕТ СН'!$F$15</f>
        <v>330.69952451</v>
      </c>
      <c r="H208" s="36">
        <f>SUMIFS(СВЦЭМ!$F$39:$F$758,СВЦЭМ!$A$39:$A$758,$A208,СВЦЭМ!$B$39:$B$758,H$190)+'СЕТ СН'!$F$15</f>
        <v>343.92655712999999</v>
      </c>
      <c r="I208" s="36">
        <f>SUMIFS(СВЦЭМ!$F$39:$F$758,СВЦЭМ!$A$39:$A$758,$A208,СВЦЭМ!$B$39:$B$758,I$190)+'СЕТ СН'!$F$15</f>
        <v>317.28675287999999</v>
      </c>
      <c r="J208" s="36">
        <f>SUMIFS(СВЦЭМ!$F$39:$F$758,СВЦЭМ!$A$39:$A$758,$A208,СВЦЭМ!$B$39:$B$758,J$190)+'СЕТ СН'!$F$15</f>
        <v>300.24684430999997</v>
      </c>
      <c r="K208" s="36">
        <f>SUMIFS(СВЦЭМ!$F$39:$F$758,СВЦЭМ!$A$39:$A$758,$A208,СВЦЭМ!$B$39:$B$758,K$190)+'СЕТ СН'!$F$15</f>
        <v>290.50860716</v>
      </c>
      <c r="L208" s="36">
        <f>SUMIFS(СВЦЭМ!$F$39:$F$758,СВЦЭМ!$A$39:$A$758,$A208,СВЦЭМ!$B$39:$B$758,L$190)+'СЕТ СН'!$F$15</f>
        <v>268.17244195000001</v>
      </c>
      <c r="M208" s="36">
        <f>SUMIFS(СВЦЭМ!$F$39:$F$758,СВЦЭМ!$A$39:$A$758,$A208,СВЦЭМ!$B$39:$B$758,M$190)+'СЕТ СН'!$F$15</f>
        <v>270.40229283000002</v>
      </c>
      <c r="N208" s="36">
        <f>SUMIFS(СВЦЭМ!$F$39:$F$758,СВЦЭМ!$A$39:$A$758,$A208,СВЦЭМ!$B$39:$B$758,N$190)+'СЕТ СН'!$F$15</f>
        <v>267.59175176000002</v>
      </c>
      <c r="O208" s="36">
        <f>SUMIFS(СВЦЭМ!$F$39:$F$758,СВЦЭМ!$A$39:$A$758,$A208,СВЦЭМ!$B$39:$B$758,O$190)+'СЕТ СН'!$F$15</f>
        <v>270.28307608</v>
      </c>
      <c r="P208" s="36">
        <f>SUMIFS(СВЦЭМ!$F$39:$F$758,СВЦЭМ!$A$39:$A$758,$A208,СВЦЭМ!$B$39:$B$758,P$190)+'СЕТ СН'!$F$15</f>
        <v>278.19853498999998</v>
      </c>
      <c r="Q208" s="36">
        <f>SUMIFS(СВЦЭМ!$F$39:$F$758,СВЦЭМ!$A$39:$A$758,$A208,СВЦЭМ!$B$39:$B$758,Q$190)+'СЕТ СН'!$F$15</f>
        <v>279.75161329000002</v>
      </c>
      <c r="R208" s="36">
        <f>SUMIFS(СВЦЭМ!$F$39:$F$758,СВЦЭМ!$A$39:$A$758,$A208,СВЦЭМ!$B$39:$B$758,R$190)+'СЕТ СН'!$F$15</f>
        <v>285.69083103999998</v>
      </c>
      <c r="S208" s="36">
        <f>SUMIFS(СВЦЭМ!$F$39:$F$758,СВЦЭМ!$A$39:$A$758,$A208,СВЦЭМ!$B$39:$B$758,S$190)+'СЕТ СН'!$F$15</f>
        <v>278.96429217000002</v>
      </c>
      <c r="T208" s="36">
        <f>SUMIFS(СВЦЭМ!$F$39:$F$758,СВЦЭМ!$A$39:$A$758,$A208,СВЦЭМ!$B$39:$B$758,T$190)+'СЕТ СН'!$F$15</f>
        <v>275.34075231000003</v>
      </c>
      <c r="U208" s="36">
        <f>SUMIFS(СВЦЭМ!$F$39:$F$758,СВЦЭМ!$A$39:$A$758,$A208,СВЦЭМ!$B$39:$B$758,U$190)+'СЕТ СН'!$F$15</f>
        <v>269.99194118000003</v>
      </c>
      <c r="V208" s="36">
        <f>SUMIFS(СВЦЭМ!$F$39:$F$758,СВЦЭМ!$A$39:$A$758,$A208,СВЦЭМ!$B$39:$B$758,V$190)+'СЕТ СН'!$F$15</f>
        <v>279.92852885999997</v>
      </c>
      <c r="W208" s="36">
        <f>SUMIFS(СВЦЭМ!$F$39:$F$758,СВЦЭМ!$A$39:$A$758,$A208,СВЦЭМ!$B$39:$B$758,W$190)+'СЕТ СН'!$F$15</f>
        <v>283.24918427</v>
      </c>
      <c r="X208" s="36">
        <f>SUMIFS(СВЦЭМ!$F$39:$F$758,СВЦЭМ!$A$39:$A$758,$A208,СВЦЭМ!$B$39:$B$758,X$190)+'СЕТ СН'!$F$15</f>
        <v>298.79665447000002</v>
      </c>
      <c r="Y208" s="36">
        <f>SUMIFS(СВЦЭМ!$F$39:$F$758,СВЦЭМ!$A$39:$A$758,$A208,СВЦЭМ!$B$39:$B$758,Y$190)+'СЕТ СН'!$F$15</f>
        <v>312.51638646999999</v>
      </c>
    </row>
    <row r="209" spans="1:25" ht="15.75" x14ac:dyDescent="0.2">
      <c r="A209" s="35">
        <f t="shared" si="5"/>
        <v>45554</v>
      </c>
      <c r="B209" s="36">
        <f>SUMIFS(СВЦЭМ!$F$39:$F$758,СВЦЭМ!$A$39:$A$758,$A209,СВЦЭМ!$B$39:$B$758,B$190)+'СЕТ СН'!$F$15</f>
        <v>332.86655930000001</v>
      </c>
      <c r="C209" s="36">
        <f>SUMIFS(СВЦЭМ!$F$39:$F$758,СВЦЭМ!$A$39:$A$758,$A209,СВЦЭМ!$B$39:$B$758,C$190)+'СЕТ СН'!$F$15</f>
        <v>333.46618539000002</v>
      </c>
      <c r="D209" s="36">
        <f>SUMIFS(СВЦЭМ!$F$39:$F$758,СВЦЭМ!$A$39:$A$758,$A209,СВЦЭМ!$B$39:$B$758,D$190)+'СЕТ СН'!$F$15</f>
        <v>329.13378590999997</v>
      </c>
      <c r="E209" s="36">
        <f>SUMIFS(СВЦЭМ!$F$39:$F$758,СВЦЭМ!$A$39:$A$758,$A209,СВЦЭМ!$B$39:$B$758,E$190)+'СЕТ СН'!$F$15</f>
        <v>328.40106086999998</v>
      </c>
      <c r="F209" s="36">
        <f>SUMIFS(СВЦЭМ!$F$39:$F$758,СВЦЭМ!$A$39:$A$758,$A209,СВЦЭМ!$B$39:$B$758,F$190)+'СЕТ СН'!$F$15</f>
        <v>328.18073952999998</v>
      </c>
      <c r="G209" s="36">
        <f>SUMIFS(СВЦЭМ!$F$39:$F$758,СВЦЭМ!$A$39:$A$758,$A209,СВЦЭМ!$B$39:$B$758,G$190)+'СЕТ СН'!$F$15</f>
        <v>331.50458416999999</v>
      </c>
      <c r="H209" s="36">
        <f>SUMIFS(СВЦЭМ!$F$39:$F$758,СВЦЭМ!$A$39:$A$758,$A209,СВЦЭМ!$B$39:$B$758,H$190)+'СЕТ СН'!$F$15</f>
        <v>332.71802293000002</v>
      </c>
      <c r="I209" s="36">
        <f>SUMIFS(СВЦЭМ!$F$39:$F$758,СВЦЭМ!$A$39:$A$758,$A209,СВЦЭМ!$B$39:$B$758,I$190)+'СЕТ СН'!$F$15</f>
        <v>306.80975088000002</v>
      </c>
      <c r="J209" s="36">
        <f>SUMIFS(СВЦЭМ!$F$39:$F$758,СВЦЭМ!$A$39:$A$758,$A209,СВЦЭМ!$B$39:$B$758,J$190)+'СЕТ СН'!$F$15</f>
        <v>284.69325443999998</v>
      </c>
      <c r="K209" s="36">
        <f>SUMIFS(СВЦЭМ!$F$39:$F$758,СВЦЭМ!$A$39:$A$758,$A209,СВЦЭМ!$B$39:$B$758,K$190)+'СЕТ СН'!$F$15</f>
        <v>277.77069965999999</v>
      </c>
      <c r="L209" s="36">
        <f>SUMIFS(СВЦЭМ!$F$39:$F$758,СВЦЭМ!$A$39:$A$758,$A209,СВЦЭМ!$B$39:$B$758,L$190)+'СЕТ СН'!$F$15</f>
        <v>271.21175418000001</v>
      </c>
      <c r="M209" s="36">
        <f>SUMIFS(СВЦЭМ!$F$39:$F$758,СВЦЭМ!$A$39:$A$758,$A209,СВЦЭМ!$B$39:$B$758,M$190)+'СЕТ СН'!$F$15</f>
        <v>275.14563075000001</v>
      </c>
      <c r="N209" s="36">
        <f>SUMIFS(СВЦЭМ!$F$39:$F$758,СВЦЭМ!$A$39:$A$758,$A209,СВЦЭМ!$B$39:$B$758,N$190)+'СЕТ СН'!$F$15</f>
        <v>275.04074869999999</v>
      </c>
      <c r="O209" s="36">
        <f>SUMIFS(СВЦЭМ!$F$39:$F$758,СВЦЭМ!$A$39:$A$758,$A209,СВЦЭМ!$B$39:$B$758,O$190)+'СЕТ СН'!$F$15</f>
        <v>278.65681515</v>
      </c>
      <c r="P209" s="36">
        <f>SUMIFS(СВЦЭМ!$F$39:$F$758,СВЦЭМ!$A$39:$A$758,$A209,СВЦЭМ!$B$39:$B$758,P$190)+'СЕТ СН'!$F$15</f>
        <v>281.32462658999998</v>
      </c>
      <c r="Q209" s="36">
        <f>SUMIFS(СВЦЭМ!$F$39:$F$758,СВЦЭМ!$A$39:$A$758,$A209,СВЦЭМ!$B$39:$B$758,Q$190)+'СЕТ СН'!$F$15</f>
        <v>278.78700999</v>
      </c>
      <c r="R209" s="36">
        <f>SUMIFS(СВЦЭМ!$F$39:$F$758,СВЦЭМ!$A$39:$A$758,$A209,СВЦЭМ!$B$39:$B$758,R$190)+'СЕТ СН'!$F$15</f>
        <v>280.48567888000002</v>
      </c>
      <c r="S209" s="36">
        <f>SUMIFS(СВЦЭМ!$F$39:$F$758,СВЦЭМ!$A$39:$A$758,$A209,СВЦЭМ!$B$39:$B$758,S$190)+'СЕТ СН'!$F$15</f>
        <v>283.10545529000001</v>
      </c>
      <c r="T209" s="36">
        <f>SUMIFS(СВЦЭМ!$F$39:$F$758,СВЦЭМ!$A$39:$A$758,$A209,СВЦЭМ!$B$39:$B$758,T$190)+'СЕТ СН'!$F$15</f>
        <v>283.14460365000002</v>
      </c>
      <c r="U209" s="36">
        <f>SUMIFS(СВЦЭМ!$F$39:$F$758,СВЦЭМ!$A$39:$A$758,$A209,СВЦЭМ!$B$39:$B$758,U$190)+'СЕТ СН'!$F$15</f>
        <v>281.39327835</v>
      </c>
      <c r="V209" s="36">
        <f>SUMIFS(СВЦЭМ!$F$39:$F$758,СВЦЭМ!$A$39:$A$758,$A209,СВЦЭМ!$B$39:$B$758,V$190)+'СЕТ СН'!$F$15</f>
        <v>280.50824194</v>
      </c>
      <c r="W209" s="36">
        <f>SUMIFS(СВЦЭМ!$F$39:$F$758,СВЦЭМ!$A$39:$A$758,$A209,СВЦЭМ!$B$39:$B$758,W$190)+'СЕТ СН'!$F$15</f>
        <v>281.60944489000002</v>
      </c>
      <c r="X209" s="36">
        <f>SUMIFS(СВЦЭМ!$F$39:$F$758,СВЦЭМ!$A$39:$A$758,$A209,СВЦЭМ!$B$39:$B$758,X$190)+'СЕТ СН'!$F$15</f>
        <v>294.73021847000001</v>
      </c>
      <c r="Y209" s="36">
        <f>SUMIFS(СВЦЭМ!$F$39:$F$758,СВЦЭМ!$A$39:$A$758,$A209,СВЦЭМ!$B$39:$B$758,Y$190)+'СЕТ СН'!$F$15</f>
        <v>309.86037083999997</v>
      </c>
    </row>
    <row r="210" spans="1:25" ht="15.75" x14ac:dyDescent="0.2">
      <c r="A210" s="35">
        <f t="shared" si="5"/>
        <v>45555</v>
      </c>
      <c r="B210" s="36">
        <f>SUMIFS(СВЦЭМ!$F$39:$F$758,СВЦЭМ!$A$39:$A$758,$A210,СВЦЭМ!$B$39:$B$758,B$190)+'СЕТ СН'!$F$15</f>
        <v>327.94340082999997</v>
      </c>
      <c r="C210" s="36">
        <f>SUMIFS(СВЦЭМ!$F$39:$F$758,СВЦЭМ!$A$39:$A$758,$A210,СВЦЭМ!$B$39:$B$758,C$190)+'СЕТ СН'!$F$15</f>
        <v>334.34395067999998</v>
      </c>
      <c r="D210" s="36">
        <f>SUMIFS(СВЦЭМ!$F$39:$F$758,СВЦЭМ!$A$39:$A$758,$A210,СВЦЭМ!$B$39:$B$758,D$190)+'СЕТ СН'!$F$15</f>
        <v>330.60035499000003</v>
      </c>
      <c r="E210" s="36">
        <f>SUMIFS(СВЦЭМ!$F$39:$F$758,СВЦЭМ!$A$39:$A$758,$A210,СВЦЭМ!$B$39:$B$758,E$190)+'СЕТ СН'!$F$15</f>
        <v>327.05032765999999</v>
      </c>
      <c r="F210" s="36">
        <f>SUMIFS(СВЦЭМ!$F$39:$F$758,СВЦЭМ!$A$39:$A$758,$A210,СВЦЭМ!$B$39:$B$758,F$190)+'СЕТ СН'!$F$15</f>
        <v>326.38992511999999</v>
      </c>
      <c r="G210" s="36">
        <f>SUMIFS(СВЦЭМ!$F$39:$F$758,СВЦЭМ!$A$39:$A$758,$A210,СВЦЭМ!$B$39:$B$758,G$190)+'СЕТ СН'!$F$15</f>
        <v>333.15532660999997</v>
      </c>
      <c r="H210" s="36">
        <f>SUMIFS(СВЦЭМ!$F$39:$F$758,СВЦЭМ!$A$39:$A$758,$A210,СВЦЭМ!$B$39:$B$758,H$190)+'СЕТ СН'!$F$15</f>
        <v>345.16167460999998</v>
      </c>
      <c r="I210" s="36">
        <f>SUMIFS(СВЦЭМ!$F$39:$F$758,СВЦЭМ!$A$39:$A$758,$A210,СВЦЭМ!$B$39:$B$758,I$190)+'СЕТ СН'!$F$15</f>
        <v>330.88435048999997</v>
      </c>
      <c r="J210" s="36">
        <f>SUMIFS(СВЦЭМ!$F$39:$F$758,СВЦЭМ!$A$39:$A$758,$A210,СВЦЭМ!$B$39:$B$758,J$190)+'СЕТ СН'!$F$15</f>
        <v>312.58869511</v>
      </c>
      <c r="K210" s="36">
        <f>SUMIFS(СВЦЭМ!$F$39:$F$758,СВЦЭМ!$A$39:$A$758,$A210,СВЦЭМ!$B$39:$B$758,K$190)+'СЕТ СН'!$F$15</f>
        <v>303.39880712000001</v>
      </c>
      <c r="L210" s="36">
        <f>SUMIFS(СВЦЭМ!$F$39:$F$758,СВЦЭМ!$A$39:$A$758,$A210,СВЦЭМ!$B$39:$B$758,L$190)+'СЕТ СН'!$F$15</f>
        <v>297.55572114</v>
      </c>
      <c r="M210" s="36">
        <f>SUMIFS(СВЦЭМ!$F$39:$F$758,СВЦЭМ!$A$39:$A$758,$A210,СВЦЭМ!$B$39:$B$758,M$190)+'СЕТ СН'!$F$15</f>
        <v>292.40998241</v>
      </c>
      <c r="N210" s="36">
        <f>SUMIFS(СВЦЭМ!$F$39:$F$758,СВЦЭМ!$A$39:$A$758,$A210,СВЦЭМ!$B$39:$B$758,N$190)+'СЕТ СН'!$F$15</f>
        <v>289.08535913999998</v>
      </c>
      <c r="O210" s="36">
        <f>SUMIFS(СВЦЭМ!$F$39:$F$758,СВЦЭМ!$A$39:$A$758,$A210,СВЦЭМ!$B$39:$B$758,O$190)+'СЕТ СН'!$F$15</f>
        <v>284.02542466</v>
      </c>
      <c r="P210" s="36">
        <f>SUMIFS(СВЦЭМ!$F$39:$F$758,СВЦЭМ!$A$39:$A$758,$A210,СВЦЭМ!$B$39:$B$758,P$190)+'СЕТ СН'!$F$15</f>
        <v>283.65058550999998</v>
      </c>
      <c r="Q210" s="36">
        <f>SUMIFS(СВЦЭМ!$F$39:$F$758,СВЦЭМ!$A$39:$A$758,$A210,СВЦЭМ!$B$39:$B$758,Q$190)+'СЕТ СН'!$F$15</f>
        <v>286.87210319000002</v>
      </c>
      <c r="R210" s="36">
        <f>SUMIFS(СВЦЭМ!$F$39:$F$758,СВЦЭМ!$A$39:$A$758,$A210,СВЦЭМ!$B$39:$B$758,R$190)+'СЕТ СН'!$F$15</f>
        <v>287.12532147000002</v>
      </c>
      <c r="S210" s="36">
        <f>SUMIFS(СВЦЭМ!$F$39:$F$758,СВЦЭМ!$A$39:$A$758,$A210,СВЦЭМ!$B$39:$B$758,S$190)+'СЕТ СН'!$F$15</f>
        <v>282.32198083999998</v>
      </c>
      <c r="T210" s="36">
        <f>SUMIFS(СВЦЭМ!$F$39:$F$758,СВЦЭМ!$A$39:$A$758,$A210,СВЦЭМ!$B$39:$B$758,T$190)+'СЕТ СН'!$F$15</f>
        <v>282.29705887</v>
      </c>
      <c r="U210" s="36">
        <f>SUMIFS(СВЦЭМ!$F$39:$F$758,СВЦЭМ!$A$39:$A$758,$A210,СВЦЭМ!$B$39:$B$758,U$190)+'СЕТ СН'!$F$15</f>
        <v>277.53250780000002</v>
      </c>
      <c r="V210" s="36">
        <f>SUMIFS(СВЦЭМ!$F$39:$F$758,СВЦЭМ!$A$39:$A$758,$A210,СВЦЭМ!$B$39:$B$758,V$190)+'СЕТ СН'!$F$15</f>
        <v>279.36598887000002</v>
      </c>
      <c r="W210" s="36">
        <f>SUMIFS(СВЦЭМ!$F$39:$F$758,СВЦЭМ!$A$39:$A$758,$A210,СВЦЭМ!$B$39:$B$758,W$190)+'СЕТ СН'!$F$15</f>
        <v>278.83838082</v>
      </c>
      <c r="X210" s="36">
        <f>SUMIFS(СВЦЭМ!$F$39:$F$758,СВЦЭМ!$A$39:$A$758,$A210,СВЦЭМ!$B$39:$B$758,X$190)+'СЕТ СН'!$F$15</f>
        <v>284.77048748999999</v>
      </c>
      <c r="Y210" s="36">
        <f>SUMIFS(СВЦЭМ!$F$39:$F$758,СВЦЭМ!$A$39:$A$758,$A210,СВЦЭМ!$B$39:$B$758,Y$190)+'СЕТ СН'!$F$15</f>
        <v>301.10500597999999</v>
      </c>
    </row>
    <row r="211" spans="1:25" ht="15.75" x14ac:dyDescent="0.2">
      <c r="A211" s="35">
        <f t="shared" si="5"/>
        <v>45556</v>
      </c>
      <c r="B211" s="36">
        <f>SUMIFS(СВЦЭМ!$F$39:$F$758,СВЦЭМ!$A$39:$A$758,$A211,СВЦЭМ!$B$39:$B$758,B$190)+'СЕТ СН'!$F$15</f>
        <v>314.63332248</v>
      </c>
      <c r="C211" s="36">
        <f>SUMIFS(СВЦЭМ!$F$39:$F$758,СВЦЭМ!$A$39:$A$758,$A211,СВЦЭМ!$B$39:$B$758,C$190)+'СЕТ СН'!$F$15</f>
        <v>335.81895564000001</v>
      </c>
      <c r="D211" s="36">
        <f>SUMIFS(СВЦЭМ!$F$39:$F$758,СВЦЭМ!$A$39:$A$758,$A211,СВЦЭМ!$B$39:$B$758,D$190)+'СЕТ СН'!$F$15</f>
        <v>352.25330327</v>
      </c>
      <c r="E211" s="36">
        <f>SUMIFS(СВЦЭМ!$F$39:$F$758,СВЦЭМ!$A$39:$A$758,$A211,СВЦЭМ!$B$39:$B$758,E$190)+'СЕТ СН'!$F$15</f>
        <v>359.92872112999999</v>
      </c>
      <c r="F211" s="36">
        <f>SUMIFS(СВЦЭМ!$F$39:$F$758,СВЦЭМ!$A$39:$A$758,$A211,СВЦЭМ!$B$39:$B$758,F$190)+'СЕТ СН'!$F$15</f>
        <v>361.71058495</v>
      </c>
      <c r="G211" s="36">
        <f>SUMIFS(СВЦЭМ!$F$39:$F$758,СВЦЭМ!$A$39:$A$758,$A211,СВЦЭМ!$B$39:$B$758,G$190)+'СЕТ СН'!$F$15</f>
        <v>357.43792649</v>
      </c>
      <c r="H211" s="36">
        <f>SUMIFS(СВЦЭМ!$F$39:$F$758,СВЦЭМ!$A$39:$A$758,$A211,СВЦЭМ!$B$39:$B$758,H$190)+'СЕТ СН'!$F$15</f>
        <v>346.81535035000002</v>
      </c>
      <c r="I211" s="36">
        <f>SUMIFS(СВЦЭМ!$F$39:$F$758,СВЦЭМ!$A$39:$A$758,$A211,СВЦЭМ!$B$39:$B$758,I$190)+'СЕТ СН'!$F$15</f>
        <v>331.75758209000003</v>
      </c>
      <c r="J211" s="36">
        <f>SUMIFS(СВЦЭМ!$F$39:$F$758,СВЦЭМ!$A$39:$A$758,$A211,СВЦЭМ!$B$39:$B$758,J$190)+'СЕТ СН'!$F$15</f>
        <v>309.54592294999998</v>
      </c>
      <c r="K211" s="36">
        <f>SUMIFS(СВЦЭМ!$F$39:$F$758,СВЦЭМ!$A$39:$A$758,$A211,СВЦЭМ!$B$39:$B$758,K$190)+'СЕТ СН'!$F$15</f>
        <v>291.74324222000001</v>
      </c>
      <c r="L211" s="36">
        <f>SUMIFS(СВЦЭМ!$F$39:$F$758,СВЦЭМ!$A$39:$A$758,$A211,СВЦЭМ!$B$39:$B$758,L$190)+'СЕТ СН'!$F$15</f>
        <v>282.80038653000003</v>
      </c>
      <c r="M211" s="36">
        <f>SUMIFS(СВЦЭМ!$F$39:$F$758,СВЦЭМ!$A$39:$A$758,$A211,СВЦЭМ!$B$39:$B$758,M$190)+'СЕТ СН'!$F$15</f>
        <v>284.28363303999998</v>
      </c>
      <c r="N211" s="36">
        <f>SUMIFS(СВЦЭМ!$F$39:$F$758,СВЦЭМ!$A$39:$A$758,$A211,СВЦЭМ!$B$39:$B$758,N$190)+'СЕТ СН'!$F$15</f>
        <v>285.77060569000002</v>
      </c>
      <c r="O211" s="36">
        <f>SUMIFS(СВЦЭМ!$F$39:$F$758,СВЦЭМ!$A$39:$A$758,$A211,СВЦЭМ!$B$39:$B$758,O$190)+'СЕТ СН'!$F$15</f>
        <v>290.26525063999998</v>
      </c>
      <c r="P211" s="36">
        <f>SUMIFS(СВЦЭМ!$F$39:$F$758,СВЦЭМ!$A$39:$A$758,$A211,СВЦЭМ!$B$39:$B$758,P$190)+'СЕТ СН'!$F$15</f>
        <v>294.75745049</v>
      </c>
      <c r="Q211" s="36">
        <f>SUMIFS(СВЦЭМ!$F$39:$F$758,СВЦЭМ!$A$39:$A$758,$A211,СВЦЭМ!$B$39:$B$758,Q$190)+'СЕТ СН'!$F$15</f>
        <v>295.75425049</v>
      </c>
      <c r="R211" s="36">
        <f>SUMIFS(СВЦЭМ!$F$39:$F$758,СВЦЭМ!$A$39:$A$758,$A211,СВЦЭМ!$B$39:$B$758,R$190)+'СЕТ СН'!$F$15</f>
        <v>294.76833911</v>
      </c>
      <c r="S211" s="36">
        <f>SUMIFS(СВЦЭМ!$F$39:$F$758,СВЦЭМ!$A$39:$A$758,$A211,СВЦЭМ!$B$39:$B$758,S$190)+'СЕТ СН'!$F$15</f>
        <v>287.77810423</v>
      </c>
      <c r="T211" s="36">
        <f>SUMIFS(СВЦЭМ!$F$39:$F$758,СВЦЭМ!$A$39:$A$758,$A211,СВЦЭМ!$B$39:$B$758,T$190)+'СЕТ СН'!$F$15</f>
        <v>283.27616899999998</v>
      </c>
      <c r="U211" s="36">
        <f>SUMIFS(СВЦЭМ!$F$39:$F$758,СВЦЭМ!$A$39:$A$758,$A211,СВЦЭМ!$B$39:$B$758,U$190)+'СЕТ СН'!$F$15</f>
        <v>281.29183381000001</v>
      </c>
      <c r="V211" s="36">
        <f>SUMIFS(СВЦЭМ!$F$39:$F$758,СВЦЭМ!$A$39:$A$758,$A211,СВЦЭМ!$B$39:$B$758,V$190)+'СЕТ СН'!$F$15</f>
        <v>293.23643525</v>
      </c>
      <c r="W211" s="36">
        <f>SUMIFS(СВЦЭМ!$F$39:$F$758,СВЦЭМ!$A$39:$A$758,$A211,СВЦЭМ!$B$39:$B$758,W$190)+'СЕТ СН'!$F$15</f>
        <v>297.18177921</v>
      </c>
      <c r="X211" s="36">
        <f>SUMIFS(СВЦЭМ!$F$39:$F$758,СВЦЭМ!$A$39:$A$758,$A211,СВЦЭМ!$B$39:$B$758,X$190)+'СЕТ СН'!$F$15</f>
        <v>311.25556601</v>
      </c>
      <c r="Y211" s="36">
        <f>SUMIFS(СВЦЭМ!$F$39:$F$758,СВЦЭМ!$A$39:$A$758,$A211,СВЦЭМ!$B$39:$B$758,Y$190)+'СЕТ СН'!$F$15</f>
        <v>328.18727693</v>
      </c>
    </row>
    <row r="212" spans="1:25" ht="15.75" x14ac:dyDescent="0.2">
      <c r="A212" s="35">
        <f t="shared" si="5"/>
        <v>45557</v>
      </c>
      <c r="B212" s="36">
        <f>SUMIFS(СВЦЭМ!$F$39:$F$758,СВЦЭМ!$A$39:$A$758,$A212,СВЦЭМ!$B$39:$B$758,B$190)+'СЕТ СН'!$F$15</f>
        <v>324.77332596999997</v>
      </c>
      <c r="C212" s="36">
        <f>SUMIFS(СВЦЭМ!$F$39:$F$758,СВЦЭМ!$A$39:$A$758,$A212,СВЦЭМ!$B$39:$B$758,C$190)+'СЕТ СН'!$F$15</f>
        <v>340.69861773999997</v>
      </c>
      <c r="D212" s="36">
        <f>SUMIFS(СВЦЭМ!$F$39:$F$758,СВЦЭМ!$A$39:$A$758,$A212,СВЦЭМ!$B$39:$B$758,D$190)+'СЕТ СН'!$F$15</f>
        <v>352.41960358</v>
      </c>
      <c r="E212" s="36">
        <f>SUMIFS(СВЦЭМ!$F$39:$F$758,СВЦЭМ!$A$39:$A$758,$A212,СВЦЭМ!$B$39:$B$758,E$190)+'СЕТ СН'!$F$15</f>
        <v>353.67295681000002</v>
      </c>
      <c r="F212" s="36">
        <f>SUMIFS(СВЦЭМ!$F$39:$F$758,СВЦЭМ!$A$39:$A$758,$A212,СВЦЭМ!$B$39:$B$758,F$190)+'СЕТ СН'!$F$15</f>
        <v>353.85794389</v>
      </c>
      <c r="G212" s="36">
        <f>SUMIFS(СВЦЭМ!$F$39:$F$758,СВЦЭМ!$A$39:$A$758,$A212,СВЦЭМ!$B$39:$B$758,G$190)+'СЕТ СН'!$F$15</f>
        <v>350.07555966000001</v>
      </c>
      <c r="H212" s="36">
        <f>SUMIFS(СВЦЭМ!$F$39:$F$758,СВЦЭМ!$A$39:$A$758,$A212,СВЦЭМ!$B$39:$B$758,H$190)+'СЕТ СН'!$F$15</f>
        <v>342.13060744000001</v>
      </c>
      <c r="I212" s="36">
        <f>SUMIFS(СВЦЭМ!$F$39:$F$758,СВЦЭМ!$A$39:$A$758,$A212,СВЦЭМ!$B$39:$B$758,I$190)+'СЕТ СН'!$F$15</f>
        <v>331.20208043000002</v>
      </c>
      <c r="J212" s="36">
        <f>SUMIFS(СВЦЭМ!$F$39:$F$758,СВЦЭМ!$A$39:$A$758,$A212,СВЦЭМ!$B$39:$B$758,J$190)+'СЕТ СН'!$F$15</f>
        <v>308.87206780999998</v>
      </c>
      <c r="K212" s="36">
        <f>SUMIFS(СВЦЭМ!$F$39:$F$758,СВЦЭМ!$A$39:$A$758,$A212,СВЦЭМ!$B$39:$B$758,K$190)+'СЕТ СН'!$F$15</f>
        <v>290.99894526000003</v>
      </c>
      <c r="L212" s="36">
        <f>SUMIFS(СВЦЭМ!$F$39:$F$758,СВЦЭМ!$A$39:$A$758,$A212,СВЦЭМ!$B$39:$B$758,L$190)+'СЕТ СН'!$F$15</f>
        <v>278.91708149999999</v>
      </c>
      <c r="M212" s="36">
        <f>SUMIFS(СВЦЭМ!$F$39:$F$758,СВЦЭМ!$A$39:$A$758,$A212,СВЦЭМ!$B$39:$B$758,M$190)+'СЕТ СН'!$F$15</f>
        <v>284.73556785</v>
      </c>
      <c r="N212" s="36">
        <f>SUMIFS(СВЦЭМ!$F$39:$F$758,СВЦЭМ!$A$39:$A$758,$A212,СВЦЭМ!$B$39:$B$758,N$190)+'СЕТ СН'!$F$15</f>
        <v>286.24832198000001</v>
      </c>
      <c r="O212" s="36">
        <f>SUMIFS(СВЦЭМ!$F$39:$F$758,СВЦЭМ!$A$39:$A$758,$A212,СВЦЭМ!$B$39:$B$758,O$190)+'СЕТ СН'!$F$15</f>
        <v>290.95369712000002</v>
      </c>
      <c r="P212" s="36">
        <f>SUMIFS(СВЦЭМ!$F$39:$F$758,СВЦЭМ!$A$39:$A$758,$A212,СВЦЭМ!$B$39:$B$758,P$190)+'СЕТ СН'!$F$15</f>
        <v>291.93084864999997</v>
      </c>
      <c r="Q212" s="36">
        <f>SUMIFS(СВЦЭМ!$F$39:$F$758,СВЦЭМ!$A$39:$A$758,$A212,СВЦЭМ!$B$39:$B$758,Q$190)+'СЕТ СН'!$F$15</f>
        <v>295.48198442</v>
      </c>
      <c r="R212" s="36">
        <f>SUMIFS(СВЦЭМ!$F$39:$F$758,СВЦЭМ!$A$39:$A$758,$A212,СВЦЭМ!$B$39:$B$758,R$190)+'СЕТ СН'!$F$15</f>
        <v>299.23547062</v>
      </c>
      <c r="S212" s="36">
        <f>SUMIFS(СВЦЭМ!$F$39:$F$758,СВЦЭМ!$A$39:$A$758,$A212,СВЦЭМ!$B$39:$B$758,S$190)+'СЕТ СН'!$F$15</f>
        <v>293.77838322999997</v>
      </c>
      <c r="T212" s="36">
        <f>SUMIFS(СВЦЭМ!$F$39:$F$758,СВЦЭМ!$A$39:$A$758,$A212,СВЦЭМ!$B$39:$B$758,T$190)+'СЕТ СН'!$F$15</f>
        <v>284.71772586999998</v>
      </c>
      <c r="U212" s="36">
        <f>SUMIFS(СВЦЭМ!$F$39:$F$758,СВЦЭМ!$A$39:$A$758,$A212,СВЦЭМ!$B$39:$B$758,U$190)+'СЕТ СН'!$F$15</f>
        <v>279.24337928</v>
      </c>
      <c r="V212" s="36">
        <f>SUMIFS(СВЦЭМ!$F$39:$F$758,СВЦЭМ!$A$39:$A$758,$A212,СВЦЭМ!$B$39:$B$758,V$190)+'СЕТ СН'!$F$15</f>
        <v>276.61354673</v>
      </c>
      <c r="W212" s="36">
        <f>SUMIFS(СВЦЭМ!$F$39:$F$758,СВЦЭМ!$A$39:$A$758,$A212,СВЦЭМ!$B$39:$B$758,W$190)+'СЕТ СН'!$F$15</f>
        <v>278.26387869000001</v>
      </c>
      <c r="X212" s="36">
        <f>SUMIFS(СВЦЭМ!$F$39:$F$758,СВЦЭМ!$A$39:$A$758,$A212,СВЦЭМ!$B$39:$B$758,X$190)+'СЕТ СН'!$F$15</f>
        <v>293.81793498000002</v>
      </c>
      <c r="Y212" s="36">
        <f>SUMIFS(СВЦЭМ!$F$39:$F$758,СВЦЭМ!$A$39:$A$758,$A212,СВЦЭМ!$B$39:$B$758,Y$190)+'СЕТ СН'!$F$15</f>
        <v>312.91624579</v>
      </c>
    </row>
    <row r="213" spans="1:25" ht="15.75" x14ac:dyDescent="0.2">
      <c r="A213" s="35">
        <f t="shared" si="5"/>
        <v>45558</v>
      </c>
      <c r="B213" s="36">
        <f>SUMIFS(СВЦЭМ!$F$39:$F$758,СВЦЭМ!$A$39:$A$758,$A213,СВЦЭМ!$B$39:$B$758,B$190)+'СЕТ СН'!$F$15</f>
        <v>338.14697978999999</v>
      </c>
      <c r="C213" s="36">
        <f>SUMIFS(СВЦЭМ!$F$39:$F$758,СВЦЭМ!$A$39:$A$758,$A213,СВЦЭМ!$B$39:$B$758,C$190)+'СЕТ СН'!$F$15</f>
        <v>356.80941135</v>
      </c>
      <c r="D213" s="36">
        <f>SUMIFS(СВЦЭМ!$F$39:$F$758,СВЦЭМ!$A$39:$A$758,$A213,СВЦЭМ!$B$39:$B$758,D$190)+'СЕТ СН'!$F$15</f>
        <v>354.48198198</v>
      </c>
      <c r="E213" s="36">
        <f>SUMIFS(СВЦЭМ!$F$39:$F$758,СВЦЭМ!$A$39:$A$758,$A213,СВЦЭМ!$B$39:$B$758,E$190)+'СЕТ СН'!$F$15</f>
        <v>354.01021764000001</v>
      </c>
      <c r="F213" s="36">
        <f>SUMIFS(СВЦЭМ!$F$39:$F$758,СВЦЭМ!$A$39:$A$758,$A213,СВЦЭМ!$B$39:$B$758,F$190)+'СЕТ СН'!$F$15</f>
        <v>353.92944439000001</v>
      </c>
      <c r="G213" s="36">
        <f>SUMIFS(СВЦЭМ!$F$39:$F$758,СВЦЭМ!$A$39:$A$758,$A213,СВЦЭМ!$B$39:$B$758,G$190)+'СЕТ СН'!$F$15</f>
        <v>357.01874222999999</v>
      </c>
      <c r="H213" s="36">
        <f>SUMIFS(СВЦЭМ!$F$39:$F$758,СВЦЭМ!$A$39:$A$758,$A213,СВЦЭМ!$B$39:$B$758,H$190)+'СЕТ СН'!$F$15</f>
        <v>332.69282204000001</v>
      </c>
      <c r="I213" s="36">
        <f>SUMIFS(СВЦЭМ!$F$39:$F$758,СВЦЭМ!$A$39:$A$758,$A213,СВЦЭМ!$B$39:$B$758,I$190)+'СЕТ СН'!$F$15</f>
        <v>315.68164702000001</v>
      </c>
      <c r="J213" s="36">
        <f>SUMIFS(СВЦЭМ!$F$39:$F$758,СВЦЭМ!$A$39:$A$758,$A213,СВЦЭМ!$B$39:$B$758,J$190)+'СЕТ СН'!$F$15</f>
        <v>309.54380486999997</v>
      </c>
      <c r="K213" s="36">
        <f>SUMIFS(СВЦЭМ!$F$39:$F$758,СВЦЭМ!$A$39:$A$758,$A213,СВЦЭМ!$B$39:$B$758,K$190)+'СЕТ СН'!$F$15</f>
        <v>301.72782138000002</v>
      </c>
      <c r="L213" s="36">
        <f>SUMIFS(СВЦЭМ!$F$39:$F$758,СВЦЭМ!$A$39:$A$758,$A213,СВЦЭМ!$B$39:$B$758,L$190)+'СЕТ СН'!$F$15</f>
        <v>300.31613451999999</v>
      </c>
      <c r="M213" s="36">
        <f>SUMIFS(СВЦЭМ!$F$39:$F$758,СВЦЭМ!$A$39:$A$758,$A213,СВЦЭМ!$B$39:$B$758,M$190)+'СЕТ СН'!$F$15</f>
        <v>304.24714871999998</v>
      </c>
      <c r="N213" s="36">
        <f>SUMIFS(СВЦЭМ!$F$39:$F$758,СВЦЭМ!$A$39:$A$758,$A213,СВЦЭМ!$B$39:$B$758,N$190)+'СЕТ СН'!$F$15</f>
        <v>303.51513254999998</v>
      </c>
      <c r="O213" s="36">
        <f>SUMIFS(СВЦЭМ!$F$39:$F$758,СВЦЭМ!$A$39:$A$758,$A213,СВЦЭМ!$B$39:$B$758,O$190)+'СЕТ СН'!$F$15</f>
        <v>301.69340151</v>
      </c>
      <c r="P213" s="36">
        <f>SUMIFS(СВЦЭМ!$F$39:$F$758,СВЦЭМ!$A$39:$A$758,$A213,СВЦЭМ!$B$39:$B$758,P$190)+'СЕТ СН'!$F$15</f>
        <v>305.26413751000001</v>
      </c>
      <c r="Q213" s="36">
        <f>SUMIFS(СВЦЭМ!$F$39:$F$758,СВЦЭМ!$A$39:$A$758,$A213,СВЦЭМ!$B$39:$B$758,Q$190)+'СЕТ СН'!$F$15</f>
        <v>309.84771391999999</v>
      </c>
      <c r="R213" s="36">
        <f>SUMIFS(СВЦЭМ!$F$39:$F$758,СВЦЭМ!$A$39:$A$758,$A213,СВЦЭМ!$B$39:$B$758,R$190)+'СЕТ СН'!$F$15</f>
        <v>314.31901226000002</v>
      </c>
      <c r="S213" s="36">
        <f>SUMIFS(СВЦЭМ!$F$39:$F$758,СВЦЭМ!$A$39:$A$758,$A213,СВЦЭМ!$B$39:$B$758,S$190)+'СЕТ СН'!$F$15</f>
        <v>312.53009365000003</v>
      </c>
      <c r="T213" s="36">
        <f>SUMIFS(СВЦЭМ!$F$39:$F$758,СВЦЭМ!$A$39:$A$758,$A213,СВЦЭМ!$B$39:$B$758,T$190)+'СЕТ СН'!$F$15</f>
        <v>301.67368761</v>
      </c>
      <c r="U213" s="36">
        <f>SUMIFS(СВЦЭМ!$F$39:$F$758,СВЦЭМ!$A$39:$A$758,$A213,СВЦЭМ!$B$39:$B$758,U$190)+'СЕТ СН'!$F$15</f>
        <v>295.01338221999998</v>
      </c>
      <c r="V213" s="36">
        <f>SUMIFS(СВЦЭМ!$F$39:$F$758,СВЦЭМ!$A$39:$A$758,$A213,СВЦЭМ!$B$39:$B$758,V$190)+'СЕТ СН'!$F$15</f>
        <v>295.00983860000002</v>
      </c>
      <c r="W213" s="36">
        <f>SUMIFS(СВЦЭМ!$F$39:$F$758,СВЦЭМ!$A$39:$A$758,$A213,СВЦЭМ!$B$39:$B$758,W$190)+'СЕТ СН'!$F$15</f>
        <v>301.55885997000001</v>
      </c>
      <c r="X213" s="36">
        <f>SUMIFS(СВЦЭМ!$F$39:$F$758,СВЦЭМ!$A$39:$A$758,$A213,СВЦЭМ!$B$39:$B$758,X$190)+'СЕТ СН'!$F$15</f>
        <v>307.22431005999999</v>
      </c>
      <c r="Y213" s="36">
        <f>SUMIFS(СВЦЭМ!$F$39:$F$758,СВЦЭМ!$A$39:$A$758,$A213,СВЦЭМ!$B$39:$B$758,Y$190)+'СЕТ СН'!$F$15</f>
        <v>315.23985429999999</v>
      </c>
    </row>
    <row r="214" spans="1:25" ht="15.75" x14ac:dyDescent="0.2">
      <c r="A214" s="35">
        <f t="shared" si="5"/>
        <v>45559</v>
      </c>
      <c r="B214" s="36">
        <f>SUMIFS(СВЦЭМ!$F$39:$F$758,СВЦЭМ!$A$39:$A$758,$A214,СВЦЭМ!$B$39:$B$758,B$190)+'СЕТ СН'!$F$15</f>
        <v>331.23276614999997</v>
      </c>
      <c r="C214" s="36">
        <f>SUMIFS(СВЦЭМ!$F$39:$F$758,СВЦЭМ!$A$39:$A$758,$A214,СВЦЭМ!$B$39:$B$758,C$190)+'СЕТ СН'!$F$15</f>
        <v>338.2973336</v>
      </c>
      <c r="D214" s="36">
        <f>SUMIFS(СВЦЭМ!$F$39:$F$758,СВЦЭМ!$A$39:$A$758,$A214,СВЦЭМ!$B$39:$B$758,D$190)+'СЕТ СН'!$F$15</f>
        <v>347.41757123000002</v>
      </c>
      <c r="E214" s="36">
        <f>SUMIFS(СВЦЭМ!$F$39:$F$758,СВЦЭМ!$A$39:$A$758,$A214,СВЦЭМ!$B$39:$B$758,E$190)+'СЕТ СН'!$F$15</f>
        <v>352.31558520999999</v>
      </c>
      <c r="F214" s="36">
        <f>SUMIFS(СВЦЭМ!$F$39:$F$758,СВЦЭМ!$A$39:$A$758,$A214,СВЦЭМ!$B$39:$B$758,F$190)+'СЕТ СН'!$F$15</f>
        <v>351.27503923</v>
      </c>
      <c r="G214" s="36">
        <f>SUMIFS(СВЦЭМ!$F$39:$F$758,СВЦЭМ!$A$39:$A$758,$A214,СВЦЭМ!$B$39:$B$758,G$190)+'СЕТ СН'!$F$15</f>
        <v>346.6617407</v>
      </c>
      <c r="H214" s="36">
        <f>SUMIFS(СВЦЭМ!$F$39:$F$758,СВЦЭМ!$A$39:$A$758,$A214,СВЦЭМ!$B$39:$B$758,H$190)+'СЕТ СН'!$F$15</f>
        <v>330.56802705000001</v>
      </c>
      <c r="I214" s="36">
        <f>SUMIFS(СВЦЭМ!$F$39:$F$758,СВЦЭМ!$A$39:$A$758,$A214,СВЦЭМ!$B$39:$B$758,I$190)+'СЕТ СН'!$F$15</f>
        <v>305.32126030000001</v>
      </c>
      <c r="J214" s="36">
        <f>SUMIFS(СВЦЭМ!$F$39:$F$758,СВЦЭМ!$A$39:$A$758,$A214,СВЦЭМ!$B$39:$B$758,J$190)+'СЕТ СН'!$F$15</f>
        <v>294.74115475999997</v>
      </c>
      <c r="K214" s="36">
        <f>SUMIFS(СВЦЭМ!$F$39:$F$758,СВЦЭМ!$A$39:$A$758,$A214,СВЦЭМ!$B$39:$B$758,K$190)+'СЕТ СН'!$F$15</f>
        <v>288.98480647999997</v>
      </c>
      <c r="L214" s="36">
        <f>SUMIFS(СВЦЭМ!$F$39:$F$758,СВЦЭМ!$A$39:$A$758,$A214,СВЦЭМ!$B$39:$B$758,L$190)+'СЕТ СН'!$F$15</f>
        <v>294.77587416</v>
      </c>
      <c r="M214" s="36">
        <f>SUMIFS(СВЦЭМ!$F$39:$F$758,СВЦЭМ!$A$39:$A$758,$A214,СВЦЭМ!$B$39:$B$758,M$190)+'СЕТ СН'!$F$15</f>
        <v>298.18983612</v>
      </c>
      <c r="N214" s="36">
        <f>SUMIFS(СВЦЭМ!$F$39:$F$758,СВЦЭМ!$A$39:$A$758,$A214,СВЦЭМ!$B$39:$B$758,N$190)+'СЕТ СН'!$F$15</f>
        <v>302.20412730999999</v>
      </c>
      <c r="O214" s="36">
        <f>SUMIFS(СВЦЭМ!$F$39:$F$758,СВЦЭМ!$A$39:$A$758,$A214,СВЦЭМ!$B$39:$B$758,O$190)+'СЕТ СН'!$F$15</f>
        <v>301.3280163</v>
      </c>
      <c r="P214" s="36">
        <f>SUMIFS(СВЦЭМ!$F$39:$F$758,СВЦЭМ!$A$39:$A$758,$A214,СВЦЭМ!$B$39:$B$758,P$190)+'СЕТ СН'!$F$15</f>
        <v>301.9015369</v>
      </c>
      <c r="Q214" s="36">
        <f>SUMIFS(СВЦЭМ!$F$39:$F$758,СВЦЭМ!$A$39:$A$758,$A214,СВЦЭМ!$B$39:$B$758,Q$190)+'СЕТ СН'!$F$15</f>
        <v>308.91440540999997</v>
      </c>
      <c r="R214" s="36">
        <f>SUMIFS(СВЦЭМ!$F$39:$F$758,СВЦЭМ!$A$39:$A$758,$A214,СВЦЭМ!$B$39:$B$758,R$190)+'СЕТ СН'!$F$15</f>
        <v>307.37312075</v>
      </c>
      <c r="S214" s="36">
        <f>SUMIFS(СВЦЭМ!$F$39:$F$758,СВЦЭМ!$A$39:$A$758,$A214,СВЦЭМ!$B$39:$B$758,S$190)+'СЕТ СН'!$F$15</f>
        <v>300.91849616000002</v>
      </c>
      <c r="T214" s="36">
        <f>SUMIFS(СВЦЭМ!$F$39:$F$758,СВЦЭМ!$A$39:$A$758,$A214,СВЦЭМ!$B$39:$B$758,T$190)+'СЕТ СН'!$F$15</f>
        <v>291.19145221000002</v>
      </c>
      <c r="U214" s="36">
        <f>SUMIFS(СВЦЭМ!$F$39:$F$758,СВЦЭМ!$A$39:$A$758,$A214,СВЦЭМ!$B$39:$B$758,U$190)+'СЕТ СН'!$F$15</f>
        <v>288.11096400000002</v>
      </c>
      <c r="V214" s="36">
        <f>SUMIFS(СВЦЭМ!$F$39:$F$758,СВЦЭМ!$A$39:$A$758,$A214,СВЦЭМ!$B$39:$B$758,V$190)+'СЕТ СН'!$F$15</f>
        <v>285.56145337999999</v>
      </c>
      <c r="W214" s="36">
        <f>SUMIFS(СВЦЭМ!$F$39:$F$758,СВЦЭМ!$A$39:$A$758,$A214,СВЦЭМ!$B$39:$B$758,W$190)+'СЕТ СН'!$F$15</f>
        <v>283.25278107000003</v>
      </c>
      <c r="X214" s="36">
        <f>SUMIFS(СВЦЭМ!$F$39:$F$758,СВЦЭМ!$A$39:$A$758,$A214,СВЦЭМ!$B$39:$B$758,X$190)+'СЕТ СН'!$F$15</f>
        <v>292.35476752</v>
      </c>
      <c r="Y214" s="36">
        <f>SUMIFS(СВЦЭМ!$F$39:$F$758,СВЦЭМ!$A$39:$A$758,$A214,СВЦЭМ!$B$39:$B$758,Y$190)+'СЕТ СН'!$F$15</f>
        <v>305.23033480999999</v>
      </c>
    </row>
    <row r="215" spans="1:25" ht="15.75" x14ac:dyDescent="0.2">
      <c r="A215" s="35">
        <f t="shared" si="5"/>
        <v>45560</v>
      </c>
      <c r="B215" s="36">
        <f>SUMIFS(СВЦЭМ!$F$39:$F$758,СВЦЭМ!$A$39:$A$758,$A215,СВЦЭМ!$B$39:$B$758,B$190)+'СЕТ СН'!$F$15</f>
        <v>314.74527702</v>
      </c>
      <c r="C215" s="36">
        <f>SUMIFS(СВЦЭМ!$F$39:$F$758,СВЦЭМ!$A$39:$A$758,$A215,СВЦЭМ!$B$39:$B$758,C$190)+'СЕТ СН'!$F$15</f>
        <v>325.46124638999999</v>
      </c>
      <c r="D215" s="36">
        <f>SUMIFS(СВЦЭМ!$F$39:$F$758,СВЦЭМ!$A$39:$A$758,$A215,СВЦЭМ!$B$39:$B$758,D$190)+'СЕТ СН'!$F$15</f>
        <v>343.73305368000001</v>
      </c>
      <c r="E215" s="36">
        <f>SUMIFS(СВЦЭМ!$F$39:$F$758,СВЦЭМ!$A$39:$A$758,$A215,СВЦЭМ!$B$39:$B$758,E$190)+'СЕТ СН'!$F$15</f>
        <v>348.98833402000002</v>
      </c>
      <c r="F215" s="36">
        <f>SUMIFS(СВЦЭМ!$F$39:$F$758,СВЦЭМ!$A$39:$A$758,$A215,СВЦЭМ!$B$39:$B$758,F$190)+'СЕТ СН'!$F$15</f>
        <v>348.29846756000001</v>
      </c>
      <c r="G215" s="36">
        <f>SUMIFS(СВЦЭМ!$F$39:$F$758,СВЦЭМ!$A$39:$A$758,$A215,СВЦЭМ!$B$39:$B$758,G$190)+'СЕТ СН'!$F$15</f>
        <v>339.55455409000001</v>
      </c>
      <c r="H215" s="36">
        <f>SUMIFS(СВЦЭМ!$F$39:$F$758,СВЦЭМ!$A$39:$A$758,$A215,СВЦЭМ!$B$39:$B$758,H$190)+'СЕТ СН'!$F$15</f>
        <v>327.10840173000003</v>
      </c>
      <c r="I215" s="36">
        <f>SUMIFS(СВЦЭМ!$F$39:$F$758,СВЦЭМ!$A$39:$A$758,$A215,СВЦЭМ!$B$39:$B$758,I$190)+'СЕТ СН'!$F$15</f>
        <v>305.97032868000002</v>
      </c>
      <c r="J215" s="36">
        <f>SUMIFS(СВЦЭМ!$F$39:$F$758,СВЦЭМ!$A$39:$A$758,$A215,СВЦЭМ!$B$39:$B$758,J$190)+'СЕТ СН'!$F$15</f>
        <v>301.17360471000001</v>
      </c>
      <c r="K215" s="36">
        <f>SUMIFS(СВЦЭМ!$F$39:$F$758,СВЦЭМ!$A$39:$A$758,$A215,СВЦЭМ!$B$39:$B$758,K$190)+'СЕТ СН'!$F$15</f>
        <v>293.70330987</v>
      </c>
      <c r="L215" s="36">
        <f>SUMIFS(СВЦЭМ!$F$39:$F$758,СВЦЭМ!$A$39:$A$758,$A215,СВЦЭМ!$B$39:$B$758,L$190)+'СЕТ СН'!$F$15</f>
        <v>292.30246448000003</v>
      </c>
      <c r="M215" s="36">
        <f>SUMIFS(СВЦЭМ!$F$39:$F$758,СВЦЭМ!$A$39:$A$758,$A215,СВЦЭМ!$B$39:$B$758,M$190)+'СЕТ СН'!$F$15</f>
        <v>296.22974183000002</v>
      </c>
      <c r="N215" s="36">
        <f>SUMIFS(СВЦЭМ!$F$39:$F$758,СВЦЭМ!$A$39:$A$758,$A215,СВЦЭМ!$B$39:$B$758,N$190)+'СЕТ СН'!$F$15</f>
        <v>300.26589675000002</v>
      </c>
      <c r="O215" s="36">
        <f>SUMIFS(СВЦЭМ!$F$39:$F$758,СВЦЭМ!$A$39:$A$758,$A215,СВЦЭМ!$B$39:$B$758,O$190)+'СЕТ СН'!$F$15</f>
        <v>302.91509143000002</v>
      </c>
      <c r="P215" s="36">
        <f>SUMIFS(СВЦЭМ!$F$39:$F$758,СВЦЭМ!$A$39:$A$758,$A215,СВЦЭМ!$B$39:$B$758,P$190)+'СЕТ СН'!$F$15</f>
        <v>304.25433024</v>
      </c>
      <c r="Q215" s="36">
        <f>SUMIFS(СВЦЭМ!$F$39:$F$758,СВЦЭМ!$A$39:$A$758,$A215,СВЦЭМ!$B$39:$B$758,Q$190)+'СЕТ СН'!$F$15</f>
        <v>305.85750367999998</v>
      </c>
      <c r="R215" s="36">
        <f>SUMIFS(СВЦЭМ!$F$39:$F$758,СВЦЭМ!$A$39:$A$758,$A215,СВЦЭМ!$B$39:$B$758,R$190)+'СЕТ СН'!$F$15</f>
        <v>307.40739826999999</v>
      </c>
      <c r="S215" s="36">
        <f>SUMIFS(СВЦЭМ!$F$39:$F$758,СВЦЭМ!$A$39:$A$758,$A215,СВЦЭМ!$B$39:$B$758,S$190)+'СЕТ СН'!$F$15</f>
        <v>303.19522190999999</v>
      </c>
      <c r="T215" s="36">
        <f>SUMIFS(СВЦЭМ!$F$39:$F$758,СВЦЭМ!$A$39:$A$758,$A215,СВЦЭМ!$B$39:$B$758,T$190)+'СЕТ СН'!$F$15</f>
        <v>294.12961559000001</v>
      </c>
      <c r="U215" s="36">
        <f>SUMIFS(СВЦЭМ!$F$39:$F$758,СВЦЭМ!$A$39:$A$758,$A215,СВЦЭМ!$B$39:$B$758,U$190)+'СЕТ СН'!$F$15</f>
        <v>283.43795137000001</v>
      </c>
      <c r="V215" s="36">
        <f>SUMIFS(СВЦЭМ!$F$39:$F$758,СВЦЭМ!$A$39:$A$758,$A215,СВЦЭМ!$B$39:$B$758,V$190)+'СЕТ СН'!$F$15</f>
        <v>280.71197704999997</v>
      </c>
      <c r="W215" s="36">
        <f>SUMIFS(СВЦЭМ!$F$39:$F$758,СВЦЭМ!$A$39:$A$758,$A215,СВЦЭМ!$B$39:$B$758,W$190)+'СЕТ СН'!$F$15</f>
        <v>285.04391384000002</v>
      </c>
      <c r="X215" s="36">
        <f>SUMIFS(СВЦЭМ!$F$39:$F$758,СВЦЭМ!$A$39:$A$758,$A215,СВЦЭМ!$B$39:$B$758,X$190)+'СЕТ СН'!$F$15</f>
        <v>296.02934787999999</v>
      </c>
      <c r="Y215" s="36">
        <f>SUMIFS(СВЦЭМ!$F$39:$F$758,СВЦЭМ!$A$39:$A$758,$A215,СВЦЭМ!$B$39:$B$758,Y$190)+'СЕТ СН'!$F$15</f>
        <v>310.83227468000001</v>
      </c>
    </row>
    <row r="216" spans="1:25" ht="15.75" x14ac:dyDescent="0.2">
      <c r="A216" s="35">
        <f t="shared" si="5"/>
        <v>45561</v>
      </c>
      <c r="B216" s="36">
        <f>SUMIFS(СВЦЭМ!$F$39:$F$758,СВЦЭМ!$A$39:$A$758,$A216,СВЦЭМ!$B$39:$B$758,B$190)+'СЕТ СН'!$F$15</f>
        <v>333.33039380000002</v>
      </c>
      <c r="C216" s="36">
        <f>SUMIFS(СВЦЭМ!$F$39:$F$758,СВЦЭМ!$A$39:$A$758,$A216,СВЦЭМ!$B$39:$B$758,C$190)+'СЕТ СН'!$F$15</f>
        <v>345.84079444999998</v>
      </c>
      <c r="D216" s="36">
        <f>SUMIFS(СВЦЭМ!$F$39:$F$758,СВЦЭМ!$A$39:$A$758,$A216,СВЦЭМ!$B$39:$B$758,D$190)+'СЕТ СН'!$F$15</f>
        <v>352.70700751999999</v>
      </c>
      <c r="E216" s="36">
        <f>SUMIFS(СВЦЭМ!$F$39:$F$758,СВЦЭМ!$A$39:$A$758,$A216,СВЦЭМ!$B$39:$B$758,E$190)+'СЕТ СН'!$F$15</f>
        <v>354.52909196000002</v>
      </c>
      <c r="F216" s="36">
        <f>SUMIFS(СВЦЭМ!$F$39:$F$758,СВЦЭМ!$A$39:$A$758,$A216,СВЦЭМ!$B$39:$B$758,F$190)+'СЕТ СН'!$F$15</f>
        <v>353.98186930000003</v>
      </c>
      <c r="G216" s="36">
        <f>SUMIFS(СВЦЭМ!$F$39:$F$758,СВЦЭМ!$A$39:$A$758,$A216,СВЦЭМ!$B$39:$B$758,G$190)+'СЕТ СН'!$F$15</f>
        <v>348.77690503999997</v>
      </c>
      <c r="H216" s="36">
        <f>SUMIFS(СВЦЭМ!$F$39:$F$758,СВЦЭМ!$A$39:$A$758,$A216,СВЦЭМ!$B$39:$B$758,H$190)+'СЕТ СН'!$F$15</f>
        <v>337.68211846000003</v>
      </c>
      <c r="I216" s="36">
        <f>SUMIFS(СВЦЭМ!$F$39:$F$758,СВЦЭМ!$A$39:$A$758,$A216,СВЦЭМ!$B$39:$B$758,I$190)+'СЕТ СН'!$F$15</f>
        <v>318.1970412</v>
      </c>
      <c r="J216" s="36">
        <f>SUMIFS(СВЦЭМ!$F$39:$F$758,СВЦЭМ!$A$39:$A$758,$A216,СВЦЭМ!$B$39:$B$758,J$190)+'СЕТ СН'!$F$15</f>
        <v>309.28209237999999</v>
      </c>
      <c r="K216" s="36">
        <f>SUMIFS(СВЦЭМ!$F$39:$F$758,СВЦЭМ!$A$39:$A$758,$A216,СВЦЭМ!$B$39:$B$758,K$190)+'СЕТ СН'!$F$15</f>
        <v>301.75174621000002</v>
      </c>
      <c r="L216" s="36">
        <f>SUMIFS(СВЦЭМ!$F$39:$F$758,СВЦЭМ!$A$39:$A$758,$A216,СВЦЭМ!$B$39:$B$758,L$190)+'СЕТ СН'!$F$15</f>
        <v>303.71775266999998</v>
      </c>
      <c r="M216" s="36">
        <f>SUMIFS(СВЦЭМ!$F$39:$F$758,СВЦЭМ!$A$39:$A$758,$A216,СВЦЭМ!$B$39:$B$758,M$190)+'СЕТ СН'!$F$15</f>
        <v>309.93407167999999</v>
      </c>
      <c r="N216" s="36">
        <f>SUMIFS(СВЦЭМ!$F$39:$F$758,СВЦЭМ!$A$39:$A$758,$A216,СВЦЭМ!$B$39:$B$758,N$190)+'СЕТ СН'!$F$15</f>
        <v>313.33426192000002</v>
      </c>
      <c r="O216" s="36">
        <f>SUMIFS(СВЦЭМ!$F$39:$F$758,СВЦЭМ!$A$39:$A$758,$A216,СВЦЭМ!$B$39:$B$758,O$190)+'СЕТ СН'!$F$15</f>
        <v>315.97629167000002</v>
      </c>
      <c r="P216" s="36">
        <f>SUMIFS(СВЦЭМ!$F$39:$F$758,СВЦЭМ!$A$39:$A$758,$A216,СВЦЭМ!$B$39:$B$758,P$190)+'СЕТ СН'!$F$15</f>
        <v>319.60675927</v>
      </c>
      <c r="Q216" s="36">
        <f>SUMIFS(СВЦЭМ!$F$39:$F$758,СВЦЭМ!$A$39:$A$758,$A216,СВЦЭМ!$B$39:$B$758,Q$190)+'СЕТ СН'!$F$15</f>
        <v>323.50213771</v>
      </c>
      <c r="R216" s="36">
        <f>SUMIFS(СВЦЭМ!$F$39:$F$758,СВЦЭМ!$A$39:$A$758,$A216,СВЦЭМ!$B$39:$B$758,R$190)+'СЕТ СН'!$F$15</f>
        <v>318.95306859999999</v>
      </c>
      <c r="S216" s="36">
        <f>SUMIFS(СВЦЭМ!$F$39:$F$758,СВЦЭМ!$A$39:$A$758,$A216,СВЦЭМ!$B$39:$B$758,S$190)+'СЕТ СН'!$F$15</f>
        <v>312.78780955000002</v>
      </c>
      <c r="T216" s="36">
        <f>SUMIFS(СВЦЭМ!$F$39:$F$758,СВЦЭМ!$A$39:$A$758,$A216,СВЦЭМ!$B$39:$B$758,T$190)+'СЕТ СН'!$F$15</f>
        <v>308.17751721000002</v>
      </c>
      <c r="U216" s="36">
        <f>SUMIFS(СВЦЭМ!$F$39:$F$758,СВЦЭМ!$A$39:$A$758,$A216,СВЦЭМ!$B$39:$B$758,U$190)+'СЕТ СН'!$F$15</f>
        <v>290.18894348999999</v>
      </c>
      <c r="V216" s="36">
        <f>SUMIFS(СВЦЭМ!$F$39:$F$758,СВЦЭМ!$A$39:$A$758,$A216,СВЦЭМ!$B$39:$B$758,V$190)+'СЕТ СН'!$F$15</f>
        <v>290.26479053000003</v>
      </c>
      <c r="W216" s="36">
        <f>SUMIFS(СВЦЭМ!$F$39:$F$758,СВЦЭМ!$A$39:$A$758,$A216,СВЦЭМ!$B$39:$B$758,W$190)+'СЕТ СН'!$F$15</f>
        <v>295.28260993999999</v>
      </c>
      <c r="X216" s="36">
        <f>SUMIFS(СВЦЭМ!$F$39:$F$758,СВЦЭМ!$A$39:$A$758,$A216,СВЦЭМ!$B$39:$B$758,X$190)+'СЕТ СН'!$F$15</f>
        <v>314.10527678</v>
      </c>
      <c r="Y216" s="36">
        <f>SUMIFS(СВЦЭМ!$F$39:$F$758,СВЦЭМ!$A$39:$A$758,$A216,СВЦЭМ!$B$39:$B$758,Y$190)+'СЕТ СН'!$F$15</f>
        <v>335.19508896000002</v>
      </c>
    </row>
    <row r="217" spans="1:25" ht="15.75" x14ac:dyDescent="0.2">
      <c r="A217" s="35">
        <f t="shared" si="5"/>
        <v>45562</v>
      </c>
      <c r="B217" s="36">
        <f>SUMIFS(СВЦЭМ!$F$39:$F$758,СВЦЭМ!$A$39:$A$758,$A217,СВЦЭМ!$B$39:$B$758,B$190)+'СЕТ СН'!$F$15</f>
        <v>313.30415577999997</v>
      </c>
      <c r="C217" s="36">
        <f>SUMIFS(СВЦЭМ!$F$39:$F$758,СВЦЭМ!$A$39:$A$758,$A217,СВЦЭМ!$B$39:$B$758,C$190)+'СЕТ СН'!$F$15</f>
        <v>301.50411731000003</v>
      </c>
      <c r="D217" s="36">
        <f>SUMIFS(СВЦЭМ!$F$39:$F$758,СВЦЭМ!$A$39:$A$758,$A217,СВЦЭМ!$B$39:$B$758,D$190)+'СЕТ СН'!$F$15</f>
        <v>298.01363409999999</v>
      </c>
      <c r="E217" s="36">
        <f>SUMIFS(СВЦЭМ!$F$39:$F$758,СВЦЭМ!$A$39:$A$758,$A217,СВЦЭМ!$B$39:$B$758,E$190)+'СЕТ СН'!$F$15</f>
        <v>300.18049279000002</v>
      </c>
      <c r="F217" s="36">
        <f>SUMIFS(СВЦЭМ!$F$39:$F$758,СВЦЭМ!$A$39:$A$758,$A217,СВЦЭМ!$B$39:$B$758,F$190)+'СЕТ СН'!$F$15</f>
        <v>301.40317828000002</v>
      </c>
      <c r="G217" s="36">
        <f>SUMIFS(СВЦЭМ!$F$39:$F$758,СВЦЭМ!$A$39:$A$758,$A217,СВЦЭМ!$B$39:$B$758,G$190)+'СЕТ СН'!$F$15</f>
        <v>299.20996896000003</v>
      </c>
      <c r="H217" s="36">
        <f>SUMIFS(СВЦЭМ!$F$39:$F$758,СВЦЭМ!$A$39:$A$758,$A217,СВЦЭМ!$B$39:$B$758,H$190)+'СЕТ СН'!$F$15</f>
        <v>282.34395316000001</v>
      </c>
      <c r="I217" s="36">
        <f>SUMIFS(СВЦЭМ!$F$39:$F$758,СВЦЭМ!$A$39:$A$758,$A217,СВЦЭМ!$B$39:$B$758,I$190)+'СЕТ СН'!$F$15</f>
        <v>290.56442282</v>
      </c>
      <c r="J217" s="36">
        <f>SUMIFS(СВЦЭМ!$F$39:$F$758,СВЦЭМ!$A$39:$A$758,$A217,СВЦЭМ!$B$39:$B$758,J$190)+'СЕТ СН'!$F$15</f>
        <v>293.32720673</v>
      </c>
      <c r="K217" s="36">
        <f>SUMIFS(СВЦЭМ!$F$39:$F$758,СВЦЭМ!$A$39:$A$758,$A217,СВЦЭМ!$B$39:$B$758,K$190)+'СЕТ СН'!$F$15</f>
        <v>286.87553989999998</v>
      </c>
      <c r="L217" s="36">
        <f>SUMIFS(СВЦЭМ!$F$39:$F$758,СВЦЭМ!$A$39:$A$758,$A217,СВЦЭМ!$B$39:$B$758,L$190)+'СЕТ СН'!$F$15</f>
        <v>286.57877167999999</v>
      </c>
      <c r="M217" s="36">
        <f>SUMIFS(СВЦЭМ!$F$39:$F$758,СВЦЭМ!$A$39:$A$758,$A217,СВЦЭМ!$B$39:$B$758,M$190)+'СЕТ СН'!$F$15</f>
        <v>286.83692069</v>
      </c>
      <c r="N217" s="36">
        <f>SUMIFS(СВЦЭМ!$F$39:$F$758,СВЦЭМ!$A$39:$A$758,$A217,СВЦЭМ!$B$39:$B$758,N$190)+'СЕТ СН'!$F$15</f>
        <v>292.33087209000001</v>
      </c>
      <c r="O217" s="36">
        <f>SUMIFS(СВЦЭМ!$F$39:$F$758,СВЦЭМ!$A$39:$A$758,$A217,СВЦЭМ!$B$39:$B$758,O$190)+'СЕТ СН'!$F$15</f>
        <v>294.82362633000002</v>
      </c>
      <c r="P217" s="36">
        <f>SUMIFS(СВЦЭМ!$F$39:$F$758,СВЦЭМ!$A$39:$A$758,$A217,СВЦЭМ!$B$39:$B$758,P$190)+'СЕТ СН'!$F$15</f>
        <v>294.55691467000003</v>
      </c>
      <c r="Q217" s="36">
        <f>SUMIFS(СВЦЭМ!$F$39:$F$758,СВЦЭМ!$A$39:$A$758,$A217,СВЦЭМ!$B$39:$B$758,Q$190)+'СЕТ СН'!$F$15</f>
        <v>295.16318973</v>
      </c>
      <c r="R217" s="36">
        <f>SUMIFS(СВЦЭМ!$F$39:$F$758,СВЦЭМ!$A$39:$A$758,$A217,СВЦЭМ!$B$39:$B$758,R$190)+'СЕТ СН'!$F$15</f>
        <v>295.12955254000002</v>
      </c>
      <c r="S217" s="36">
        <f>SUMIFS(СВЦЭМ!$F$39:$F$758,СВЦЭМ!$A$39:$A$758,$A217,СВЦЭМ!$B$39:$B$758,S$190)+'СЕТ СН'!$F$15</f>
        <v>292.45798126</v>
      </c>
      <c r="T217" s="36">
        <f>SUMIFS(СВЦЭМ!$F$39:$F$758,СВЦЭМ!$A$39:$A$758,$A217,СВЦЭМ!$B$39:$B$758,T$190)+'СЕТ СН'!$F$15</f>
        <v>266.01498606000001</v>
      </c>
      <c r="U217" s="36">
        <f>SUMIFS(СВЦЭМ!$F$39:$F$758,СВЦЭМ!$A$39:$A$758,$A217,СВЦЭМ!$B$39:$B$758,U$190)+'СЕТ СН'!$F$15</f>
        <v>286.51178369000002</v>
      </c>
      <c r="V217" s="36">
        <f>SUMIFS(СВЦЭМ!$F$39:$F$758,СВЦЭМ!$A$39:$A$758,$A217,СВЦЭМ!$B$39:$B$758,V$190)+'СЕТ СН'!$F$15</f>
        <v>275.24948774000001</v>
      </c>
      <c r="W217" s="36">
        <f>SUMIFS(СВЦЭМ!$F$39:$F$758,СВЦЭМ!$A$39:$A$758,$A217,СВЦЭМ!$B$39:$B$758,W$190)+'СЕТ СН'!$F$15</f>
        <v>285.91455857</v>
      </c>
      <c r="X217" s="36">
        <f>SUMIFS(СВЦЭМ!$F$39:$F$758,СВЦЭМ!$A$39:$A$758,$A217,СВЦЭМ!$B$39:$B$758,X$190)+'СЕТ СН'!$F$15</f>
        <v>288.20832605999999</v>
      </c>
      <c r="Y217" s="36">
        <f>SUMIFS(СВЦЭМ!$F$39:$F$758,СВЦЭМ!$A$39:$A$758,$A217,СВЦЭМ!$B$39:$B$758,Y$190)+'СЕТ СН'!$F$15</f>
        <v>295.75370573999999</v>
      </c>
    </row>
    <row r="218" spans="1:25" ht="15.75" x14ac:dyDescent="0.2">
      <c r="A218" s="35">
        <f t="shared" si="5"/>
        <v>45563</v>
      </c>
      <c r="B218" s="36">
        <f>SUMIFS(СВЦЭМ!$F$39:$F$758,СВЦЭМ!$A$39:$A$758,$A218,СВЦЭМ!$B$39:$B$758,B$190)+'СЕТ СН'!$F$15</f>
        <v>309.00023175000001</v>
      </c>
      <c r="C218" s="36">
        <f>SUMIFS(СВЦЭМ!$F$39:$F$758,СВЦЭМ!$A$39:$A$758,$A218,СВЦЭМ!$B$39:$B$758,C$190)+'СЕТ СН'!$F$15</f>
        <v>320.35044403000001</v>
      </c>
      <c r="D218" s="36">
        <f>SUMIFS(СВЦЭМ!$F$39:$F$758,СВЦЭМ!$A$39:$A$758,$A218,СВЦЭМ!$B$39:$B$758,D$190)+'СЕТ СН'!$F$15</f>
        <v>328.62352356000002</v>
      </c>
      <c r="E218" s="36">
        <f>SUMIFS(СВЦЭМ!$F$39:$F$758,СВЦЭМ!$A$39:$A$758,$A218,СВЦЭМ!$B$39:$B$758,E$190)+'СЕТ СН'!$F$15</f>
        <v>330.71858607000001</v>
      </c>
      <c r="F218" s="36">
        <f>SUMIFS(СВЦЭМ!$F$39:$F$758,СВЦЭМ!$A$39:$A$758,$A218,СВЦЭМ!$B$39:$B$758,F$190)+'СЕТ СН'!$F$15</f>
        <v>330.90892757</v>
      </c>
      <c r="G218" s="36">
        <f>SUMIFS(СВЦЭМ!$F$39:$F$758,СВЦЭМ!$A$39:$A$758,$A218,СВЦЭМ!$B$39:$B$758,G$190)+'СЕТ СН'!$F$15</f>
        <v>326.31221857000003</v>
      </c>
      <c r="H218" s="36">
        <f>SUMIFS(СВЦЭМ!$F$39:$F$758,СВЦЭМ!$A$39:$A$758,$A218,СВЦЭМ!$B$39:$B$758,H$190)+'СЕТ СН'!$F$15</f>
        <v>322.80924134999998</v>
      </c>
      <c r="I218" s="36">
        <f>SUMIFS(СВЦЭМ!$F$39:$F$758,СВЦЭМ!$A$39:$A$758,$A218,СВЦЭМ!$B$39:$B$758,I$190)+'СЕТ СН'!$F$15</f>
        <v>312.06255224</v>
      </c>
      <c r="J218" s="36">
        <f>SUMIFS(СВЦЭМ!$F$39:$F$758,СВЦЭМ!$A$39:$A$758,$A218,СВЦЭМ!$B$39:$B$758,J$190)+'СЕТ СН'!$F$15</f>
        <v>300.60116496000001</v>
      </c>
      <c r="K218" s="36">
        <f>SUMIFS(СВЦЭМ!$F$39:$F$758,СВЦЭМ!$A$39:$A$758,$A218,СВЦЭМ!$B$39:$B$758,K$190)+'СЕТ СН'!$F$15</f>
        <v>289.17924403000001</v>
      </c>
      <c r="L218" s="36">
        <f>SUMIFS(СВЦЭМ!$F$39:$F$758,СВЦЭМ!$A$39:$A$758,$A218,СВЦЭМ!$B$39:$B$758,L$190)+'СЕТ СН'!$F$15</f>
        <v>287.83147713</v>
      </c>
      <c r="M218" s="36">
        <f>SUMIFS(СВЦЭМ!$F$39:$F$758,СВЦЭМ!$A$39:$A$758,$A218,СВЦЭМ!$B$39:$B$758,M$190)+'СЕТ СН'!$F$15</f>
        <v>291.65997965000003</v>
      </c>
      <c r="N218" s="36">
        <f>SUMIFS(СВЦЭМ!$F$39:$F$758,СВЦЭМ!$A$39:$A$758,$A218,СВЦЭМ!$B$39:$B$758,N$190)+'СЕТ СН'!$F$15</f>
        <v>293.41236807000001</v>
      </c>
      <c r="O218" s="36">
        <f>SUMIFS(СВЦЭМ!$F$39:$F$758,СВЦЭМ!$A$39:$A$758,$A218,СВЦЭМ!$B$39:$B$758,O$190)+'СЕТ СН'!$F$15</f>
        <v>299.82339712999999</v>
      </c>
      <c r="P218" s="36">
        <f>SUMIFS(СВЦЭМ!$F$39:$F$758,СВЦЭМ!$A$39:$A$758,$A218,СВЦЭМ!$B$39:$B$758,P$190)+'СЕТ СН'!$F$15</f>
        <v>303.95209967</v>
      </c>
      <c r="Q218" s="36">
        <f>SUMIFS(СВЦЭМ!$F$39:$F$758,СВЦЭМ!$A$39:$A$758,$A218,СВЦЭМ!$B$39:$B$758,Q$190)+'СЕТ СН'!$F$15</f>
        <v>304.27287722</v>
      </c>
      <c r="R218" s="36">
        <f>SUMIFS(СВЦЭМ!$F$39:$F$758,СВЦЭМ!$A$39:$A$758,$A218,СВЦЭМ!$B$39:$B$758,R$190)+'СЕТ СН'!$F$15</f>
        <v>305.62558283999999</v>
      </c>
      <c r="S218" s="36">
        <f>SUMIFS(СВЦЭМ!$F$39:$F$758,СВЦЭМ!$A$39:$A$758,$A218,СВЦЭМ!$B$39:$B$758,S$190)+'СЕТ СН'!$F$15</f>
        <v>302.20352095999999</v>
      </c>
      <c r="T218" s="36">
        <f>SUMIFS(СВЦЭМ!$F$39:$F$758,СВЦЭМ!$A$39:$A$758,$A218,СВЦЭМ!$B$39:$B$758,T$190)+'СЕТ СН'!$F$15</f>
        <v>287.08084860000002</v>
      </c>
      <c r="U218" s="36">
        <f>SUMIFS(СВЦЭМ!$F$39:$F$758,СВЦЭМ!$A$39:$A$758,$A218,СВЦЭМ!$B$39:$B$758,U$190)+'СЕТ СН'!$F$15</f>
        <v>276.43946348999998</v>
      </c>
      <c r="V218" s="36">
        <f>SUMIFS(СВЦЭМ!$F$39:$F$758,СВЦЭМ!$A$39:$A$758,$A218,СВЦЭМ!$B$39:$B$758,V$190)+'СЕТ СН'!$F$15</f>
        <v>272.27175167000001</v>
      </c>
      <c r="W218" s="36">
        <f>SUMIFS(СВЦЭМ!$F$39:$F$758,СВЦЭМ!$A$39:$A$758,$A218,СВЦЭМ!$B$39:$B$758,W$190)+'СЕТ СН'!$F$15</f>
        <v>274.91284289999999</v>
      </c>
      <c r="X218" s="36">
        <f>SUMIFS(СВЦЭМ!$F$39:$F$758,СВЦЭМ!$A$39:$A$758,$A218,СВЦЭМ!$B$39:$B$758,X$190)+'СЕТ СН'!$F$15</f>
        <v>286.54049413000001</v>
      </c>
      <c r="Y218" s="36">
        <f>SUMIFS(СВЦЭМ!$F$39:$F$758,СВЦЭМ!$A$39:$A$758,$A218,СВЦЭМ!$B$39:$B$758,Y$190)+'СЕТ СН'!$F$15</f>
        <v>299.10164286999998</v>
      </c>
    </row>
    <row r="219" spans="1:25" ht="15.75" x14ac:dyDescent="0.2">
      <c r="A219" s="35">
        <f t="shared" si="5"/>
        <v>45564</v>
      </c>
      <c r="B219" s="36">
        <f>SUMIFS(СВЦЭМ!$F$39:$F$758,СВЦЭМ!$A$39:$A$758,$A219,СВЦЭМ!$B$39:$B$758,B$190)+'СЕТ СН'!$F$15</f>
        <v>306.77979618000001</v>
      </c>
      <c r="C219" s="36">
        <f>SUMIFS(СВЦЭМ!$F$39:$F$758,СВЦЭМ!$A$39:$A$758,$A219,СВЦЭМ!$B$39:$B$758,C$190)+'СЕТ СН'!$F$15</f>
        <v>317.98195458999999</v>
      </c>
      <c r="D219" s="36">
        <f>SUMIFS(СВЦЭМ!$F$39:$F$758,СВЦЭМ!$A$39:$A$758,$A219,СВЦЭМ!$B$39:$B$758,D$190)+'СЕТ СН'!$F$15</f>
        <v>331.38351208</v>
      </c>
      <c r="E219" s="36">
        <f>SUMIFS(СВЦЭМ!$F$39:$F$758,СВЦЭМ!$A$39:$A$758,$A219,СВЦЭМ!$B$39:$B$758,E$190)+'СЕТ СН'!$F$15</f>
        <v>334.23944403000002</v>
      </c>
      <c r="F219" s="36">
        <f>SUMIFS(СВЦЭМ!$F$39:$F$758,СВЦЭМ!$A$39:$A$758,$A219,СВЦЭМ!$B$39:$B$758,F$190)+'СЕТ СН'!$F$15</f>
        <v>333.25366382999999</v>
      </c>
      <c r="G219" s="36">
        <f>SUMIFS(СВЦЭМ!$F$39:$F$758,СВЦЭМ!$A$39:$A$758,$A219,СВЦЭМ!$B$39:$B$758,G$190)+'СЕТ СН'!$F$15</f>
        <v>331.01926536000002</v>
      </c>
      <c r="H219" s="36">
        <f>SUMIFS(СВЦЭМ!$F$39:$F$758,СВЦЭМ!$A$39:$A$758,$A219,СВЦЭМ!$B$39:$B$758,H$190)+'СЕТ СН'!$F$15</f>
        <v>330.03224217000002</v>
      </c>
      <c r="I219" s="36">
        <f>SUMIFS(СВЦЭМ!$F$39:$F$758,СВЦЭМ!$A$39:$A$758,$A219,СВЦЭМ!$B$39:$B$758,I$190)+'СЕТ СН'!$F$15</f>
        <v>323.15664471999997</v>
      </c>
      <c r="J219" s="36">
        <f>SUMIFS(СВЦЭМ!$F$39:$F$758,СВЦЭМ!$A$39:$A$758,$A219,СВЦЭМ!$B$39:$B$758,J$190)+'СЕТ СН'!$F$15</f>
        <v>304.70051046999998</v>
      </c>
      <c r="K219" s="36">
        <f>SUMIFS(СВЦЭМ!$F$39:$F$758,СВЦЭМ!$A$39:$A$758,$A219,СВЦЭМ!$B$39:$B$758,K$190)+'СЕТ СН'!$F$15</f>
        <v>287.98862035000002</v>
      </c>
      <c r="L219" s="36">
        <f>SUMIFS(СВЦЭМ!$F$39:$F$758,СВЦЭМ!$A$39:$A$758,$A219,СВЦЭМ!$B$39:$B$758,L$190)+'СЕТ СН'!$F$15</f>
        <v>285.29396150000002</v>
      </c>
      <c r="M219" s="36">
        <f>SUMIFS(СВЦЭМ!$F$39:$F$758,СВЦЭМ!$A$39:$A$758,$A219,СВЦЭМ!$B$39:$B$758,M$190)+'СЕТ СН'!$F$15</f>
        <v>287.34215086</v>
      </c>
      <c r="N219" s="36">
        <f>SUMIFS(СВЦЭМ!$F$39:$F$758,СВЦЭМ!$A$39:$A$758,$A219,СВЦЭМ!$B$39:$B$758,N$190)+'СЕТ СН'!$F$15</f>
        <v>291.87677093000002</v>
      </c>
      <c r="O219" s="36">
        <f>SUMIFS(СВЦЭМ!$F$39:$F$758,СВЦЭМ!$A$39:$A$758,$A219,СВЦЭМ!$B$39:$B$758,O$190)+'СЕТ СН'!$F$15</f>
        <v>295.58776616</v>
      </c>
      <c r="P219" s="36">
        <f>SUMIFS(СВЦЭМ!$F$39:$F$758,СВЦЭМ!$A$39:$A$758,$A219,СВЦЭМ!$B$39:$B$758,P$190)+'СЕТ СН'!$F$15</f>
        <v>298.25777656999998</v>
      </c>
      <c r="Q219" s="36">
        <f>SUMIFS(СВЦЭМ!$F$39:$F$758,СВЦЭМ!$A$39:$A$758,$A219,СВЦЭМ!$B$39:$B$758,Q$190)+'СЕТ СН'!$F$15</f>
        <v>302.65106185000002</v>
      </c>
      <c r="R219" s="36">
        <f>SUMIFS(СВЦЭМ!$F$39:$F$758,СВЦЭМ!$A$39:$A$758,$A219,СВЦЭМ!$B$39:$B$758,R$190)+'СЕТ СН'!$F$15</f>
        <v>300.91383258000002</v>
      </c>
      <c r="S219" s="36">
        <f>SUMIFS(СВЦЭМ!$F$39:$F$758,СВЦЭМ!$A$39:$A$758,$A219,СВЦЭМ!$B$39:$B$758,S$190)+'СЕТ СН'!$F$15</f>
        <v>295.35563174999999</v>
      </c>
      <c r="T219" s="36">
        <f>SUMIFS(СВЦЭМ!$F$39:$F$758,СВЦЭМ!$A$39:$A$758,$A219,СВЦЭМ!$B$39:$B$758,T$190)+'СЕТ СН'!$F$15</f>
        <v>287.49859629999997</v>
      </c>
      <c r="U219" s="36">
        <f>SUMIFS(СВЦЭМ!$F$39:$F$758,СВЦЭМ!$A$39:$A$758,$A219,СВЦЭМ!$B$39:$B$758,U$190)+'СЕТ СН'!$F$15</f>
        <v>277.56142561000001</v>
      </c>
      <c r="V219" s="36">
        <f>SUMIFS(СВЦЭМ!$F$39:$F$758,СВЦЭМ!$A$39:$A$758,$A219,СВЦЭМ!$B$39:$B$758,V$190)+'СЕТ СН'!$F$15</f>
        <v>273.01560353000002</v>
      </c>
      <c r="W219" s="36">
        <f>SUMIFS(СВЦЭМ!$F$39:$F$758,СВЦЭМ!$A$39:$A$758,$A219,СВЦЭМ!$B$39:$B$758,W$190)+'СЕТ СН'!$F$15</f>
        <v>277.84523395000002</v>
      </c>
      <c r="X219" s="36">
        <f>SUMIFS(СВЦЭМ!$F$39:$F$758,СВЦЭМ!$A$39:$A$758,$A219,СВЦЭМ!$B$39:$B$758,X$190)+'СЕТ СН'!$F$15</f>
        <v>287.19171421999999</v>
      </c>
      <c r="Y219" s="36">
        <f>SUMIFS(СВЦЭМ!$F$39:$F$758,СВЦЭМ!$A$39:$A$758,$A219,СВЦЭМ!$B$39:$B$758,Y$190)+'СЕТ СН'!$F$15</f>
        <v>305.50650409999997</v>
      </c>
    </row>
    <row r="220" spans="1:25" ht="15.75" x14ac:dyDescent="0.2">
      <c r="A220" s="35">
        <f t="shared" si="5"/>
        <v>45565</v>
      </c>
      <c r="B220" s="36">
        <f>SUMIFS(СВЦЭМ!$F$39:$F$758,СВЦЭМ!$A$39:$A$758,$A220,СВЦЭМ!$B$39:$B$758,B$190)+'СЕТ СН'!$F$15</f>
        <v>303.74543492999999</v>
      </c>
      <c r="C220" s="36">
        <f>SUMIFS(СВЦЭМ!$F$39:$F$758,СВЦЭМ!$A$39:$A$758,$A220,СВЦЭМ!$B$39:$B$758,C$190)+'СЕТ СН'!$F$15</f>
        <v>319.95133872000002</v>
      </c>
      <c r="D220" s="36">
        <f>SUMIFS(СВЦЭМ!$F$39:$F$758,СВЦЭМ!$A$39:$A$758,$A220,СВЦЭМ!$B$39:$B$758,D$190)+'СЕТ СН'!$F$15</f>
        <v>330.71092225000001</v>
      </c>
      <c r="E220" s="36">
        <f>SUMIFS(СВЦЭМ!$F$39:$F$758,СВЦЭМ!$A$39:$A$758,$A220,СВЦЭМ!$B$39:$B$758,E$190)+'СЕТ СН'!$F$15</f>
        <v>332.31418910000002</v>
      </c>
      <c r="F220" s="36">
        <f>SUMIFS(СВЦЭМ!$F$39:$F$758,СВЦЭМ!$A$39:$A$758,$A220,СВЦЭМ!$B$39:$B$758,F$190)+'СЕТ СН'!$F$15</f>
        <v>334.97188967</v>
      </c>
      <c r="G220" s="36">
        <f>SUMIFS(СВЦЭМ!$F$39:$F$758,СВЦЭМ!$A$39:$A$758,$A220,СВЦЭМ!$B$39:$B$758,G$190)+'СЕТ СН'!$F$15</f>
        <v>329.25502449999999</v>
      </c>
      <c r="H220" s="36">
        <f>SUMIFS(СВЦЭМ!$F$39:$F$758,СВЦЭМ!$A$39:$A$758,$A220,СВЦЭМ!$B$39:$B$758,H$190)+'СЕТ СН'!$F$15</f>
        <v>322.28935360000003</v>
      </c>
      <c r="I220" s="36">
        <f>SUMIFS(СВЦЭМ!$F$39:$F$758,СВЦЭМ!$A$39:$A$758,$A220,СВЦЭМ!$B$39:$B$758,I$190)+'СЕТ СН'!$F$15</f>
        <v>308.81965930000001</v>
      </c>
      <c r="J220" s="36">
        <f>SUMIFS(СВЦЭМ!$F$39:$F$758,СВЦЭМ!$A$39:$A$758,$A220,СВЦЭМ!$B$39:$B$758,J$190)+'СЕТ СН'!$F$15</f>
        <v>297.44785036000002</v>
      </c>
      <c r="K220" s="36">
        <f>SUMIFS(СВЦЭМ!$F$39:$F$758,СВЦЭМ!$A$39:$A$758,$A220,СВЦЭМ!$B$39:$B$758,K$190)+'СЕТ СН'!$F$15</f>
        <v>285.02955264000002</v>
      </c>
      <c r="L220" s="36">
        <f>SUMIFS(СВЦЭМ!$F$39:$F$758,СВЦЭМ!$A$39:$A$758,$A220,СВЦЭМ!$B$39:$B$758,L$190)+'СЕТ СН'!$F$15</f>
        <v>279.55107148000002</v>
      </c>
      <c r="M220" s="36">
        <f>SUMIFS(СВЦЭМ!$F$39:$F$758,СВЦЭМ!$A$39:$A$758,$A220,СВЦЭМ!$B$39:$B$758,M$190)+'СЕТ СН'!$F$15</f>
        <v>283.12467401999999</v>
      </c>
      <c r="N220" s="36">
        <f>SUMIFS(СВЦЭМ!$F$39:$F$758,СВЦЭМ!$A$39:$A$758,$A220,СВЦЭМ!$B$39:$B$758,N$190)+'СЕТ СН'!$F$15</f>
        <v>287.41490185999999</v>
      </c>
      <c r="O220" s="36">
        <f>SUMIFS(СВЦЭМ!$F$39:$F$758,СВЦЭМ!$A$39:$A$758,$A220,СВЦЭМ!$B$39:$B$758,O$190)+'СЕТ СН'!$F$15</f>
        <v>288.94490330999997</v>
      </c>
      <c r="P220" s="36">
        <f>SUMIFS(СВЦЭМ!$F$39:$F$758,СВЦЭМ!$A$39:$A$758,$A220,СВЦЭМ!$B$39:$B$758,P$190)+'СЕТ СН'!$F$15</f>
        <v>291.35342170000001</v>
      </c>
      <c r="Q220" s="36">
        <f>SUMIFS(СВЦЭМ!$F$39:$F$758,СВЦЭМ!$A$39:$A$758,$A220,СВЦЭМ!$B$39:$B$758,Q$190)+'СЕТ СН'!$F$15</f>
        <v>294.41681954000001</v>
      </c>
      <c r="R220" s="36">
        <f>SUMIFS(СВЦЭМ!$F$39:$F$758,СВЦЭМ!$A$39:$A$758,$A220,СВЦЭМ!$B$39:$B$758,R$190)+'СЕТ СН'!$F$15</f>
        <v>294.42559818000001</v>
      </c>
      <c r="S220" s="36">
        <f>SUMIFS(СВЦЭМ!$F$39:$F$758,СВЦЭМ!$A$39:$A$758,$A220,СВЦЭМ!$B$39:$B$758,S$190)+'СЕТ СН'!$F$15</f>
        <v>292.09545161</v>
      </c>
      <c r="T220" s="36">
        <f>SUMIFS(СВЦЭМ!$F$39:$F$758,СВЦЭМ!$A$39:$A$758,$A220,СВЦЭМ!$B$39:$B$758,T$190)+'СЕТ СН'!$F$15</f>
        <v>283.52282709000002</v>
      </c>
      <c r="U220" s="36">
        <f>SUMIFS(СВЦЭМ!$F$39:$F$758,СВЦЭМ!$A$39:$A$758,$A220,СВЦЭМ!$B$39:$B$758,U$190)+'СЕТ СН'!$F$15</f>
        <v>275.10255759</v>
      </c>
      <c r="V220" s="36">
        <f>SUMIFS(СВЦЭМ!$F$39:$F$758,СВЦЭМ!$A$39:$A$758,$A220,СВЦЭМ!$B$39:$B$758,V$190)+'СЕТ СН'!$F$15</f>
        <v>274.94821345000003</v>
      </c>
      <c r="W220" s="36">
        <f>SUMIFS(СВЦЭМ!$F$39:$F$758,СВЦЭМ!$A$39:$A$758,$A220,СВЦЭМ!$B$39:$B$758,W$190)+'СЕТ СН'!$F$15</f>
        <v>279.20625486</v>
      </c>
      <c r="X220" s="36">
        <f>SUMIFS(СВЦЭМ!$F$39:$F$758,СВЦЭМ!$A$39:$A$758,$A220,СВЦЭМ!$B$39:$B$758,X$190)+'СЕТ СН'!$F$15</f>
        <v>292.59883565000001</v>
      </c>
      <c r="Y220" s="36">
        <f>SUMIFS(СВЦЭМ!$F$39:$F$758,СВЦЭМ!$A$39:$A$758,$A220,СВЦЭМ!$B$39:$B$758,Y$190)+'СЕТ СН'!$F$15</f>
        <v>292.46335134999998</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8" t="s">
        <v>7</v>
      </c>
      <c r="B223" s="132" t="s">
        <v>116</v>
      </c>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4"/>
    </row>
    <row r="224" spans="1:25" ht="12.75" hidden="1" customHeight="1" x14ac:dyDescent="0.2">
      <c r="A224" s="139"/>
      <c r="B224" s="135"/>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7"/>
    </row>
    <row r="225" spans="1:27" s="46" customFormat="1" ht="12.75" hidden="1" customHeight="1" x14ac:dyDescent="0.2">
      <c r="A225" s="14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01.09.2024</v>
      </c>
      <c r="B226" s="36">
        <f>SUMIFS(СВЦЭМ!$G$40:$G$759,СВЦЭМ!$A$40:$A$759,$A226,СВЦЭМ!$B$40:$B$759,B$225)+'СЕТ СН'!$F$15</f>
        <v>0</v>
      </c>
      <c r="C226" s="36">
        <f>SUMIFS(СВЦЭМ!$G$40:$G$759,СВЦЭМ!$A$40:$A$759,$A226,СВЦЭМ!$B$40:$B$759,C$225)+'СЕТ СН'!$F$15</f>
        <v>0</v>
      </c>
      <c r="D226" s="36">
        <f>SUMIFS(СВЦЭМ!$G$40:$G$759,СВЦЭМ!$A$40:$A$759,$A226,СВЦЭМ!$B$40:$B$759,D$225)+'СЕТ СН'!$F$15</f>
        <v>0</v>
      </c>
      <c r="E226" s="36">
        <f>SUMIFS(СВЦЭМ!$G$40:$G$759,СВЦЭМ!$A$40:$A$759,$A226,СВЦЭМ!$B$40:$B$759,E$225)+'СЕТ СН'!$F$15</f>
        <v>0</v>
      </c>
      <c r="F226" s="36">
        <f>SUMIFS(СВЦЭМ!$G$40:$G$759,СВЦЭМ!$A$40:$A$759,$A226,СВЦЭМ!$B$40:$B$759,F$225)+'СЕТ СН'!$F$15</f>
        <v>0</v>
      </c>
      <c r="G226" s="36">
        <f>SUMIFS(СВЦЭМ!$G$40:$G$759,СВЦЭМ!$A$40:$A$759,$A226,СВЦЭМ!$B$40:$B$759,G$225)+'СЕТ СН'!$F$15</f>
        <v>0</v>
      </c>
      <c r="H226" s="36">
        <f>SUMIFS(СВЦЭМ!$G$40:$G$759,СВЦЭМ!$A$40:$A$759,$A226,СВЦЭМ!$B$40:$B$759,H$225)+'СЕТ СН'!$F$15</f>
        <v>0</v>
      </c>
      <c r="I226" s="36">
        <f>SUMIFS(СВЦЭМ!$G$40:$G$759,СВЦЭМ!$A$40:$A$759,$A226,СВЦЭМ!$B$40:$B$759,I$225)+'СЕТ СН'!$F$15</f>
        <v>0</v>
      </c>
      <c r="J226" s="36">
        <f>SUMIFS(СВЦЭМ!$G$40:$G$759,СВЦЭМ!$A$40:$A$759,$A226,СВЦЭМ!$B$40:$B$759,J$225)+'СЕТ СН'!$F$15</f>
        <v>0</v>
      </c>
      <c r="K226" s="36">
        <f>SUMIFS(СВЦЭМ!$G$40:$G$759,СВЦЭМ!$A$40:$A$759,$A226,СВЦЭМ!$B$40:$B$759,K$225)+'СЕТ СН'!$F$15</f>
        <v>0</v>
      </c>
      <c r="L226" s="36">
        <f>SUMIFS(СВЦЭМ!$G$40:$G$759,СВЦЭМ!$A$40:$A$759,$A226,СВЦЭМ!$B$40:$B$759,L$225)+'СЕТ СН'!$F$15</f>
        <v>0</v>
      </c>
      <c r="M226" s="36">
        <f>SUMIFS(СВЦЭМ!$G$40:$G$759,СВЦЭМ!$A$40:$A$759,$A226,СВЦЭМ!$B$40:$B$759,M$225)+'СЕТ СН'!$F$15</f>
        <v>0</v>
      </c>
      <c r="N226" s="36">
        <f>SUMIFS(СВЦЭМ!$G$40:$G$759,СВЦЭМ!$A$40:$A$759,$A226,СВЦЭМ!$B$40:$B$759,N$225)+'СЕТ СН'!$F$15</f>
        <v>0</v>
      </c>
      <c r="O226" s="36">
        <f>SUMIFS(СВЦЭМ!$G$40:$G$759,СВЦЭМ!$A$40:$A$759,$A226,СВЦЭМ!$B$40:$B$759,O$225)+'СЕТ СН'!$F$15</f>
        <v>0</v>
      </c>
      <c r="P226" s="36">
        <f>SUMIFS(СВЦЭМ!$G$40:$G$759,СВЦЭМ!$A$40:$A$759,$A226,СВЦЭМ!$B$40:$B$759,P$225)+'СЕТ СН'!$F$15</f>
        <v>0</v>
      </c>
      <c r="Q226" s="36">
        <f>SUMIFS(СВЦЭМ!$G$40:$G$759,СВЦЭМ!$A$40:$A$759,$A226,СВЦЭМ!$B$40:$B$759,Q$225)+'СЕТ СН'!$F$15</f>
        <v>0</v>
      </c>
      <c r="R226" s="36">
        <f>SUMIFS(СВЦЭМ!$G$40:$G$759,СВЦЭМ!$A$40:$A$759,$A226,СВЦЭМ!$B$40:$B$759,R$225)+'СЕТ СН'!$F$15</f>
        <v>0</v>
      </c>
      <c r="S226" s="36">
        <f>SUMIFS(СВЦЭМ!$G$40:$G$759,СВЦЭМ!$A$40:$A$759,$A226,СВЦЭМ!$B$40:$B$759,S$225)+'СЕТ СН'!$F$15</f>
        <v>0</v>
      </c>
      <c r="T226" s="36">
        <f>SUMIFS(СВЦЭМ!$G$40:$G$759,СВЦЭМ!$A$40:$A$759,$A226,СВЦЭМ!$B$40:$B$759,T$225)+'СЕТ СН'!$F$15</f>
        <v>0</v>
      </c>
      <c r="U226" s="36">
        <f>SUMIFS(СВЦЭМ!$G$40:$G$759,СВЦЭМ!$A$40:$A$759,$A226,СВЦЭМ!$B$40:$B$759,U$225)+'СЕТ СН'!$F$15</f>
        <v>0</v>
      </c>
      <c r="V226" s="36">
        <f>SUMIFS(СВЦЭМ!$G$40:$G$759,СВЦЭМ!$A$40:$A$759,$A226,СВЦЭМ!$B$40:$B$759,V$225)+'СЕТ СН'!$F$15</f>
        <v>0</v>
      </c>
      <c r="W226" s="36">
        <f>SUMIFS(СВЦЭМ!$G$40:$G$759,СВЦЭМ!$A$40:$A$759,$A226,СВЦЭМ!$B$40:$B$759,W$225)+'СЕТ СН'!$F$15</f>
        <v>0</v>
      </c>
      <c r="X226" s="36">
        <f>SUMIFS(СВЦЭМ!$G$40:$G$759,СВЦЭМ!$A$40:$A$759,$A226,СВЦЭМ!$B$40:$B$759,X$225)+'СЕТ СН'!$F$15</f>
        <v>0</v>
      </c>
      <c r="Y226" s="36">
        <f>SUMIFS(СВЦЭМ!$G$40:$G$759,СВЦЭМ!$A$40:$A$759,$A226,СВЦЭМ!$B$40:$B$759,Y$225)+'СЕТ СН'!$F$15</f>
        <v>0</v>
      </c>
      <c r="AA226" s="45"/>
    </row>
    <row r="227" spans="1:27" ht="15.75" hidden="1" x14ac:dyDescent="0.2">
      <c r="A227" s="35">
        <f>A226+1</f>
        <v>45537</v>
      </c>
      <c r="B227" s="36">
        <f>SUMIFS(СВЦЭМ!$G$40:$G$759,СВЦЭМ!$A$40:$A$759,$A227,СВЦЭМ!$B$40:$B$759,B$225)+'СЕТ СН'!$F$15</f>
        <v>0</v>
      </c>
      <c r="C227" s="36">
        <f>SUMIFS(СВЦЭМ!$G$40:$G$759,СВЦЭМ!$A$40:$A$759,$A227,СВЦЭМ!$B$40:$B$759,C$225)+'СЕТ СН'!$F$15</f>
        <v>0</v>
      </c>
      <c r="D227" s="36">
        <f>SUMIFS(СВЦЭМ!$G$40:$G$759,СВЦЭМ!$A$40:$A$759,$A227,СВЦЭМ!$B$40:$B$759,D$225)+'СЕТ СН'!$F$15</f>
        <v>0</v>
      </c>
      <c r="E227" s="36">
        <f>SUMIFS(СВЦЭМ!$G$40:$G$759,СВЦЭМ!$A$40:$A$759,$A227,СВЦЭМ!$B$40:$B$759,E$225)+'СЕТ СН'!$F$15</f>
        <v>0</v>
      </c>
      <c r="F227" s="36">
        <f>SUMIFS(СВЦЭМ!$G$40:$G$759,СВЦЭМ!$A$40:$A$759,$A227,СВЦЭМ!$B$40:$B$759,F$225)+'СЕТ СН'!$F$15</f>
        <v>0</v>
      </c>
      <c r="G227" s="36">
        <f>SUMIFS(СВЦЭМ!$G$40:$G$759,СВЦЭМ!$A$40:$A$759,$A227,СВЦЭМ!$B$40:$B$759,G$225)+'СЕТ СН'!$F$15</f>
        <v>0</v>
      </c>
      <c r="H227" s="36">
        <f>SUMIFS(СВЦЭМ!$G$40:$G$759,СВЦЭМ!$A$40:$A$759,$A227,СВЦЭМ!$B$40:$B$759,H$225)+'СЕТ СН'!$F$15</f>
        <v>0</v>
      </c>
      <c r="I227" s="36">
        <f>SUMIFS(СВЦЭМ!$G$40:$G$759,СВЦЭМ!$A$40:$A$759,$A227,СВЦЭМ!$B$40:$B$759,I$225)+'СЕТ СН'!$F$15</f>
        <v>0</v>
      </c>
      <c r="J227" s="36">
        <f>SUMIFS(СВЦЭМ!$G$40:$G$759,СВЦЭМ!$A$40:$A$759,$A227,СВЦЭМ!$B$40:$B$759,J$225)+'СЕТ СН'!$F$15</f>
        <v>0</v>
      </c>
      <c r="K227" s="36">
        <f>SUMIFS(СВЦЭМ!$G$40:$G$759,СВЦЭМ!$A$40:$A$759,$A227,СВЦЭМ!$B$40:$B$759,K$225)+'СЕТ СН'!$F$15</f>
        <v>0</v>
      </c>
      <c r="L227" s="36">
        <f>SUMIFS(СВЦЭМ!$G$40:$G$759,СВЦЭМ!$A$40:$A$759,$A227,СВЦЭМ!$B$40:$B$759,L$225)+'СЕТ СН'!$F$15</f>
        <v>0</v>
      </c>
      <c r="M227" s="36">
        <f>SUMIFS(СВЦЭМ!$G$40:$G$759,СВЦЭМ!$A$40:$A$759,$A227,СВЦЭМ!$B$40:$B$759,M$225)+'СЕТ СН'!$F$15</f>
        <v>0</v>
      </c>
      <c r="N227" s="36">
        <f>SUMIFS(СВЦЭМ!$G$40:$G$759,СВЦЭМ!$A$40:$A$759,$A227,СВЦЭМ!$B$40:$B$759,N$225)+'СЕТ СН'!$F$15</f>
        <v>0</v>
      </c>
      <c r="O227" s="36">
        <f>SUMIFS(СВЦЭМ!$G$40:$G$759,СВЦЭМ!$A$40:$A$759,$A227,СВЦЭМ!$B$40:$B$759,O$225)+'СЕТ СН'!$F$15</f>
        <v>0</v>
      </c>
      <c r="P227" s="36">
        <f>SUMIFS(СВЦЭМ!$G$40:$G$759,СВЦЭМ!$A$40:$A$759,$A227,СВЦЭМ!$B$40:$B$759,P$225)+'СЕТ СН'!$F$15</f>
        <v>0</v>
      </c>
      <c r="Q227" s="36">
        <f>SUMIFS(СВЦЭМ!$G$40:$G$759,СВЦЭМ!$A$40:$A$759,$A227,СВЦЭМ!$B$40:$B$759,Q$225)+'СЕТ СН'!$F$15</f>
        <v>0</v>
      </c>
      <c r="R227" s="36">
        <f>SUMIFS(СВЦЭМ!$G$40:$G$759,СВЦЭМ!$A$40:$A$759,$A227,СВЦЭМ!$B$40:$B$759,R$225)+'СЕТ СН'!$F$15</f>
        <v>0</v>
      </c>
      <c r="S227" s="36">
        <f>SUMIFS(СВЦЭМ!$G$40:$G$759,СВЦЭМ!$A$40:$A$759,$A227,СВЦЭМ!$B$40:$B$759,S$225)+'СЕТ СН'!$F$15</f>
        <v>0</v>
      </c>
      <c r="T227" s="36">
        <f>SUMIFS(СВЦЭМ!$G$40:$G$759,СВЦЭМ!$A$40:$A$759,$A227,СВЦЭМ!$B$40:$B$759,T$225)+'СЕТ СН'!$F$15</f>
        <v>0</v>
      </c>
      <c r="U227" s="36">
        <f>SUMIFS(СВЦЭМ!$G$40:$G$759,СВЦЭМ!$A$40:$A$759,$A227,СВЦЭМ!$B$40:$B$759,U$225)+'СЕТ СН'!$F$15</f>
        <v>0</v>
      </c>
      <c r="V227" s="36">
        <f>SUMIFS(СВЦЭМ!$G$40:$G$759,СВЦЭМ!$A$40:$A$759,$A227,СВЦЭМ!$B$40:$B$759,V$225)+'СЕТ СН'!$F$15</f>
        <v>0</v>
      </c>
      <c r="W227" s="36">
        <f>SUMIFS(СВЦЭМ!$G$40:$G$759,СВЦЭМ!$A$40:$A$759,$A227,СВЦЭМ!$B$40:$B$759,W$225)+'СЕТ СН'!$F$15</f>
        <v>0</v>
      </c>
      <c r="X227" s="36">
        <f>SUMIFS(СВЦЭМ!$G$40:$G$759,СВЦЭМ!$A$40:$A$759,$A227,СВЦЭМ!$B$40:$B$759,X$225)+'СЕТ СН'!$F$15</f>
        <v>0</v>
      </c>
      <c r="Y227" s="36">
        <f>SUMIFS(СВЦЭМ!$G$40:$G$759,СВЦЭМ!$A$40:$A$759,$A227,СВЦЭМ!$B$40:$B$759,Y$225)+'СЕТ СН'!$F$15</f>
        <v>0</v>
      </c>
    </row>
    <row r="228" spans="1:27" ht="15.75" hidden="1" x14ac:dyDescent="0.2">
      <c r="A228" s="35">
        <f t="shared" ref="A228:A256" si="6">A227+1</f>
        <v>45538</v>
      </c>
      <c r="B228" s="36">
        <f>SUMIFS(СВЦЭМ!$G$40:$G$759,СВЦЭМ!$A$40:$A$759,$A228,СВЦЭМ!$B$40:$B$759,B$225)+'СЕТ СН'!$F$15</f>
        <v>0</v>
      </c>
      <c r="C228" s="36">
        <f>SUMIFS(СВЦЭМ!$G$40:$G$759,СВЦЭМ!$A$40:$A$759,$A228,СВЦЭМ!$B$40:$B$759,C$225)+'СЕТ СН'!$F$15</f>
        <v>0</v>
      </c>
      <c r="D228" s="36">
        <f>SUMIFS(СВЦЭМ!$G$40:$G$759,СВЦЭМ!$A$40:$A$759,$A228,СВЦЭМ!$B$40:$B$759,D$225)+'СЕТ СН'!$F$15</f>
        <v>0</v>
      </c>
      <c r="E228" s="36">
        <f>SUMIFS(СВЦЭМ!$G$40:$G$759,СВЦЭМ!$A$40:$A$759,$A228,СВЦЭМ!$B$40:$B$759,E$225)+'СЕТ СН'!$F$15</f>
        <v>0</v>
      </c>
      <c r="F228" s="36">
        <f>SUMIFS(СВЦЭМ!$G$40:$G$759,СВЦЭМ!$A$40:$A$759,$A228,СВЦЭМ!$B$40:$B$759,F$225)+'СЕТ СН'!$F$15</f>
        <v>0</v>
      </c>
      <c r="G228" s="36">
        <f>SUMIFS(СВЦЭМ!$G$40:$G$759,СВЦЭМ!$A$40:$A$759,$A228,СВЦЭМ!$B$40:$B$759,G$225)+'СЕТ СН'!$F$15</f>
        <v>0</v>
      </c>
      <c r="H228" s="36">
        <f>SUMIFS(СВЦЭМ!$G$40:$G$759,СВЦЭМ!$A$40:$A$759,$A228,СВЦЭМ!$B$40:$B$759,H$225)+'СЕТ СН'!$F$15</f>
        <v>0</v>
      </c>
      <c r="I228" s="36">
        <f>SUMIFS(СВЦЭМ!$G$40:$G$759,СВЦЭМ!$A$40:$A$759,$A228,СВЦЭМ!$B$40:$B$759,I$225)+'СЕТ СН'!$F$15</f>
        <v>0</v>
      </c>
      <c r="J228" s="36">
        <f>SUMIFS(СВЦЭМ!$G$40:$G$759,СВЦЭМ!$A$40:$A$759,$A228,СВЦЭМ!$B$40:$B$759,J$225)+'СЕТ СН'!$F$15</f>
        <v>0</v>
      </c>
      <c r="K228" s="36">
        <f>SUMIFS(СВЦЭМ!$G$40:$G$759,СВЦЭМ!$A$40:$A$759,$A228,СВЦЭМ!$B$40:$B$759,K$225)+'СЕТ СН'!$F$15</f>
        <v>0</v>
      </c>
      <c r="L228" s="36">
        <f>SUMIFS(СВЦЭМ!$G$40:$G$759,СВЦЭМ!$A$40:$A$759,$A228,СВЦЭМ!$B$40:$B$759,L$225)+'СЕТ СН'!$F$15</f>
        <v>0</v>
      </c>
      <c r="M228" s="36">
        <f>SUMIFS(СВЦЭМ!$G$40:$G$759,СВЦЭМ!$A$40:$A$759,$A228,СВЦЭМ!$B$40:$B$759,M$225)+'СЕТ СН'!$F$15</f>
        <v>0</v>
      </c>
      <c r="N228" s="36">
        <f>SUMIFS(СВЦЭМ!$G$40:$G$759,СВЦЭМ!$A$40:$A$759,$A228,СВЦЭМ!$B$40:$B$759,N$225)+'СЕТ СН'!$F$15</f>
        <v>0</v>
      </c>
      <c r="O228" s="36">
        <f>SUMIFS(СВЦЭМ!$G$40:$G$759,СВЦЭМ!$A$40:$A$759,$A228,СВЦЭМ!$B$40:$B$759,O$225)+'СЕТ СН'!$F$15</f>
        <v>0</v>
      </c>
      <c r="P228" s="36">
        <f>SUMIFS(СВЦЭМ!$G$40:$G$759,СВЦЭМ!$A$40:$A$759,$A228,СВЦЭМ!$B$40:$B$759,P$225)+'СЕТ СН'!$F$15</f>
        <v>0</v>
      </c>
      <c r="Q228" s="36">
        <f>SUMIFS(СВЦЭМ!$G$40:$G$759,СВЦЭМ!$A$40:$A$759,$A228,СВЦЭМ!$B$40:$B$759,Q$225)+'СЕТ СН'!$F$15</f>
        <v>0</v>
      </c>
      <c r="R228" s="36">
        <f>SUMIFS(СВЦЭМ!$G$40:$G$759,СВЦЭМ!$A$40:$A$759,$A228,СВЦЭМ!$B$40:$B$759,R$225)+'СЕТ СН'!$F$15</f>
        <v>0</v>
      </c>
      <c r="S228" s="36">
        <f>SUMIFS(СВЦЭМ!$G$40:$G$759,СВЦЭМ!$A$40:$A$759,$A228,СВЦЭМ!$B$40:$B$759,S$225)+'СЕТ СН'!$F$15</f>
        <v>0</v>
      </c>
      <c r="T228" s="36">
        <f>SUMIFS(СВЦЭМ!$G$40:$G$759,СВЦЭМ!$A$40:$A$759,$A228,СВЦЭМ!$B$40:$B$759,T$225)+'СЕТ СН'!$F$15</f>
        <v>0</v>
      </c>
      <c r="U228" s="36">
        <f>SUMIFS(СВЦЭМ!$G$40:$G$759,СВЦЭМ!$A$40:$A$759,$A228,СВЦЭМ!$B$40:$B$759,U$225)+'СЕТ СН'!$F$15</f>
        <v>0</v>
      </c>
      <c r="V228" s="36">
        <f>SUMIFS(СВЦЭМ!$G$40:$G$759,СВЦЭМ!$A$40:$A$759,$A228,СВЦЭМ!$B$40:$B$759,V$225)+'СЕТ СН'!$F$15</f>
        <v>0</v>
      </c>
      <c r="W228" s="36">
        <f>SUMIFS(СВЦЭМ!$G$40:$G$759,СВЦЭМ!$A$40:$A$759,$A228,СВЦЭМ!$B$40:$B$759,W$225)+'СЕТ СН'!$F$15</f>
        <v>0</v>
      </c>
      <c r="X228" s="36">
        <f>SUMIFS(СВЦЭМ!$G$40:$G$759,СВЦЭМ!$A$40:$A$759,$A228,СВЦЭМ!$B$40:$B$759,X$225)+'СЕТ СН'!$F$15</f>
        <v>0</v>
      </c>
      <c r="Y228" s="36">
        <f>SUMIFS(СВЦЭМ!$G$40:$G$759,СВЦЭМ!$A$40:$A$759,$A228,СВЦЭМ!$B$40:$B$759,Y$225)+'СЕТ СН'!$F$15</f>
        <v>0</v>
      </c>
    </row>
    <row r="229" spans="1:27" ht="15.75" hidden="1" x14ac:dyDescent="0.2">
      <c r="A229" s="35">
        <f t="shared" si="6"/>
        <v>45539</v>
      </c>
      <c r="B229" s="36">
        <f>SUMIFS(СВЦЭМ!$G$40:$G$759,СВЦЭМ!$A$40:$A$759,$A229,СВЦЭМ!$B$40:$B$759,B$225)+'СЕТ СН'!$F$15</f>
        <v>0</v>
      </c>
      <c r="C229" s="36">
        <f>SUMIFS(СВЦЭМ!$G$40:$G$759,СВЦЭМ!$A$40:$A$759,$A229,СВЦЭМ!$B$40:$B$759,C$225)+'СЕТ СН'!$F$15</f>
        <v>0</v>
      </c>
      <c r="D229" s="36">
        <f>SUMIFS(СВЦЭМ!$G$40:$G$759,СВЦЭМ!$A$40:$A$759,$A229,СВЦЭМ!$B$40:$B$759,D$225)+'СЕТ СН'!$F$15</f>
        <v>0</v>
      </c>
      <c r="E229" s="36">
        <f>SUMIFS(СВЦЭМ!$G$40:$G$759,СВЦЭМ!$A$40:$A$759,$A229,СВЦЭМ!$B$40:$B$759,E$225)+'СЕТ СН'!$F$15</f>
        <v>0</v>
      </c>
      <c r="F229" s="36">
        <f>SUMIFS(СВЦЭМ!$G$40:$G$759,СВЦЭМ!$A$40:$A$759,$A229,СВЦЭМ!$B$40:$B$759,F$225)+'СЕТ СН'!$F$15</f>
        <v>0</v>
      </c>
      <c r="G229" s="36">
        <f>SUMIFS(СВЦЭМ!$G$40:$G$759,СВЦЭМ!$A$40:$A$759,$A229,СВЦЭМ!$B$40:$B$759,G$225)+'СЕТ СН'!$F$15</f>
        <v>0</v>
      </c>
      <c r="H229" s="36">
        <f>SUMIFS(СВЦЭМ!$G$40:$G$759,СВЦЭМ!$A$40:$A$759,$A229,СВЦЭМ!$B$40:$B$759,H$225)+'СЕТ СН'!$F$15</f>
        <v>0</v>
      </c>
      <c r="I229" s="36">
        <f>SUMIFS(СВЦЭМ!$G$40:$G$759,СВЦЭМ!$A$40:$A$759,$A229,СВЦЭМ!$B$40:$B$759,I$225)+'СЕТ СН'!$F$15</f>
        <v>0</v>
      </c>
      <c r="J229" s="36">
        <f>SUMIFS(СВЦЭМ!$G$40:$G$759,СВЦЭМ!$A$40:$A$759,$A229,СВЦЭМ!$B$40:$B$759,J$225)+'СЕТ СН'!$F$15</f>
        <v>0</v>
      </c>
      <c r="K229" s="36">
        <f>SUMIFS(СВЦЭМ!$G$40:$G$759,СВЦЭМ!$A$40:$A$759,$A229,СВЦЭМ!$B$40:$B$759,K$225)+'СЕТ СН'!$F$15</f>
        <v>0</v>
      </c>
      <c r="L229" s="36">
        <f>SUMIFS(СВЦЭМ!$G$40:$G$759,СВЦЭМ!$A$40:$A$759,$A229,СВЦЭМ!$B$40:$B$759,L$225)+'СЕТ СН'!$F$15</f>
        <v>0</v>
      </c>
      <c r="M229" s="36">
        <f>SUMIFS(СВЦЭМ!$G$40:$G$759,СВЦЭМ!$A$40:$A$759,$A229,СВЦЭМ!$B$40:$B$759,M$225)+'СЕТ СН'!$F$15</f>
        <v>0</v>
      </c>
      <c r="N229" s="36">
        <f>SUMIFS(СВЦЭМ!$G$40:$G$759,СВЦЭМ!$A$40:$A$759,$A229,СВЦЭМ!$B$40:$B$759,N$225)+'СЕТ СН'!$F$15</f>
        <v>0</v>
      </c>
      <c r="O229" s="36">
        <f>SUMIFS(СВЦЭМ!$G$40:$G$759,СВЦЭМ!$A$40:$A$759,$A229,СВЦЭМ!$B$40:$B$759,O$225)+'СЕТ СН'!$F$15</f>
        <v>0</v>
      </c>
      <c r="P229" s="36">
        <f>SUMIFS(СВЦЭМ!$G$40:$G$759,СВЦЭМ!$A$40:$A$759,$A229,СВЦЭМ!$B$40:$B$759,P$225)+'СЕТ СН'!$F$15</f>
        <v>0</v>
      </c>
      <c r="Q229" s="36">
        <f>SUMIFS(СВЦЭМ!$G$40:$G$759,СВЦЭМ!$A$40:$A$759,$A229,СВЦЭМ!$B$40:$B$759,Q$225)+'СЕТ СН'!$F$15</f>
        <v>0</v>
      </c>
      <c r="R229" s="36">
        <f>SUMIFS(СВЦЭМ!$G$40:$G$759,СВЦЭМ!$A$40:$A$759,$A229,СВЦЭМ!$B$40:$B$759,R$225)+'СЕТ СН'!$F$15</f>
        <v>0</v>
      </c>
      <c r="S229" s="36">
        <f>SUMIFS(СВЦЭМ!$G$40:$G$759,СВЦЭМ!$A$40:$A$759,$A229,СВЦЭМ!$B$40:$B$759,S$225)+'СЕТ СН'!$F$15</f>
        <v>0</v>
      </c>
      <c r="T229" s="36">
        <f>SUMIFS(СВЦЭМ!$G$40:$G$759,СВЦЭМ!$A$40:$A$759,$A229,СВЦЭМ!$B$40:$B$759,T$225)+'СЕТ СН'!$F$15</f>
        <v>0</v>
      </c>
      <c r="U229" s="36">
        <f>SUMIFS(СВЦЭМ!$G$40:$G$759,СВЦЭМ!$A$40:$A$759,$A229,СВЦЭМ!$B$40:$B$759,U$225)+'СЕТ СН'!$F$15</f>
        <v>0</v>
      </c>
      <c r="V229" s="36">
        <f>SUMIFS(СВЦЭМ!$G$40:$G$759,СВЦЭМ!$A$40:$A$759,$A229,СВЦЭМ!$B$40:$B$759,V$225)+'СЕТ СН'!$F$15</f>
        <v>0</v>
      </c>
      <c r="W229" s="36">
        <f>SUMIFS(СВЦЭМ!$G$40:$G$759,СВЦЭМ!$A$40:$A$759,$A229,СВЦЭМ!$B$40:$B$759,W$225)+'СЕТ СН'!$F$15</f>
        <v>0</v>
      </c>
      <c r="X229" s="36">
        <f>SUMIFS(СВЦЭМ!$G$40:$G$759,СВЦЭМ!$A$40:$A$759,$A229,СВЦЭМ!$B$40:$B$759,X$225)+'СЕТ СН'!$F$15</f>
        <v>0</v>
      </c>
      <c r="Y229" s="36">
        <f>SUMIFS(СВЦЭМ!$G$40:$G$759,СВЦЭМ!$A$40:$A$759,$A229,СВЦЭМ!$B$40:$B$759,Y$225)+'СЕТ СН'!$F$15</f>
        <v>0</v>
      </c>
    </row>
    <row r="230" spans="1:27" ht="15.75" hidden="1" x14ac:dyDescent="0.2">
      <c r="A230" s="35">
        <f t="shared" si="6"/>
        <v>45540</v>
      </c>
      <c r="B230" s="36">
        <f>SUMIFS(СВЦЭМ!$G$40:$G$759,СВЦЭМ!$A$40:$A$759,$A230,СВЦЭМ!$B$40:$B$759,B$225)+'СЕТ СН'!$F$15</f>
        <v>0</v>
      </c>
      <c r="C230" s="36">
        <f>SUMIFS(СВЦЭМ!$G$40:$G$759,СВЦЭМ!$A$40:$A$759,$A230,СВЦЭМ!$B$40:$B$759,C$225)+'СЕТ СН'!$F$15</f>
        <v>0</v>
      </c>
      <c r="D230" s="36">
        <f>SUMIFS(СВЦЭМ!$G$40:$G$759,СВЦЭМ!$A$40:$A$759,$A230,СВЦЭМ!$B$40:$B$759,D$225)+'СЕТ СН'!$F$15</f>
        <v>0</v>
      </c>
      <c r="E230" s="36">
        <f>SUMIFS(СВЦЭМ!$G$40:$G$759,СВЦЭМ!$A$40:$A$759,$A230,СВЦЭМ!$B$40:$B$759,E$225)+'СЕТ СН'!$F$15</f>
        <v>0</v>
      </c>
      <c r="F230" s="36">
        <f>SUMIFS(СВЦЭМ!$G$40:$G$759,СВЦЭМ!$A$40:$A$759,$A230,СВЦЭМ!$B$40:$B$759,F$225)+'СЕТ СН'!$F$15</f>
        <v>0</v>
      </c>
      <c r="G230" s="36">
        <f>SUMIFS(СВЦЭМ!$G$40:$G$759,СВЦЭМ!$A$40:$A$759,$A230,СВЦЭМ!$B$40:$B$759,G$225)+'СЕТ СН'!$F$15</f>
        <v>0</v>
      </c>
      <c r="H230" s="36">
        <f>SUMIFS(СВЦЭМ!$G$40:$G$759,СВЦЭМ!$A$40:$A$759,$A230,СВЦЭМ!$B$40:$B$759,H$225)+'СЕТ СН'!$F$15</f>
        <v>0</v>
      </c>
      <c r="I230" s="36">
        <f>SUMIFS(СВЦЭМ!$G$40:$G$759,СВЦЭМ!$A$40:$A$759,$A230,СВЦЭМ!$B$40:$B$759,I$225)+'СЕТ СН'!$F$15</f>
        <v>0</v>
      </c>
      <c r="J230" s="36">
        <f>SUMIFS(СВЦЭМ!$G$40:$G$759,СВЦЭМ!$A$40:$A$759,$A230,СВЦЭМ!$B$40:$B$759,J$225)+'СЕТ СН'!$F$15</f>
        <v>0</v>
      </c>
      <c r="K230" s="36">
        <f>SUMIFS(СВЦЭМ!$G$40:$G$759,СВЦЭМ!$A$40:$A$759,$A230,СВЦЭМ!$B$40:$B$759,K$225)+'СЕТ СН'!$F$15</f>
        <v>0</v>
      </c>
      <c r="L230" s="36">
        <f>SUMIFS(СВЦЭМ!$G$40:$G$759,СВЦЭМ!$A$40:$A$759,$A230,СВЦЭМ!$B$40:$B$759,L$225)+'СЕТ СН'!$F$15</f>
        <v>0</v>
      </c>
      <c r="M230" s="36">
        <f>SUMIFS(СВЦЭМ!$G$40:$G$759,СВЦЭМ!$A$40:$A$759,$A230,СВЦЭМ!$B$40:$B$759,M$225)+'СЕТ СН'!$F$15</f>
        <v>0</v>
      </c>
      <c r="N230" s="36">
        <f>SUMIFS(СВЦЭМ!$G$40:$G$759,СВЦЭМ!$A$40:$A$759,$A230,СВЦЭМ!$B$40:$B$759,N$225)+'СЕТ СН'!$F$15</f>
        <v>0</v>
      </c>
      <c r="O230" s="36">
        <f>SUMIFS(СВЦЭМ!$G$40:$G$759,СВЦЭМ!$A$40:$A$759,$A230,СВЦЭМ!$B$40:$B$759,O$225)+'СЕТ СН'!$F$15</f>
        <v>0</v>
      </c>
      <c r="P230" s="36">
        <f>SUMIFS(СВЦЭМ!$G$40:$G$759,СВЦЭМ!$A$40:$A$759,$A230,СВЦЭМ!$B$40:$B$759,P$225)+'СЕТ СН'!$F$15</f>
        <v>0</v>
      </c>
      <c r="Q230" s="36">
        <f>SUMIFS(СВЦЭМ!$G$40:$G$759,СВЦЭМ!$A$40:$A$759,$A230,СВЦЭМ!$B$40:$B$759,Q$225)+'СЕТ СН'!$F$15</f>
        <v>0</v>
      </c>
      <c r="R230" s="36">
        <f>SUMIFS(СВЦЭМ!$G$40:$G$759,СВЦЭМ!$A$40:$A$759,$A230,СВЦЭМ!$B$40:$B$759,R$225)+'СЕТ СН'!$F$15</f>
        <v>0</v>
      </c>
      <c r="S230" s="36">
        <f>SUMIFS(СВЦЭМ!$G$40:$G$759,СВЦЭМ!$A$40:$A$759,$A230,СВЦЭМ!$B$40:$B$759,S$225)+'СЕТ СН'!$F$15</f>
        <v>0</v>
      </c>
      <c r="T230" s="36">
        <f>SUMIFS(СВЦЭМ!$G$40:$G$759,СВЦЭМ!$A$40:$A$759,$A230,СВЦЭМ!$B$40:$B$759,T$225)+'СЕТ СН'!$F$15</f>
        <v>0</v>
      </c>
      <c r="U230" s="36">
        <f>SUMIFS(СВЦЭМ!$G$40:$G$759,СВЦЭМ!$A$40:$A$759,$A230,СВЦЭМ!$B$40:$B$759,U$225)+'СЕТ СН'!$F$15</f>
        <v>0</v>
      </c>
      <c r="V230" s="36">
        <f>SUMIFS(СВЦЭМ!$G$40:$G$759,СВЦЭМ!$A$40:$A$759,$A230,СВЦЭМ!$B$40:$B$759,V$225)+'СЕТ СН'!$F$15</f>
        <v>0</v>
      </c>
      <c r="W230" s="36">
        <f>SUMIFS(СВЦЭМ!$G$40:$G$759,СВЦЭМ!$A$40:$A$759,$A230,СВЦЭМ!$B$40:$B$759,W$225)+'СЕТ СН'!$F$15</f>
        <v>0</v>
      </c>
      <c r="X230" s="36">
        <f>SUMIFS(СВЦЭМ!$G$40:$G$759,СВЦЭМ!$A$40:$A$759,$A230,СВЦЭМ!$B$40:$B$759,X$225)+'СЕТ СН'!$F$15</f>
        <v>0</v>
      </c>
      <c r="Y230" s="36">
        <f>SUMIFS(СВЦЭМ!$G$40:$G$759,СВЦЭМ!$A$40:$A$759,$A230,СВЦЭМ!$B$40:$B$759,Y$225)+'СЕТ СН'!$F$15</f>
        <v>0</v>
      </c>
    </row>
    <row r="231" spans="1:27" ht="15.75" hidden="1" x14ac:dyDescent="0.2">
      <c r="A231" s="35">
        <f t="shared" si="6"/>
        <v>45541</v>
      </c>
      <c r="B231" s="36">
        <f>SUMIFS(СВЦЭМ!$G$40:$G$759,СВЦЭМ!$A$40:$A$759,$A231,СВЦЭМ!$B$40:$B$759,B$225)+'СЕТ СН'!$F$15</f>
        <v>0</v>
      </c>
      <c r="C231" s="36">
        <f>SUMIFS(СВЦЭМ!$G$40:$G$759,СВЦЭМ!$A$40:$A$759,$A231,СВЦЭМ!$B$40:$B$759,C$225)+'СЕТ СН'!$F$15</f>
        <v>0</v>
      </c>
      <c r="D231" s="36">
        <f>SUMIFS(СВЦЭМ!$G$40:$G$759,СВЦЭМ!$A$40:$A$759,$A231,СВЦЭМ!$B$40:$B$759,D$225)+'СЕТ СН'!$F$15</f>
        <v>0</v>
      </c>
      <c r="E231" s="36">
        <f>SUMIFS(СВЦЭМ!$G$40:$G$759,СВЦЭМ!$A$40:$A$759,$A231,СВЦЭМ!$B$40:$B$759,E$225)+'СЕТ СН'!$F$15</f>
        <v>0</v>
      </c>
      <c r="F231" s="36">
        <f>SUMIFS(СВЦЭМ!$G$40:$G$759,СВЦЭМ!$A$40:$A$759,$A231,СВЦЭМ!$B$40:$B$759,F$225)+'СЕТ СН'!$F$15</f>
        <v>0</v>
      </c>
      <c r="G231" s="36">
        <f>SUMIFS(СВЦЭМ!$G$40:$G$759,СВЦЭМ!$A$40:$A$759,$A231,СВЦЭМ!$B$40:$B$759,G$225)+'СЕТ СН'!$F$15</f>
        <v>0</v>
      </c>
      <c r="H231" s="36">
        <f>SUMIFS(СВЦЭМ!$G$40:$G$759,СВЦЭМ!$A$40:$A$759,$A231,СВЦЭМ!$B$40:$B$759,H$225)+'СЕТ СН'!$F$15</f>
        <v>0</v>
      </c>
      <c r="I231" s="36">
        <f>SUMIFS(СВЦЭМ!$G$40:$G$759,СВЦЭМ!$A$40:$A$759,$A231,СВЦЭМ!$B$40:$B$759,I$225)+'СЕТ СН'!$F$15</f>
        <v>0</v>
      </c>
      <c r="J231" s="36">
        <f>SUMIFS(СВЦЭМ!$G$40:$G$759,СВЦЭМ!$A$40:$A$759,$A231,СВЦЭМ!$B$40:$B$759,J$225)+'СЕТ СН'!$F$15</f>
        <v>0</v>
      </c>
      <c r="K231" s="36">
        <f>SUMIFS(СВЦЭМ!$G$40:$G$759,СВЦЭМ!$A$40:$A$759,$A231,СВЦЭМ!$B$40:$B$759,K$225)+'СЕТ СН'!$F$15</f>
        <v>0</v>
      </c>
      <c r="L231" s="36">
        <f>SUMIFS(СВЦЭМ!$G$40:$G$759,СВЦЭМ!$A$40:$A$759,$A231,СВЦЭМ!$B$40:$B$759,L$225)+'СЕТ СН'!$F$15</f>
        <v>0</v>
      </c>
      <c r="M231" s="36">
        <f>SUMIFS(СВЦЭМ!$G$40:$G$759,СВЦЭМ!$A$40:$A$759,$A231,СВЦЭМ!$B$40:$B$759,M$225)+'СЕТ СН'!$F$15</f>
        <v>0</v>
      </c>
      <c r="N231" s="36">
        <f>SUMIFS(СВЦЭМ!$G$40:$G$759,СВЦЭМ!$A$40:$A$759,$A231,СВЦЭМ!$B$40:$B$759,N$225)+'СЕТ СН'!$F$15</f>
        <v>0</v>
      </c>
      <c r="O231" s="36">
        <f>SUMIFS(СВЦЭМ!$G$40:$G$759,СВЦЭМ!$A$40:$A$759,$A231,СВЦЭМ!$B$40:$B$759,O$225)+'СЕТ СН'!$F$15</f>
        <v>0</v>
      </c>
      <c r="P231" s="36">
        <f>SUMIFS(СВЦЭМ!$G$40:$G$759,СВЦЭМ!$A$40:$A$759,$A231,СВЦЭМ!$B$40:$B$759,P$225)+'СЕТ СН'!$F$15</f>
        <v>0</v>
      </c>
      <c r="Q231" s="36">
        <f>SUMIFS(СВЦЭМ!$G$40:$G$759,СВЦЭМ!$A$40:$A$759,$A231,СВЦЭМ!$B$40:$B$759,Q$225)+'СЕТ СН'!$F$15</f>
        <v>0</v>
      </c>
      <c r="R231" s="36">
        <f>SUMIFS(СВЦЭМ!$G$40:$G$759,СВЦЭМ!$A$40:$A$759,$A231,СВЦЭМ!$B$40:$B$759,R$225)+'СЕТ СН'!$F$15</f>
        <v>0</v>
      </c>
      <c r="S231" s="36">
        <f>SUMIFS(СВЦЭМ!$G$40:$G$759,СВЦЭМ!$A$40:$A$759,$A231,СВЦЭМ!$B$40:$B$759,S$225)+'СЕТ СН'!$F$15</f>
        <v>0</v>
      </c>
      <c r="T231" s="36">
        <f>SUMIFS(СВЦЭМ!$G$40:$G$759,СВЦЭМ!$A$40:$A$759,$A231,СВЦЭМ!$B$40:$B$759,T$225)+'СЕТ СН'!$F$15</f>
        <v>0</v>
      </c>
      <c r="U231" s="36">
        <f>SUMIFS(СВЦЭМ!$G$40:$G$759,СВЦЭМ!$A$40:$A$759,$A231,СВЦЭМ!$B$40:$B$759,U$225)+'СЕТ СН'!$F$15</f>
        <v>0</v>
      </c>
      <c r="V231" s="36">
        <f>SUMIFS(СВЦЭМ!$G$40:$G$759,СВЦЭМ!$A$40:$A$759,$A231,СВЦЭМ!$B$40:$B$759,V$225)+'СЕТ СН'!$F$15</f>
        <v>0</v>
      </c>
      <c r="W231" s="36">
        <f>SUMIFS(СВЦЭМ!$G$40:$G$759,СВЦЭМ!$A$40:$A$759,$A231,СВЦЭМ!$B$40:$B$759,W$225)+'СЕТ СН'!$F$15</f>
        <v>0</v>
      </c>
      <c r="X231" s="36">
        <f>SUMIFS(СВЦЭМ!$G$40:$G$759,СВЦЭМ!$A$40:$A$759,$A231,СВЦЭМ!$B$40:$B$759,X$225)+'СЕТ СН'!$F$15</f>
        <v>0</v>
      </c>
      <c r="Y231" s="36">
        <f>SUMIFS(СВЦЭМ!$G$40:$G$759,СВЦЭМ!$A$40:$A$759,$A231,СВЦЭМ!$B$40:$B$759,Y$225)+'СЕТ СН'!$F$15</f>
        <v>0</v>
      </c>
    </row>
    <row r="232" spans="1:27" ht="15.75" hidden="1" x14ac:dyDescent="0.2">
      <c r="A232" s="35">
        <f t="shared" si="6"/>
        <v>45542</v>
      </c>
      <c r="B232" s="36">
        <f>SUMIFS(СВЦЭМ!$G$40:$G$759,СВЦЭМ!$A$40:$A$759,$A232,СВЦЭМ!$B$40:$B$759,B$225)+'СЕТ СН'!$F$15</f>
        <v>0</v>
      </c>
      <c r="C232" s="36">
        <f>SUMIFS(СВЦЭМ!$G$40:$G$759,СВЦЭМ!$A$40:$A$759,$A232,СВЦЭМ!$B$40:$B$759,C$225)+'СЕТ СН'!$F$15</f>
        <v>0</v>
      </c>
      <c r="D232" s="36">
        <f>SUMIFS(СВЦЭМ!$G$40:$G$759,СВЦЭМ!$A$40:$A$759,$A232,СВЦЭМ!$B$40:$B$759,D$225)+'СЕТ СН'!$F$15</f>
        <v>0</v>
      </c>
      <c r="E232" s="36">
        <f>SUMIFS(СВЦЭМ!$G$40:$G$759,СВЦЭМ!$A$40:$A$759,$A232,СВЦЭМ!$B$40:$B$759,E$225)+'СЕТ СН'!$F$15</f>
        <v>0</v>
      </c>
      <c r="F232" s="36">
        <f>SUMIFS(СВЦЭМ!$G$40:$G$759,СВЦЭМ!$A$40:$A$759,$A232,СВЦЭМ!$B$40:$B$759,F$225)+'СЕТ СН'!$F$15</f>
        <v>0</v>
      </c>
      <c r="G232" s="36">
        <f>SUMIFS(СВЦЭМ!$G$40:$G$759,СВЦЭМ!$A$40:$A$759,$A232,СВЦЭМ!$B$40:$B$759,G$225)+'СЕТ СН'!$F$15</f>
        <v>0</v>
      </c>
      <c r="H232" s="36">
        <f>SUMIFS(СВЦЭМ!$G$40:$G$759,СВЦЭМ!$A$40:$A$759,$A232,СВЦЭМ!$B$40:$B$759,H$225)+'СЕТ СН'!$F$15</f>
        <v>0</v>
      </c>
      <c r="I232" s="36">
        <f>SUMIFS(СВЦЭМ!$G$40:$G$759,СВЦЭМ!$A$40:$A$759,$A232,СВЦЭМ!$B$40:$B$759,I$225)+'СЕТ СН'!$F$15</f>
        <v>0</v>
      </c>
      <c r="J232" s="36">
        <f>SUMIFS(СВЦЭМ!$G$40:$G$759,СВЦЭМ!$A$40:$A$759,$A232,СВЦЭМ!$B$40:$B$759,J$225)+'СЕТ СН'!$F$15</f>
        <v>0</v>
      </c>
      <c r="K232" s="36">
        <f>SUMIFS(СВЦЭМ!$G$40:$G$759,СВЦЭМ!$A$40:$A$759,$A232,СВЦЭМ!$B$40:$B$759,K$225)+'СЕТ СН'!$F$15</f>
        <v>0</v>
      </c>
      <c r="L232" s="36">
        <f>SUMIFS(СВЦЭМ!$G$40:$G$759,СВЦЭМ!$A$40:$A$759,$A232,СВЦЭМ!$B$40:$B$759,L$225)+'СЕТ СН'!$F$15</f>
        <v>0</v>
      </c>
      <c r="M232" s="36">
        <f>SUMIFS(СВЦЭМ!$G$40:$G$759,СВЦЭМ!$A$40:$A$759,$A232,СВЦЭМ!$B$40:$B$759,M$225)+'СЕТ СН'!$F$15</f>
        <v>0</v>
      </c>
      <c r="N232" s="36">
        <f>SUMIFS(СВЦЭМ!$G$40:$G$759,СВЦЭМ!$A$40:$A$759,$A232,СВЦЭМ!$B$40:$B$759,N$225)+'СЕТ СН'!$F$15</f>
        <v>0</v>
      </c>
      <c r="O232" s="36">
        <f>SUMIFS(СВЦЭМ!$G$40:$G$759,СВЦЭМ!$A$40:$A$759,$A232,СВЦЭМ!$B$40:$B$759,O$225)+'СЕТ СН'!$F$15</f>
        <v>0</v>
      </c>
      <c r="P232" s="36">
        <f>SUMIFS(СВЦЭМ!$G$40:$G$759,СВЦЭМ!$A$40:$A$759,$A232,СВЦЭМ!$B$40:$B$759,P$225)+'СЕТ СН'!$F$15</f>
        <v>0</v>
      </c>
      <c r="Q232" s="36">
        <f>SUMIFS(СВЦЭМ!$G$40:$G$759,СВЦЭМ!$A$40:$A$759,$A232,СВЦЭМ!$B$40:$B$759,Q$225)+'СЕТ СН'!$F$15</f>
        <v>0</v>
      </c>
      <c r="R232" s="36">
        <f>SUMIFS(СВЦЭМ!$G$40:$G$759,СВЦЭМ!$A$40:$A$759,$A232,СВЦЭМ!$B$40:$B$759,R$225)+'СЕТ СН'!$F$15</f>
        <v>0</v>
      </c>
      <c r="S232" s="36">
        <f>SUMIFS(СВЦЭМ!$G$40:$G$759,СВЦЭМ!$A$40:$A$759,$A232,СВЦЭМ!$B$40:$B$759,S$225)+'СЕТ СН'!$F$15</f>
        <v>0</v>
      </c>
      <c r="T232" s="36">
        <f>SUMIFS(СВЦЭМ!$G$40:$G$759,СВЦЭМ!$A$40:$A$759,$A232,СВЦЭМ!$B$40:$B$759,T$225)+'СЕТ СН'!$F$15</f>
        <v>0</v>
      </c>
      <c r="U232" s="36">
        <f>SUMIFS(СВЦЭМ!$G$40:$G$759,СВЦЭМ!$A$40:$A$759,$A232,СВЦЭМ!$B$40:$B$759,U$225)+'СЕТ СН'!$F$15</f>
        <v>0</v>
      </c>
      <c r="V232" s="36">
        <f>SUMIFS(СВЦЭМ!$G$40:$G$759,СВЦЭМ!$A$40:$A$759,$A232,СВЦЭМ!$B$40:$B$759,V$225)+'СЕТ СН'!$F$15</f>
        <v>0</v>
      </c>
      <c r="W232" s="36">
        <f>SUMIFS(СВЦЭМ!$G$40:$G$759,СВЦЭМ!$A$40:$A$759,$A232,СВЦЭМ!$B$40:$B$759,W$225)+'СЕТ СН'!$F$15</f>
        <v>0</v>
      </c>
      <c r="X232" s="36">
        <f>SUMIFS(СВЦЭМ!$G$40:$G$759,СВЦЭМ!$A$40:$A$759,$A232,СВЦЭМ!$B$40:$B$759,X$225)+'СЕТ СН'!$F$15</f>
        <v>0</v>
      </c>
      <c r="Y232" s="36">
        <f>SUMIFS(СВЦЭМ!$G$40:$G$759,СВЦЭМ!$A$40:$A$759,$A232,СВЦЭМ!$B$40:$B$759,Y$225)+'СЕТ СН'!$F$15</f>
        <v>0</v>
      </c>
    </row>
    <row r="233" spans="1:27" ht="15.75" hidden="1" x14ac:dyDescent="0.2">
      <c r="A233" s="35">
        <f t="shared" si="6"/>
        <v>45543</v>
      </c>
      <c r="B233" s="36">
        <f>SUMIFS(СВЦЭМ!$G$40:$G$759,СВЦЭМ!$A$40:$A$759,$A233,СВЦЭМ!$B$40:$B$759,B$225)+'СЕТ СН'!$F$15</f>
        <v>0</v>
      </c>
      <c r="C233" s="36">
        <f>SUMIFS(СВЦЭМ!$G$40:$G$759,СВЦЭМ!$A$40:$A$759,$A233,СВЦЭМ!$B$40:$B$759,C$225)+'СЕТ СН'!$F$15</f>
        <v>0</v>
      </c>
      <c r="D233" s="36">
        <f>SUMIFS(СВЦЭМ!$G$40:$G$759,СВЦЭМ!$A$40:$A$759,$A233,СВЦЭМ!$B$40:$B$759,D$225)+'СЕТ СН'!$F$15</f>
        <v>0</v>
      </c>
      <c r="E233" s="36">
        <f>SUMIFS(СВЦЭМ!$G$40:$G$759,СВЦЭМ!$A$40:$A$759,$A233,СВЦЭМ!$B$40:$B$759,E$225)+'СЕТ СН'!$F$15</f>
        <v>0</v>
      </c>
      <c r="F233" s="36">
        <f>SUMIFS(СВЦЭМ!$G$40:$G$759,СВЦЭМ!$A$40:$A$759,$A233,СВЦЭМ!$B$40:$B$759,F$225)+'СЕТ СН'!$F$15</f>
        <v>0</v>
      </c>
      <c r="G233" s="36">
        <f>SUMIFS(СВЦЭМ!$G$40:$G$759,СВЦЭМ!$A$40:$A$759,$A233,СВЦЭМ!$B$40:$B$759,G$225)+'СЕТ СН'!$F$15</f>
        <v>0</v>
      </c>
      <c r="H233" s="36">
        <f>SUMIFS(СВЦЭМ!$G$40:$G$759,СВЦЭМ!$A$40:$A$759,$A233,СВЦЭМ!$B$40:$B$759,H$225)+'СЕТ СН'!$F$15</f>
        <v>0</v>
      </c>
      <c r="I233" s="36">
        <f>SUMIFS(СВЦЭМ!$G$40:$G$759,СВЦЭМ!$A$40:$A$759,$A233,СВЦЭМ!$B$40:$B$759,I$225)+'СЕТ СН'!$F$15</f>
        <v>0</v>
      </c>
      <c r="J233" s="36">
        <f>SUMIFS(СВЦЭМ!$G$40:$G$759,СВЦЭМ!$A$40:$A$759,$A233,СВЦЭМ!$B$40:$B$759,J$225)+'СЕТ СН'!$F$15</f>
        <v>0</v>
      </c>
      <c r="K233" s="36">
        <f>SUMIFS(СВЦЭМ!$G$40:$G$759,СВЦЭМ!$A$40:$A$759,$A233,СВЦЭМ!$B$40:$B$759,K$225)+'СЕТ СН'!$F$15</f>
        <v>0</v>
      </c>
      <c r="L233" s="36">
        <f>SUMIFS(СВЦЭМ!$G$40:$G$759,СВЦЭМ!$A$40:$A$759,$A233,СВЦЭМ!$B$40:$B$759,L$225)+'СЕТ СН'!$F$15</f>
        <v>0</v>
      </c>
      <c r="M233" s="36">
        <f>SUMIFS(СВЦЭМ!$G$40:$G$759,СВЦЭМ!$A$40:$A$759,$A233,СВЦЭМ!$B$40:$B$759,M$225)+'СЕТ СН'!$F$15</f>
        <v>0</v>
      </c>
      <c r="N233" s="36">
        <f>SUMIFS(СВЦЭМ!$G$40:$G$759,СВЦЭМ!$A$40:$A$759,$A233,СВЦЭМ!$B$40:$B$759,N$225)+'СЕТ СН'!$F$15</f>
        <v>0</v>
      </c>
      <c r="O233" s="36">
        <f>SUMIFS(СВЦЭМ!$G$40:$G$759,СВЦЭМ!$A$40:$A$759,$A233,СВЦЭМ!$B$40:$B$759,O$225)+'СЕТ СН'!$F$15</f>
        <v>0</v>
      </c>
      <c r="P233" s="36">
        <f>SUMIFS(СВЦЭМ!$G$40:$G$759,СВЦЭМ!$A$40:$A$759,$A233,СВЦЭМ!$B$40:$B$759,P$225)+'СЕТ СН'!$F$15</f>
        <v>0</v>
      </c>
      <c r="Q233" s="36">
        <f>SUMIFS(СВЦЭМ!$G$40:$G$759,СВЦЭМ!$A$40:$A$759,$A233,СВЦЭМ!$B$40:$B$759,Q$225)+'СЕТ СН'!$F$15</f>
        <v>0</v>
      </c>
      <c r="R233" s="36">
        <f>SUMIFS(СВЦЭМ!$G$40:$G$759,СВЦЭМ!$A$40:$A$759,$A233,СВЦЭМ!$B$40:$B$759,R$225)+'СЕТ СН'!$F$15</f>
        <v>0</v>
      </c>
      <c r="S233" s="36">
        <f>SUMIFS(СВЦЭМ!$G$40:$G$759,СВЦЭМ!$A$40:$A$759,$A233,СВЦЭМ!$B$40:$B$759,S$225)+'СЕТ СН'!$F$15</f>
        <v>0</v>
      </c>
      <c r="T233" s="36">
        <f>SUMIFS(СВЦЭМ!$G$40:$G$759,СВЦЭМ!$A$40:$A$759,$A233,СВЦЭМ!$B$40:$B$759,T$225)+'СЕТ СН'!$F$15</f>
        <v>0</v>
      </c>
      <c r="U233" s="36">
        <f>SUMIFS(СВЦЭМ!$G$40:$G$759,СВЦЭМ!$A$40:$A$759,$A233,СВЦЭМ!$B$40:$B$759,U$225)+'СЕТ СН'!$F$15</f>
        <v>0</v>
      </c>
      <c r="V233" s="36">
        <f>SUMIFS(СВЦЭМ!$G$40:$G$759,СВЦЭМ!$A$40:$A$759,$A233,СВЦЭМ!$B$40:$B$759,V$225)+'СЕТ СН'!$F$15</f>
        <v>0</v>
      </c>
      <c r="W233" s="36">
        <f>SUMIFS(СВЦЭМ!$G$40:$G$759,СВЦЭМ!$A$40:$A$759,$A233,СВЦЭМ!$B$40:$B$759,W$225)+'СЕТ СН'!$F$15</f>
        <v>0</v>
      </c>
      <c r="X233" s="36">
        <f>SUMIFS(СВЦЭМ!$G$40:$G$759,СВЦЭМ!$A$40:$A$759,$A233,СВЦЭМ!$B$40:$B$759,X$225)+'СЕТ СН'!$F$15</f>
        <v>0</v>
      </c>
      <c r="Y233" s="36">
        <f>SUMIFS(СВЦЭМ!$G$40:$G$759,СВЦЭМ!$A$40:$A$759,$A233,СВЦЭМ!$B$40:$B$759,Y$225)+'СЕТ СН'!$F$15</f>
        <v>0</v>
      </c>
    </row>
    <row r="234" spans="1:27" ht="15.75" hidden="1" x14ac:dyDescent="0.2">
      <c r="A234" s="35">
        <f t="shared" si="6"/>
        <v>45544</v>
      </c>
      <c r="B234" s="36">
        <f>SUMIFS(СВЦЭМ!$G$40:$G$759,СВЦЭМ!$A$40:$A$759,$A234,СВЦЭМ!$B$40:$B$759,B$225)+'СЕТ СН'!$F$15</f>
        <v>0</v>
      </c>
      <c r="C234" s="36">
        <f>SUMIFS(СВЦЭМ!$G$40:$G$759,СВЦЭМ!$A$40:$A$759,$A234,СВЦЭМ!$B$40:$B$759,C$225)+'СЕТ СН'!$F$15</f>
        <v>0</v>
      </c>
      <c r="D234" s="36">
        <f>SUMIFS(СВЦЭМ!$G$40:$G$759,СВЦЭМ!$A$40:$A$759,$A234,СВЦЭМ!$B$40:$B$759,D$225)+'СЕТ СН'!$F$15</f>
        <v>0</v>
      </c>
      <c r="E234" s="36">
        <f>SUMIFS(СВЦЭМ!$G$40:$G$759,СВЦЭМ!$A$40:$A$759,$A234,СВЦЭМ!$B$40:$B$759,E$225)+'СЕТ СН'!$F$15</f>
        <v>0</v>
      </c>
      <c r="F234" s="36">
        <f>SUMIFS(СВЦЭМ!$G$40:$G$759,СВЦЭМ!$A$40:$A$759,$A234,СВЦЭМ!$B$40:$B$759,F$225)+'СЕТ СН'!$F$15</f>
        <v>0</v>
      </c>
      <c r="G234" s="36">
        <f>SUMIFS(СВЦЭМ!$G$40:$G$759,СВЦЭМ!$A$40:$A$759,$A234,СВЦЭМ!$B$40:$B$759,G$225)+'СЕТ СН'!$F$15</f>
        <v>0</v>
      </c>
      <c r="H234" s="36">
        <f>SUMIFS(СВЦЭМ!$G$40:$G$759,СВЦЭМ!$A$40:$A$759,$A234,СВЦЭМ!$B$40:$B$759,H$225)+'СЕТ СН'!$F$15</f>
        <v>0</v>
      </c>
      <c r="I234" s="36">
        <f>SUMIFS(СВЦЭМ!$G$40:$G$759,СВЦЭМ!$A$40:$A$759,$A234,СВЦЭМ!$B$40:$B$759,I$225)+'СЕТ СН'!$F$15</f>
        <v>0</v>
      </c>
      <c r="J234" s="36">
        <f>SUMIFS(СВЦЭМ!$G$40:$G$759,СВЦЭМ!$A$40:$A$759,$A234,СВЦЭМ!$B$40:$B$759,J$225)+'СЕТ СН'!$F$15</f>
        <v>0</v>
      </c>
      <c r="K234" s="36">
        <f>SUMIFS(СВЦЭМ!$G$40:$G$759,СВЦЭМ!$A$40:$A$759,$A234,СВЦЭМ!$B$40:$B$759,K$225)+'СЕТ СН'!$F$15</f>
        <v>0</v>
      </c>
      <c r="L234" s="36">
        <f>SUMIFS(СВЦЭМ!$G$40:$G$759,СВЦЭМ!$A$40:$A$759,$A234,СВЦЭМ!$B$40:$B$759,L$225)+'СЕТ СН'!$F$15</f>
        <v>0</v>
      </c>
      <c r="M234" s="36">
        <f>SUMIFS(СВЦЭМ!$G$40:$G$759,СВЦЭМ!$A$40:$A$759,$A234,СВЦЭМ!$B$40:$B$759,M$225)+'СЕТ СН'!$F$15</f>
        <v>0</v>
      </c>
      <c r="N234" s="36">
        <f>SUMIFS(СВЦЭМ!$G$40:$G$759,СВЦЭМ!$A$40:$A$759,$A234,СВЦЭМ!$B$40:$B$759,N$225)+'СЕТ СН'!$F$15</f>
        <v>0</v>
      </c>
      <c r="O234" s="36">
        <f>SUMIFS(СВЦЭМ!$G$40:$G$759,СВЦЭМ!$A$40:$A$759,$A234,СВЦЭМ!$B$40:$B$759,O$225)+'СЕТ СН'!$F$15</f>
        <v>0</v>
      </c>
      <c r="P234" s="36">
        <f>SUMIFS(СВЦЭМ!$G$40:$G$759,СВЦЭМ!$A$40:$A$759,$A234,СВЦЭМ!$B$40:$B$759,P$225)+'СЕТ СН'!$F$15</f>
        <v>0</v>
      </c>
      <c r="Q234" s="36">
        <f>SUMIFS(СВЦЭМ!$G$40:$G$759,СВЦЭМ!$A$40:$A$759,$A234,СВЦЭМ!$B$40:$B$759,Q$225)+'СЕТ СН'!$F$15</f>
        <v>0</v>
      </c>
      <c r="R234" s="36">
        <f>SUMIFS(СВЦЭМ!$G$40:$G$759,СВЦЭМ!$A$40:$A$759,$A234,СВЦЭМ!$B$40:$B$759,R$225)+'СЕТ СН'!$F$15</f>
        <v>0</v>
      </c>
      <c r="S234" s="36">
        <f>SUMIFS(СВЦЭМ!$G$40:$G$759,СВЦЭМ!$A$40:$A$759,$A234,СВЦЭМ!$B$40:$B$759,S$225)+'СЕТ СН'!$F$15</f>
        <v>0</v>
      </c>
      <c r="T234" s="36">
        <f>SUMIFS(СВЦЭМ!$G$40:$G$759,СВЦЭМ!$A$40:$A$759,$A234,СВЦЭМ!$B$40:$B$759,T$225)+'СЕТ СН'!$F$15</f>
        <v>0</v>
      </c>
      <c r="U234" s="36">
        <f>SUMIFS(СВЦЭМ!$G$40:$G$759,СВЦЭМ!$A$40:$A$759,$A234,СВЦЭМ!$B$40:$B$759,U$225)+'СЕТ СН'!$F$15</f>
        <v>0</v>
      </c>
      <c r="V234" s="36">
        <f>SUMIFS(СВЦЭМ!$G$40:$G$759,СВЦЭМ!$A$40:$A$759,$A234,СВЦЭМ!$B$40:$B$759,V$225)+'СЕТ СН'!$F$15</f>
        <v>0</v>
      </c>
      <c r="W234" s="36">
        <f>SUMIFS(СВЦЭМ!$G$40:$G$759,СВЦЭМ!$A$40:$A$759,$A234,СВЦЭМ!$B$40:$B$759,W$225)+'СЕТ СН'!$F$15</f>
        <v>0</v>
      </c>
      <c r="X234" s="36">
        <f>SUMIFS(СВЦЭМ!$G$40:$G$759,СВЦЭМ!$A$40:$A$759,$A234,СВЦЭМ!$B$40:$B$759,X$225)+'СЕТ СН'!$F$15</f>
        <v>0</v>
      </c>
      <c r="Y234" s="36">
        <f>SUMIFS(СВЦЭМ!$G$40:$G$759,СВЦЭМ!$A$40:$A$759,$A234,СВЦЭМ!$B$40:$B$759,Y$225)+'СЕТ СН'!$F$15</f>
        <v>0</v>
      </c>
    </row>
    <row r="235" spans="1:27" ht="15.75" hidden="1" x14ac:dyDescent="0.2">
      <c r="A235" s="35">
        <f t="shared" si="6"/>
        <v>45545</v>
      </c>
      <c r="B235" s="36">
        <f>SUMIFS(СВЦЭМ!$G$40:$G$759,СВЦЭМ!$A$40:$A$759,$A235,СВЦЭМ!$B$40:$B$759,B$225)+'СЕТ СН'!$F$15</f>
        <v>0</v>
      </c>
      <c r="C235" s="36">
        <f>SUMIFS(СВЦЭМ!$G$40:$G$759,СВЦЭМ!$A$40:$A$759,$A235,СВЦЭМ!$B$40:$B$759,C$225)+'СЕТ СН'!$F$15</f>
        <v>0</v>
      </c>
      <c r="D235" s="36">
        <f>SUMIFS(СВЦЭМ!$G$40:$G$759,СВЦЭМ!$A$40:$A$759,$A235,СВЦЭМ!$B$40:$B$759,D$225)+'СЕТ СН'!$F$15</f>
        <v>0</v>
      </c>
      <c r="E235" s="36">
        <f>SUMIFS(СВЦЭМ!$G$40:$G$759,СВЦЭМ!$A$40:$A$759,$A235,СВЦЭМ!$B$40:$B$759,E$225)+'СЕТ СН'!$F$15</f>
        <v>0</v>
      </c>
      <c r="F235" s="36">
        <f>SUMIFS(СВЦЭМ!$G$40:$G$759,СВЦЭМ!$A$40:$A$759,$A235,СВЦЭМ!$B$40:$B$759,F$225)+'СЕТ СН'!$F$15</f>
        <v>0</v>
      </c>
      <c r="G235" s="36">
        <f>SUMIFS(СВЦЭМ!$G$40:$G$759,СВЦЭМ!$A$40:$A$759,$A235,СВЦЭМ!$B$40:$B$759,G$225)+'СЕТ СН'!$F$15</f>
        <v>0</v>
      </c>
      <c r="H235" s="36">
        <f>SUMIFS(СВЦЭМ!$G$40:$G$759,СВЦЭМ!$A$40:$A$759,$A235,СВЦЭМ!$B$40:$B$759,H$225)+'СЕТ СН'!$F$15</f>
        <v>0</v>
      </c>
      <c r="I235" s="36">
        <f>SUMIFS(СВЦЭМ!$G$40:$G$759,СВЦЭМ!$A$40:$A$759,$A235,СВЦЭМ!$B$40:$B$759,I$225)+'СЕТ СН'!$F$15</f>
        <v>0</v>
      </c>
      <c r="J235" s="36">
        <f>SUMIFS(СВЦЭМ!$G$40:$G$759,СВЦЭМ!$A$40:$A$759,$A235,СВЦЭМ!$B$40:$B$759,J$225)+'СЕТ СН'!$F$15</f>
        <v>0</v>
      </c>
      <c r="K235" s="36">
        <f>SUMIFS(СВЦЭМ!$G$40:$G$759,СВЦЭМ!$A$40:$A$759,$A235,СВЦЭМ!$B$40:$B$759,K$225)+'СЕТ СН'!$F$15</f>
        <v>0</v>
      </c>
      <c r="L235" s="36">
        <f>SUMIFS(СВЦЭМ!$G$40:$G$759,СВЦЭМ!$A$40:$A$759,$A235,СВЦЭМ!$B$40:$B$759,L$225)+'СЕТ СН'!$F$15</f>
        <v>0</v>
      </c>
      <c r="M235" s="36">
        <f>SUMIFS(СВЦЭМ!$G$40:$G$759,СВЦЭМ!$A$40:$A$759,$A235,СВЦЭМ!$B$40:$B$759,M$225)+'СЕТ СН'!$F$15</f>
        <v>0</v>
      </c>
      <c r="N235" s="36">
        <f>SUMIFS(СВЦЭМ!$G$40:$G$759,СВЦЭМ!$A$40:$A$759,$A235,СВЦЭМ!$B$40:$B$759,N$225)+'СЕТ СН'!$F$15</f>
        <v>0</v>
      </c>
      <c r="O235" s="36">
        <f>SUMIFS(СВЦЭМ!$G$40:$G$759,СВЦЭМ!$A$40:$A$759,$A235,СВЦЭМ!$B$40:$B$759,O$225)+'СЕТ СН'!$F$15</f>
        <v>0</v>
      </c>
      <c r="P235" s="36">
        <f>SUMIFS(СВЦЭМ!$G$40:$G$759,СВЦЭМ!$A$40:$A$759,$A235,СВЦЭМ!$B$40:$B$759,P$225)+'СЕТ СН'!$F$15</f>
        <v>0</v>
      </c>
      <c r="Q235" s="36">
        <f>SUMIFS(СВЦЭМ!$G$40:$G$759,СВЦЭМ!$A$40:$A$759,$A235,СВЦЭМ!$B$40:$B$759,Q$225)+'СЕТ СН'!$F$15</f>
        <v>0</v>
      </c>
      <c r="R235" s="36">
        <f>SUMIFS(СВЦЭМ!$G$40:$G$759,СВЦЭМ!$A$40:$A$759,$A235,СВЦЭМ!$B$40:$B$759,R$225)+'СЕТ СН'!$F$15</f>
        <v>0</v>
      </c>
      <c r="S235" s="36">
        <f>SUMIFS(СВЦЭМ!$G$40:$G$759,СВЦЭМ!$A$40:$A$759,$A235,СВЦЭМ!$B$40:$B$759,S$225)+'СЕТ СН'!$F$15</f>
        <v>0</v>
      </c>
      <c r="T235" s="36">
        <f>SUMIFS(СВЦЭМ!$G$40:$G$759,СВЦЭМ!$A$40:$A$759,$A235,СВЦЭМ!$B$40:$B$759,T$225)+'СЕТ СН'!$F$15</f>
        <v>0</v>
      </c>
      <c r="U235" s="36">
        <f>SUMIFS(СВЦЭМ!$G$40:$G$759,СВЦЭМ!$A$40:$A$759,$A235,СВЦЭМ!$B$40:$B$759,U$225)+'СЕТ СН'!$F$15</f>
        <v>0</v>
      </c>
      <c r="V235" s="36">
        <f>SUMIFS(СВЦЭМ!$G$40:$G$759,СВЦЭМ!$A$40:$A$759,$A235,СВЦЭМ!$B$40:$B$759,V$225)+'СЕТ СН'!$F$15</f>
        <v>0</v>
      </c>
      <c r="W235" s="36">
        <f>SUMIFS(СВЦЭМ!$G$40:$G$759,СВЦЭМ!$A$40:$A$759,$A235,СВЦЭМ!$B$40:$B$759,W$225)+'СЕТ СН'!$F$15</f>
        <v>0</v>
      </c>
      <c r="X235" s="36">
        <f>SUMIFS(СВЦЭМ!$G$40:$G$759,СВЦЭМ!$A$40:$A$759,$A235,СВЦЭМ!$B$40:$B$759,X$225)+'СЕТ СН'!$F$15</f>
        <v>0</v>
      </c>
      <c r="Y235" s="36">
        <f>SUMIFS(СВЦЭМ!$G$40:$G$759,СВЦЭМ!$A$40:$A$759,$A235,СВЦЭМ!$B$40:$B$759,Y$225)+'СЕТ СН'!$F$15</f>
        <v>0</v>
      </c>
    </row>
    <row r="236" spans="1:27" ht="15.75" hidden="1" x14ac:dyDescent="0.2">
      <c r="A236" s="35">
        <f t="shared" si="6"/>
        <v>45546</v>
      </c>
      <c r="B236" s="36">
        <f>SUMIFS(СВЦЭМ!$G$40:$G$759,СВЦЭМ!$A$40:$A$759,$A236,СВЦЭМ!$B$40:$B$759,B$225)+'СЕТ СН'!$F$15</f>
        <v>0</v>
      </c>
      <c r="C236" s="36">
        <f>SUMIFS(СВЦЭМ!$G$40:$G$759,СВЦЭМ!$A$40:$A$759,$A236,СВЦЭМ!$B$40:$B$759,C$225)+'СЕТ СН'!$F$15</f>
        <v>0</v>
      </c>
      <c r="D236" s="36">
        <f>SUMIFS(СВЦЭМ!$G$40:$G$759,СВЦЭМ!$A$40:$A$759,$A236,СВЦЭМ!$B$40:$B$759,D$225)+'СЕТ СН'!$F$15</f>
        <v>0</v>
      </c>
      <c r="E236" s="36">
        <f>SUMIFS(СВЦЭМ!$G$40:$G$759,СВЦЭМ!$A$40:$A$759,$A236,СВЦЭМ!$B$40:$B$759,E$225)+'СЕТ СН'!$F$15</f>
        <v>0</v>
      </c>
      <c r="F236" s="36">
        <f>SUMIFS(СВЦЭМ!$G$40:$G$759,СВЦЭМ!$A$40:$A$759,$A236,СВЦЭМ!$B$40:$B$759,F$225)+'СЕТ СН'!$F$15</f>
        <v>0</v>
      </c>
      <c r="G236" s="36">
        <f>SUMIFS(СВЦЭМ!$G$40:$G$759,СВЦЭМ!$A$40:$A$759,$A236,СВЦЭМ!$B$40:$B$759,G$225)+'СЕТ СН'!$F$15</f>
        <v>0</v>
      </c>
      <c r="H236" s="36">
        <f>SUMIFS(СВЦЭМ!$G$40:$G$759,СВЦЭМ!$A$40:$A$759,$A236,СВЦЭМ!$B$40:$B$759,H$225)+'СЕТ СН'!$F$15</f>
        <v>0</v>
      </c>
      <c r="I236" s="36">
        <f>SUMIFS(СВЦЭМ!$G$40:$G$759,СВЦЭМ!$A$40:$A$759,$A236,СВЦЭМ!$B$40:$B$759,I$225)+'СЕТ СН'!$F$15</f>
        <v>0</v>
      </c>
      <c r="J236" s="36">
        <f>SUMIFS(СВЦЭМ!$G$40:$G$759,СВЦЭМ!$A$40:$A$759,$A236,СВЦЭМ!$B$40:$B$759,J$225)+'СЕТ СН'!$F$15</f>
        <v>0</v>
      </c>
      <c r="K236" s="36">
        <f>SUMIFS(СВЦЭМ!$G$40:$G$759,СВЦЭМ!$A$40:$A$759,$A236,СВЦЭМ!$B$40:$B$759,K$225)+'СЕТ СН'!$F$15</f>
        <v>0</v>
      </c>
      <c r="L236" s="36">
        <f>SUMIFS(СВЦЭМ!$G$40:$G$759,СВЦЭМ!$A$40:$A$759,$A236,СВЦЭМ!$B$40:$B$759,L$225)+'СЕТ СН'!$F$15</f>
        <v>0</v>
      </c>
      <c r="M236" s="36">
        <f>SUMIFS(СВЦЭМ!$G$40:$G$759,СВЦЭМ!$A$40:$A$759,$A236,СВЦЭМ!$B$40:$B$759,M$225)+'СЕТ СН'!$F$15</f>
        <v>0</v>
      </c>
      <c r="N236" s="36">
        <f>SUMIFS(СВЦЭМ!$G$40:$G$759,СВЦЭМ!$A$40:$A$759,$A236,СВЦЭМ!$B$40:$B$759,N$225)+'СЕТ СН'!$F$15</f>
        <v>0</v>
      </c>
      <c r="O236" s="36">
        <f>SUMIFS(СВЦЭМ!$G$40:$G$759,СВЦЭМ!$A$40:$A$759,$A236,СВЦЭМ!$B$40:$B$759,O$225)+'СЕТ СН'!$F$15</f>
        <v>0</v>
      </c>
      <c r="P236" s="36">
        <f>SUMIFS(СВЦЭМ!$G$40:$G$759,СВЦЭМ!$A$40:$A$759,$A236,СВЦЭМ!$B$40:$B$759,P$225)+'СЕТ СН'!$F$15</f>
        <v>0</v>
      </c>
      <c r="Q236" s="36">
        <f>SUMIFS(СВЦЭМ!$G$40:$G$759,СВЦЭМ!$A$40:$A$759,$A236,СВЦЭМ!$B$40:$B$759,Q$225)+'СЕТ СН'!$F$15</f>
        <v>0</v>
      </c>
      <c r="R236" s="36">
        <f>SUMIFS(СВЦЭМ!$G$40:$G$759,СВЦЭМ!$A$40:$A$759,$A236,СВЦЭМ!$B$40:$B$759,R$225)+'СЕТ СН'!$F$15</f>
        <v>0</v>
      </c>
      <c r="S236" s="36">
        <f>SUMIFS(СВЦЭМ!$G$40:$G$759,СВЦЭМ!$A$40:$A$759,$A236,СВЦЭМ!$B$40:$B$759,S$225)+'СЕТ СН'!$F$15</f>
        <v>0</v>
      </c>
      <c r="T236" s="36">
        <f>SUMIFS(СВЦЭМ!$G$40:$G$759,СВЦЭМ!$A$40:$A$759,$A236,СВЦЭМ!$B$40:$B$759,T$225)+'СЕТ СН'!$F$15</f>
        <v>0</v>
      </c>
      <c r="U236" s="36">
        <f>SUMIFS(СВЦЭМ!$G$40:$G$759,СВЦЭМ!$A$40:$A$759,$A236,СВЦЭМ!$B$40:$B$759,U$225)+'СЕТ СН'!$F$15</f>
        <v>0</v>
      </c>
      <c r="V236" s="36">
        <f>SUMIFS(СВЦЭМ!$G$40:$G$759,СВЦЭМ!$A$40:$A$759,$A236,СВЦЭМ!$B$40:$B$759,V$225)+'СЕТ СН'!$F$15</f>
        <v>0</v>
      </c>
      <c r="W236" s="36">
        <f>SUMIFS(СВЦЭМ!$G$40:$G$759,СВЦЭМ!$A$40:$A$759,$A236,СВЦЭМ!$B$40:$B$759,W$225)+'СЕТ СН'!$F$15</f>
        <v>0</v>
      </c>
      <c r="X236" s="36">
        <f>SUMIFS(СВЦЭМ!$G$40:$G$759,СВЦЭМ!$A$40:$A$759,$A236,СВЦЭМ!$B$40:$B$759,X$225)+'СЕТ СН'!$F$15</f>
        <v>0</v>
      </c>
      <c r="Y236" s="36">
        <f>SUMIFS(СВЦЭМ!$G$40:$G$759,СВЦЭМ!$A$40:$A$759,$A236,СВЦЭМ!$B$40:$B$759,Y$225)+'СЕТ СН'!$F$15</f>
        <v>0</v>
      </c>
    </row>
    <row r="237" spans="1:27" ht="15.75" hidden="1" x14ac:dyDescent="0.2">
      <c r="A237" s="35">
        <f t="shared" si="6"/>
        <v>45547</v>
      </c>
      <c r="B237" s="36">
        <f>SUMIFS(СВЦЭМ!$G$40:$G$759,СВЦЭМ!$A$40:$A$759,$A237,СВЦЭМ!$B$40:$B$759,B$225)+'СЕТ СН'!$F$15</f>
        <v>0</v>
      </c>
      <c r="C237" s="36">
        <f>SUMIFS(СВЦЭМ!$G$40:$G$759,СВЦЭМ!$A$40:$A$759,$A237,СВЦЭМ!$B$40:$B$759,C$225)+'СЕТ СН'!$F$15</f>
        <v>0</v>
      </c>
      <c r="D237" s="36">
        <f>SUMIFS(СВЦЭМ!$G$40:$G$759,СВЦЭМ!$A$40:$A$759,$A237,СВЦЭМ!$B$40:$B$759,D$225)+'СЕТ СН'!$F$15</f>
        <v>0</v>
      </c>
      <c r="E237" s="36">
        <f>SUMIFS(СВЦЭМ!$G$40:$G$759,СВЦЭМ!$A$40:$A$759,$A237,СВЦЭМ!$B$40:$B$759,E$225)+'СЕТ СН'!$F$15</f>
        <v>0</v>
      </c>
      <c r="F237" s="36">
        <f>SUMIFS(СВЦЭМ!$G$40:$G$759,СВЦЭМ!$A$40:$A$759,$A237,СВЦЭМ!$B$40:$B$759,F$225)+'СЕТ СН'!$F$15</f>
        <v>0</v>
      </c>
      <c r="G237" s="36">
        <f>SUMIFS(СВЦЭМ!$G$40:$G$759,СВЦЭМ!$A$40:$A$759,$A237,СВЦЭМ!$B$40:$B$759,G$225)+'СЕТ СН'!$F$15</f>
        <v>0</v>
      </c>
      <c r="H237" s="36">
        <f>SUMIFS(СВЦЭМ!$G$40:$G$759,СВЦЭМ!$A$40:$A$759,$A237,СВЦЭМ!$B$40:$B$759,H$225)+'СЕТ СН'!$F$15</f>
        <v>0</v>
      </c>
      <c r="I237" s="36">
        <f>SUMIFS(СВЦЭМ!$G$40:$G$759,СВЦЭМ!$A$40:$A$759,$A237,СВЦЭМ!$B$40:$B$759,I$225)+'СЕТ СН'!$F$15</f>
        <v>0</v>
      </c>
      <c r="J237" s="36">
        <f>SUMIFS(СВЦЭМ!$G$40:$G$759,СВЦЭМ!$A$40:$A$759,$A237,СВЦЭМ!$B$40:$B$759,J$225)+'СЕТ СН'!$F$15</f>
        <v>0</v>
      </c>
      <c r="K237" s="36">
        <f>SUMIFS(СВЦЭМ!$G$40:$G$759,СВЦЭМ!$A$40:$A$759,$A237,СВЦЭМ!$B$40:$B$759,K$225)+'СЕТ СН'!$F$15</f>
        <v>0</v>
      </c>
      <c r="L237" s="36">
        <f>SUMIFS(СВЦЭМ!$G$40:$G$759,СВЦЭМ!$A$40:$A$759,$A237,СВЦЭМ!$B$40:$B$759,L$225)+'СЕТ СН'!$F$15</f>
        <v>0</v>
      </c>
      <c r="M237" s="36">
        <f>SUMIFS(СВЦЭМ!$G$40:$G$759,СВЦЭМ!$A$40:$A$759,$A237,СВЦЭМ!$B$40:$B$759,M$225)+'СЕТ СН'!$F$15</f>
        <v>0</v>
      </c>
      <c r="N237" s="36">
        <f>SUMIFS(СВЦЭМ!$G$40:$G$759,СВЦЭМ!$A$40:$A$759,$A237,СВЦЭМ!$B$40:$B$759,N$225)+'СЕТ СН'!$F$15</f>
        <v>0</v>
      </c>
      <c r="O237" s="36">
        <f>SUMIFS(СВЦЭМ!$G$40:$G$759,СВЦЭМ!$A$40:$A$759,$A237,СВЦЭМ!$B$40:$B$759,O$225)+'СЕТ СН'!$F$15</f>
        <v>0</v>
      </c>
      <c r="P237" s="36">
        <f>SUMIFS(СВЦЭМ!$G$40:$G$759,СВЦЭМ!$A$40:$A$759,$A237,СВЦЭМ!$B$40:$B$759,P$225)+'СЕТ СН'!$F$15</f>
        <v>0</v>
      </c>
      <c r="Q237" s="36">
        <f>SUMIFS(СВЦЭМ!$G$40:$G$759,СВЦЭМ!$A$40:$A$759,$A237,СВЦЭМ!$B$40:$B$759,Q$225)+'СЕТ СН'!$F$15</f>
        <v>0</v>
      </c>
      <c r="R237" s="36">
        <f>SUMIFS(СВЦЭМ!$G$40:$G$759,СВЦЭМ!$A$40:$A$759,$A237,СВЦЭМ!$B$40:$B$759,R$225)+'СЕТ СН'!$F$15</f>
        <v>0</v>
      </c>
      <c r="S237" s="36">
        <f>SUMIFS(СВЦЭМ!$G$40:$G$759,СВЦЭМ!$A$40:$A$759,$A237,СВЦЭМ!$B$40:$B$759,S$225)+'СЕТ СН'!$F$15</f>
        <v>0</v>
      </c>
      <c r="T237" s="36">
        <f>SUMIFS(СВЦЭМ!$G$40:$G$759,СВЦЭМ!$A$40:$A$759,$A237,СВЦЭМ!$B$40:$B$759,T$225)+'СЕТ СН'!$F$15</f>
        <v>0</v>
      </c>
      <c r="U237" s="36">
        <f>SUMIFS(СВЦЭМ!$G$40:$G$759,СВЦЭМ!$A$40:$A$759,$A237,СВЦЭМ!$B$40:$B$759,U$225)+'СЕТ СН'!$F$15</f>
        <v>0</v>
      </c>
      <c r="V237" s="36">
        <f>SUMIFS(СВЦЭМ!$G$40:$G$759,СВЦЭМ!$A$40:$A$759,$A237,СВЦЭМ!$B$40:$B$759,V$225)+'СЕТ СН'!$F$15</f>
        <v>0</v>
      </c>
      <c r="W237" s="36">
        <f>SUMIFS(СВЦЭМ!$G$40:$G$759,СВЦЭМ!$A$40:$A$759,$A237,СВЦЭМ!$B$40:$B$759,W$225)+'СЕТ СН'!$F$15</f>
        <v>0</v>
      </c>
      <c r="X237" s="36">
        <f>SUMIFS(СВЦЭМ!$G$40:$G$759,СВЦЭМ!$A$40:$A$759,$A237,СВЦЭМ!$B$40:$B$759,X$225)+'СЕТ СН'!$F$15</f>
        <v>0</v>
      </c>
      <c r="Y237" s="36">
        <f>SUMIFS(СВЦЭМ!$G$40:$G$759,СВЦЭМ!$A$40:$A$759,$A237,СВЦЭМ!$B$40:$B$759,Y$225)+'СЕТ СН'!$F$15</f>
        <v>0</v>
      </c>
    </row>
    <row r="238" spans="1:27" ht="15.75" hidden="1" x14ac:dyDescent="0.2">
      <c r="A238" s="35">
        <f t="shared" si="6"/>
        <v>45548</v>
      </c>
      <c r="B238" s="36">
        <f>SUMIFS(СВЦЭМ!$G$40:$G$759,СВЦЭМ!$A$40:$A$759,$A238,СВЦЭМ!$B$40:$B$759,B$225)+'СЕТ СН'!$F$15</f>
        <v>0</v>
      </c>
      <c r="C238" s="36">
        <f>SUMIFS(СВЦЭМ!$G$40:$G$759,СВЦЭМ!$A$40:$A$759,$A238,СВЦЭМ!$B$40:$B$759,C$225)+'СЕТ СН'!$F$15</f>
        <v>0</v>
      </c>
      <c r="D238" s="36">
        <f>SUMIFS(СВЦЭМ!$G$40:$G$759,СВЦЭМ!$A$40:$A$759,$A238,СВЦЭМ!$B$40:$B$759,D$225)+'СЕТ СН'!$F$15</f>
        <v>0</v>
      </c>
      <c r="E238" s="36">
        <f>SUMIFS(СВЦЭМ!$G$40:$G$759,СВЦЭМ!$A$40:$A$759,$A238,СВЦЭМ!$B$40:$B$759,E$225)+'СЕТ СН'!$F$15</f>
        <v>0</v>
      </c>
      <c r="F238" s="36">
        <f>SUMIFS(СВЦЭМ!$G$40:$G$759,СВЦЭМ!$A$40:$A$759,$A238,СВЦЭМ!$B$40:$B$759,F$225)+'СЕТ СН'!$F$15</f>
        <v>0</v>
      </c>
      <c r="G238" s="36">
        <f>SUMIFS(СВЦЭМ!$G$40:$G$759,СВЦЭМ!$A$40:$A$759,$A238,СВЦЭМ!$B$40:$B$759,G$225)+'СЕТ СН'!$F$15</f>
        <v>0</v>
      </c>
      <c r="H238" s="36">
        <f>SUMIFS(СВЦЭМ!$G$40:$G$759,СВЦЭМ!$A$40:$A$759,$A238,СВЦЭМ!$B$40:$B$759,H$225)+'СЕТ СН'!$F$15</f>
        <v>0</v>
      </c>
      <c r="I238" s="36">
        <f>SUMIFS(СВЦЭМ!$G$40:$G$759,СВЦЭМ!$A$40:$A$759,$A238,СВЦЭМ!$B$40:$B$759,I$225)+'СЕТ СН'!$F$15</f>
        <v>0</v>
      </c>
      <c r="J238" s="36">
        <f>SUMIFS(СВЦЭМ!$G$40:$G$759,СВЦЭМ!$A$40:$A$759,$A238,СВЦЭМ!$B$40:$B$759,J$225)+'СЕТ СН'!$F$15</f>
        <v>0</v>
      </c>
      <c r="K238" s="36">
        <f>SUMIFS(СВЦЭМ!$G$40:$G$759,СВЦЭМ!$A$40:$A$759,$A238,СВЦЭМ!$B$40:$B$759,K$225)+'СЕТ СН'!$F$15</f>
        <v>0</v>
      </c>
      <c r="L238" s="36">
        <f>SUMIFS(СВЦЭМ!$G$40:$G$759,СВЦЭМ!$A$40:$A$759,$A238,СВЦЭМ!$B$40:$B$759,L$225)+'СЕТ СН'!$F$15</f>
        <v>0</v>
      </c>
      <c r="M238" s="36">
        <f>SUMIFS(СВЦЭМ!$G$40:$G$759,СВЦЭМ!$A$40:$A$759,$A238,СВЦЭМ!$B$40:$B$759,M$225)+'СЕТ СН'!$F$15</f>
        <v>0</v>
      </c>
      <c r="N238" s="36">
        <f>SUMIFS(СВЦЭМ!$G$40:$G$759,СВЦЭМ!$A$40:$A$759,$A238,СВЦЭМ!$B$40:$B$759,N$225)+'СЕТ СН'!$F$15</f>
        <v>0</v>
      </c>
      <c r="O238" s="36">
        <f>SUMIFS(СВЦЭМ!$G$40:$G$759,СВЦЭМ!$A$40:$A$759,$A238,СВЦЭМ!$B$40:$B$759,O$225)+'СЕТ СН'!$F$15</f>
        <v>0</v>
      </c>
      <c r="P238" s="36">
        <f>SUMIFS(СВЦЭМ!$G$40:$G$759,СВЦЭМ!$A$40:$A$759,$A238,СВЦЭМ!$B$40:$B$759,P$225)+'СЕТ СН'!$F$15</f>
        <v>0</v>
      </c>
      <c r="Q238" s="36">
        <f>SUMIFS(СВЦЭМ!$G$40:$G$759,СВЦЭМ!$A$40:$A$759,$A238,СВЦЭМ!$B$40:$B$759,Q$225)+'СЕТ СН'!$F$15</f>
        <v>0</v>
      </c>
      <c r="R238" s="36">
        <f>SUMIFS(СВЦЭМ!$G$40:$G$759,СВЦЭМ!$A$40:$A$759,$A238,СВЦЭМ!$B$40:$B$759,R$225)+'СЕТ СН'!$F$15</f>
        <v>0</v>
      </c>
      <c r="S238" s="36">
        <f>SUMIFS(СВЦЭМ!$G$40:$G$759,СВЦЭМ!$A$40:$A$759,$A238,СВЦЭМ!$B$40:$B$759,S$225)+'СЕТ СН'!$F$15</f>
        <v>0</v>
      </c>
      <c r="T238" s="36">
        <f>SUMIFS(СВЦЭМ!$G$40:$G$759,СВЦЭМ!$A$40:$A$759,$A238,СВЦЭМ!$B$40:$B$759,T$225)+'СЕТ СН'!$F$15</f>
        <v>0</v>
      </c>
      <c r="U238" s="36">
        <f>SUMIFS(СВЦЭМ!$G$40:$G$759,СВЦЭМ!$A$40:$A$759,$A238,СВЦЭМ!$B$40:$B$759,U$225)+'СЕТ СН'!$F$15</f>
        <v>0</v>
      </c>
      <c r="V238" s="36">
        <f>SUMIFS(СВЦЭМ!$G$40:$G$759,СВЦЭМ!$A$40:$A$759,$A238,СВЦЭМ!$B$40:$B$759,V$225)+'СЕТ СН'!$F$15</f>
        <v>0</v>
      </c>
      <c r="W238" s="36">
        <f>SUMIFS(СВЦЭМ!$G$40:$G$759,СВЦЭМ!$A$40:$A$759,$A238,СВЦЭМ!$B$40:$B$759,W$225)+'СЕТ СН'!$F$15</f>
        <v>0</v>
      </c>
      <c r="X238" s="36">
        <f>SUMIFS(СВЦЭМ!$G$40:$G$759,СВЦЭМ!$A$40:$A$759,$A238,СВЦЭМ!$B$40:$B$759,X$225)+'СЕТ СН'!$F$15</f>
        <v>0</v>
      </c>
      <c r="Y238" s="36">
        <f>SUMIFS(СВЦЭМ!$G$40:$G$759,СВЦЭМ!$A$40:$A$759,$A238,СВЦЭМ!$B$40:$B$759,Y$225)+'СЕТ СН'!$F$15</f>
        <v>0</v>
      </c>
    </row>
    <row r="239" spans="1:27" ht="15.75" hidden="1" x14ac:dyDescent="0.2">
      <c r="A239" s="35">
        <f t="shared" si="6"/>
        <v>45549</v>
      </c>
      <c r="B239" s="36">
        <f>SUMIFS(СВЦЭМ!$G$40:$G$759,СВЦЭМ!$A$40:$A$759,$A239,СВЦЭМ!$B$40:$B$759,B$225)+'СЕТ СН'!$F$15</f>
        <v>0</v>
      </c>
      <c r="C239" s="36">
        <f>SUMIFS(СВЦЭМ!$G$40:$G$759,СВЦЭМ!$A$40:$A$759,$A239,СВЦЭМ!$B$40:$B$759,C$225)+'СЕТ СН'!$F$15</f>
        <v>0</v>
      </c>
      <c r="D239" s="36">
        <f>SUMIFS(СВЦЭМ!$G$40:$G$759,СВЦЭМ!$A$40:$A$759,$A239,СВЦЭМ!$B$40:$B$759,D$225)+'СЕТ СН'!$F$15</f>
        <v>0</v>
      </c>
      <c r="E239" s="36">
        <f>SUMIFS(СВЦЭМ!$G$40:$G$759,СВЦЭМ!$A$40:$A$759,$A239,СВЦЭМ!$B$40:$B$759,E$225)+'СЕТ СН'!$F$15</f>
        <v>0</v>
      </c>
      <c r="F239" s="36">
        <f>SUMIFS(СВЦЭМ!$G$40:$G$759,СВЦЭМ!$A$40:$A$759,$A239,СВЦЭМ!$B$40:$B$759,F$225)+'СЕТ СН'!$F$15</f>
        <v>0</v>
      </c>
      <c r="G239" s="36">
        <f>SUMIFS(СВЦЭМ!$G$40:$G$759,СВЦЭМ!$A$40:$A$759,$A239,СВЦЭМ!$B$40:$B$759,G$225)+'СЕТ СН'!$F$15</f>
        <v>0</v>
      </c>
      <c r="H239" s="36">
        <f>SUMIFS(СВЦЭМ!$G$40:$G$759,СВЦЭМ!$A$40:$A$759,$A239,СВЦЭМ!$B$40:$B$759,H$225)+'СЕТ СН'!$F$15</f>
        <v>0</v>
      </c>
      <c r="I239" s="36">
        <f>SUMIFS(СВЦЭМ!$G$40:$G$759,СВЦЭМ!$A$40:$A$759,$A239,СВЦЭМ!$B$40:$B$759,I$225)+'СЕТ СН'!$F$15</f>
        <v>0</v>
      </c>
      <c r="J239" s="36">
        <f>SUMIFS(СВЦЭМ!$G$40:$G$759,СВЦЭМ!$A$40:$A$759,$A239,СВЦЭМ!$B$40:$B$759,J$225)+'СЕТ СН'!$F$15</f>
        <v>0</v>
      </c>
      <c r="K239" s="36">
        <f>SUMIFS(СВЦЭМ!$G$40:$G$759,СВЦЭМ!$A$40:$A$759,$A239,СВЦЭМ!$B$40:$B$759,K$225)+'СЕТ СН'!$F$15</f>
        <v>0</v>
      </c>
      <c r="L239" s="36">
        <f>SUMIFS(СВЦЭМ!$G$40:$G$759,СВЦЭМ!$A$40:$A$759,$A239,СВЦЭМ!$B$40:$B$759,L$225)+'СЕТ СН'!$F$15</f>
        <v>0</v>
      </c>
      <c r="M239" s="36">
        <f>SUMIFS(СВЦЭМ!$G$40:$G$759,СВЦЭМ!$A$40:$A$759,$A239,СВЦЭМ!$B$40:$B$759,M$225)+'СЕТ СН'!$F$15</f>
        <v>0</v>
      </c>
      <c r="N239" s="36">
        <f>SUMIFS(СВЦЭМ!$G$40:$G$759,СВЦЭМ!$A$40:$A$759,$A239,СВЦЭМ!$B$40:$B$759,N$225)+'СЕТ СН'!$F$15</f>
        <v>0</v>
      </c>
      <c r="O239" s="36">
        <f>SUMIFS(СВЦЭМ!$G$40:$G$759,СВЦЭМ!$A$40:$A$759,$A239,СВЦЭМ!$B$40:$B$759,O$225)+'СЕТ СН'!$F$15</f>
        <v>0</v>
      </c>
      <c r="P239" s="36">
        <f>SUMIFS(СВЦЭМ!$G$40:$G$759,СВЦЭМ!$A$40:$A$759,$A239,СВЦЭМ!$B$40:$B$759,P$225)+'СЕТ СН'!$F$15</f>
        <v>0</v>
      </c>
      <c r="Q239" s="36">
        <f>SUMIFS(СВЦЭМ!$G$40:$G$759,СВЦЭМ!$A$40:$A$759,$A239,СВЦЭМ!$B$40:$B$759,Q$225)+'СЕТ СН'!$F$15</f>
        <v>0</v>
      </c>
      <c r="R239" s="36">
        <f>SUMIFS(СВЦЭМ!$G$40:$G$759,СВЦЭМ!$A$40:$A$759,$A239,СВЦЭМ!$B$40:$B$759,R$225)+'СЕТ СН'!$F$15</f>
        <v>0</v>
      </c>
      <c r="S239" s="36">
        <f>SUMIFS(СВЦЭМ!$G$40:$G$759,СВЦЭМ!$A$40:$A$759,$A239,СВЦЭМ!$B$40:$B$759,S$225)+'СЕТ СН'!$F$15</f>
        <v>0</v>
      </c>
      <c r="T239" s="36">
        <f>SUMIFS(СВЦЭМ!$G$40:$G$759,СВЦЭМ!$A$40:$A$759,$A239,СВЦЭМ!$B$40:$B$759,T$225)+'СЕТ СН'!$F$15</f>
        <v>0</v>
      </c>
      <c r="U239" s="36">
        <f>SUMIFS(СВЦЭМ!$G$40:$G$759,СВЦЭМ!$A$40:$A$759,$A239,СВЦЭМ!$B$40:$B$759,U$225)+'СЕТ СН'!$F$15</f>
        <v>0</v>
      </c>
      <c r="V239" s="36">
        <f>SUMIFS(СВЦЭМ!$G$40:$G$759,СВЦЭМ!$A$40:$A$759,$A239,СВЦЭМ!$B$40:$B$759,V$225)+'СЕТ СН'!$F$15</f>
        <v>0</v>
      </c>
      <c r="W239" s="36">
        <f>SUMIFS(СВЦЭМ!$G$40:$G$759,СВЦЭМ!$A$40:$A$759,$A239,СВЦЭМ!$B$40:$B$759,W$225)+'СЕТ СН'!$F$15</f>
        <v>0</v>
      </c>
      <c r="X239" s="36">
        <f>SUMIFS(СВЦЭМ!$G$40:$G$759,СВЦЭМ!$A$40:$A$759,$A239,СВЦЭМ!$B$40:$B$759,X$225)+'СЕТ СН'!$F$15</f>
        <v>0</v>
      </c>
      <c r="Y239" s="36">
        <f>SUMIFS(СВЦЭМ!$G$40:$G$759,СВЦЭМ!$A$40:$A$759,$A239,СВЦЭМ!$B$40:$B$759,Y$225)+'СЕТ СН'!$F$15</f>
        <v>0</v>
      </c>
    </row>
    <row r="240" spans="1:27" ht="15.75" hidden="1" x14ac:dyDescent="0.2">
      <c r="A240" s="35">
        <f t="shared" si="6"/>
        <v>45550</v>
      </c>
      <c r="B240" s="36">
        <f>SUMIFS(СВЦЭМ!$G$40:$G$759,СВЦЭМ!$A$40:$A$759,$A240,СВЦЭМ!$B$40:$B$759,B$225)+'СЕТ СН'!$F$15</f>
        <v>0</v>
      </c>
      <c r="C240" s="36">
        <f>SUMIFS(СВЦЭМ!$G$40:$G$759,СВЦЭМ!$A$40:$A$759,$A240,СВЦЭМ!$B$40:$B$759,C$225)+'СЕТ СН'!$F$15</f>
        <v>0</v>
      </c>
      <c r="D240" s="36">
        <f>SUMIFS(СВЦЭМ!$G$40:$G$759,СВЦЭМ!$A$40:$A$759,$A240,СВЦЭМ!$B$40:$B$759,D$225)+'СЕТ СН'!$F$15</f>
        <v>0</v>
      </c>
      <c r="E240" s="36">
        <f>SUMIFS(СВЦЭМ!$G$40:$G$759,СВЦЭМ!$A$40:$A$759,$A240,СВЦЭМ!$B$40:$B$759,E$225)+'СЕТ СН'!$F$15</f>
        <v>0</v>
      </c>
      <c r="F240" s="36">
        <f>SUMIFS(СВЦЭМ!$G$40:$G$759,СВЦЭМ!$A$40:$A$759,$A240,СВЦЭМ!$B$40:$B$759,F$225)+'СЕТ СН'!$F$15</f>
        <v>0</v>
      </c>
      <c r="G240" s="36">
        <f>SUMIFS(СВЦЭМ!$G$40:$G$759,СВЦЭМ!$A$40:$A$759,$A240,СВЦЭМ!$B$40:$B$759,G$225)+'СЕТ СН'!$F$15</f>
        <v>0</v>
      </c>
      <c r="H240" s="36">
        <f>SUMIFS(СВЦЭМ!$G$40:$G$759,СВЦЭМ!$A$40:$A$759,$A240,СВЦЭМ!$B$40:$B$759,H$225)+'СЕТ СН'!$F$15</f>
        <v>0</v>
      </c>
      <c r="I240" s="36">
        <f>SUMIFS(СВЦЭМ!$G$40:$G$759,СВЦЭМ!$A$40:$A$759,$A240,СВЦЭМ!$B$40:$B$759,I$225)+'СЕТ СН'!$F$15</f>
        <v>0</v>
      </c>
      <c r="J240" s="36">
        <f>SUMIFS(СВЦЭМ!$G$40:$G$759,СВЦЭМ!$A$40:$A$759,$A240,СВЦЭМ!$B$40:$B$759,J$225)+'СЕТ СН'!$F$15</f>
        <v>0</v>
      </c>
      <c r="K240" s="36">
        <f>SUMIFS(СВЦЭМ!$G$40:$G$759,СВЦЭМ!$A$40:$A$759,$A240,СВЦЭМ!$B$40:$B$759,K$225)+'СЕТ СН'!$F$15</f>
        <v>0</v>
      </c>
      <c r="L240" s="36">
        <f>SUMIFS(СВЦЭМ!$G$40:$G$759,СВЦЭМ!$A$40:$A$759,$A240,СВЦЭМ!$B$40:$B$759,L$225)+'СЕТ СН'!$F$15</f>
        <v>0</v>
      </c>
      <c r="M240" s="36">
        <f>SUMIFS(СВЦЭМ!$G$40:$G$759,СВЦЭМ!$A$40:$A$759,$A240,СВЦЭМ!$B$40:$B$759,M$225)+'СЕТ СН'!$F$15</f>
        <v>0</v>
      </c>
      <c r="N240" s="36">
        <f>SUMIFS(СВЦЭМ!$G$40:$G$759,СВЦЭМ!$A$40:$A$759,$A240,СВЦЭМ!$B$40:$B$759,N$225)+'СЕТ СН'!$F$15</f>
        <v>0</v>
      </c>
      <c r="O240" s="36">
        <f>SUMIFS(СВЦЭМ!$G$40:$G$759,СВЦЭМ!$A$40:$A$759,$A240,СВЦЭМ!$B$40:$B$759,O$225)+'СЕТ СН'!$F$15</f>
        <v>0</v>
      </c>
      <c r="P240" s="36">
        <f>SUMIFS(СВЦЭМ!$G$40:$G$759,СВЦЭМ!$A$40:$A$759,$A240,СВЦЭМ!$B$40:$B$759,P$225)+'СЕТ СН'!$F$15</f>
        <v>0</v>
      </c>
      <c r="Q240" s="36">
        <f>SUMIFS(СВЦЭМ!$G$40:$G$759,СВЦЭМ!$A$40:$A$759,$A240,СВЦЭМ!$B$40:$B$759,Q$225)+'СЕТ СН'!$F$15</f>
        <v>0</v>
      </c>
      <c r="R240" s="36">
        <f>SUMIFS(СВЦЭМ!$G$40:$G$759,СВЦЭМ!$A$40:$A$759,$A240,СВЦЭМ!$B$40:$B$759,R$225)+'СЕТ СН'!$F$15</f>
        <v>0</v>
      </c>
      <c r="S240" s="36">
        <f>SUMIFS(СВЦЭМ!$G$40:$G$759,СВЦЭМ!$A$40:$A$759,$A240,СВЦЭМ!$B$40:$B$759,S$225)+'СЕТ СН'!$F$15</f>
        <v>0</v>
      </c>
      <c r="T240" s="36">
        <f>SUMIFS(СВЦЭМ!$G$40:$G$759,СВЦЭМ!$A$40:$A$759,$A240,СВЦЭМ!$B$40:$B$759,T$225)+'СЕТ СН'!$F$15</f>
        <v>0</v>
      </c>
      <c r="U240" s="36">
        <f>SUMIFS(СВЦЭМ!$G$40:$G$759,СВЦЭМ!$A$40:$A$759,$A240,СВЦЭМ!$B$40:$B$759,U$225)+'СЕТ СН'!$F$15</f>
        <v>0</v>
      </c>
      <c r="V240" s="36">
        <f>SUMIFS(СВЦЭМ!$G$40:$G$759,СВЦЭМ!$A$40:$A$759,$A240,СВЦЭМ!$B$40:$B$759,V$225)+'СЕТ СН'!$F$15</f>
        <v>0</v>
      </c>
      <c r="W240" s="36">
        <f>SUMIFS(СВЦЭМ!$G$40:$G$759,СВЦЭМ!$A$40:$A$759,$A240,СВЦЭМ!$B$40:$B$759,W$225)+'СЕТ СН'!$F$15</f>
        <v>0</v>
      </c>
      <c r="X240" s="36">
        <f>SUMIFS(СВЦЭМ!$G$40:$G$759,СВЦЭМ!$A$40:$A$759,$A240,СВЦЭМ!$B$40:$B$759,X$225)+'СЕТ СН'!$F$15</f>
        <v>0</v>
      </c>
      <c r="Y240" s="36">
        <f>SUMIFS(СВЦЭМ!$G$40:$G$759,СВЦЭМ!$A$40:$A$759,$A240,СВЦЭМ!$B$40:$B$759,Y$225)+'СЕТ СН'!$F$15</f>
        <v>0</v>
      </c>
    </row>
    <row r="241" spans="1:25" ht="15.75" hidden="1" x14ac:dyDescent="0.2">
      <c r="A241" s="35">
        <f t="shared" si="6"/>
        <v>45551</v>
      </c>
      <c r="B241" s="36">
        <f>SUMIFS(СВЦЭМ!$G$40:$G$759,СВЦЭМ!$A$40:$A$759,$A241,СВЦЭМ!$B$40:$B$759,B$225)+'СЕТ СН'!$F$15</f>
        <v>0</v>
      </c>
      <c r="C241" s="36">
        <f>SUMIFS(СВЦЭМ!$G$40:$G$759,СВЦЭМ!$A$40:$A$759,$A241,СВЦЭМ!$B$40:$B$759,C$225)+'СЕТ СН'!$F$15</f>
        <v>0</v>
      </c>
      <c r="D241" s="36">
        <f>SUMIFS(СВЦЭМ!$G$40:$G$759,СВЦЭМ!$A$40:$A$759,$A241,СВЦЭМ!$B$40:$B$759,D$225)+'СЕТ СН'!$F$15</f>
        <v>0</v>
      </c>
      <c r="E241" s="36">
        <f>SUMIFS(СВЦЭМ!$G$40:$G$759,СВЦЭМ!$A$40:$A$759,$A241,СВЦЭМ!$B$40:$B$759,E$225)+'СЕТ СН'!$F$15</f>
        <v>0</v>
      </c>
      <c r="F241" s="36">
        <f>SUMIFS(СВЦЭМ!$G$40:$G$759,СВЦЭМ!$A$40:$A$759,$A241,СВЦЭМ!$B$40:$B$759,F$225)+'СЕТ СН'!$F$15</f>
        <v>0</v>
      </c>
      <c r="G241" s="36">
        <f>SUMIFS(СВЦЭМ!$G$40:$G$759,СВЦЭМ!$A$40:$A$759,$A241,СВЦЭМ!$B$40:$B$759,G$225)+'СЕТ СН'!$F$15</f>
        <v>0</v>
      </c>
      <c r="H241" s="36">
        <f>SUMIFS(СВЦЭМ!$G$40:$G$759,СВЦЭМ!$A$40:$A$759,$A241,СВЦЭМ!$B$40:$B$759,H$225)+'СЕТ СН'!$F$15</f>
        <v>0</v>
      </c>
      <c r="I241" s="36">
        <f>SUMIFS(СВЦЭМ!$G$40:$G$759,СВЦЭМ!$A$40:$A$759,$A241,СВЦЭМ!$B$40:$B$759,I$225)+'СЕТ СН'!$F$15</f>
        <v>0</v>
      </c>
      <c r="J241" s="36">
        <f>SUMIFS(СВЦЭМ!$G$40:$G$759,СВЦЭМ!$A$40:$A$759,$A241,СВЦЭМ!$B$40:$B$759,J$225)+'СЕТ СН'!$F$15</f>
        <v>0</v>
      </c>
      <c r="K241" s="36">
        <f>SUMIFS(СВЦЭМ!$G$40:$G$759,СВЦЭМ!$A$40:$A$759,$A241,СВЦЭМ!$B$40:$B$759,K$225)+'СЕТ СН'!$F$15</f>
        <v>0</v>
      </c>
      <c r="L241" s="36">
        <f>SUMIFS(СВЦЭМ!$G$40:$G$759,СВЦЭМ!$A$40:$A$759,$A241,СВЦЭМ!$B$40:$B$759,L$225)+'СЕТ СН'!$F$15</f>
        <v>0</v>
      </c>
      <c r="M241" s="36">
        <f>SUMIFS(СВЦЭМ!$G$40:$G$759,СВЦЭМ!$A$40:$A$759,$A241,СВЦЭМ!$B$40:$B$759,M$225)+'СЕТ СН'!$F$15</f>
        <v>0</v>
      </c>
      <c r="N241" s="36">
        <f>SUMIFS(СВЦЭМ!$G$40:$G$759,СВЦЭМ!$A$40:$A$759,$A241,СВЦЭМ!$B$40:$B$759,N$225)+'СЕТ СН'!$F$15</f>
        <v>0</v>
      </c>
      <c r="O241" s="36">
        <f>SUMIFS(СВЦЭМ!$G$40:$G$759,СВЦЭМ!$A$40:$A$759,$A241,СВЦЭМ!$B$40:$B$759,O$225)+'СЕТ СН'!$F$15</f>
        <v>0</v>
      </c>
      <c r="P241" s="36">
        <f>SUMIFS(СВЦЭМ!$G$40:$G$759,СВЦЭМ!$A$40:$A$759,$A241,СВЦЭМ!$B$40:$B$759,P$225)+'СЕТ СН'!$F$15</f>
        <v>0</v>
      </c>
      <c r="Q241" s="36">
        <f>SUMIFS(СВЦЭМ!$G$40:$G$759,СВЦЭМ!$A$40:$A$759,$A241,СВЦЭМ!$B$40:$B$759,Q$225)+'СЕТ СН'!$F$15</f>
        <v>0</v>
      </c>
      <c r="R241" s="36">
        <f>SUMIFS(СВЦЭМ!$G$40:$G$759,СВЦЭМ!$A$40:$A$759,$A241,СВЦЭМ!$B$40:$B$759,R$225)+'СЕТ СН'!$F$15</f>
        <v>0</v>
      </c>
      <c r="S241" s="36">
        <f>SUMIFS(СВЦЭМ!$G$40:$G$759,СВЦЭМ!$A$40:$A$759,$A241,СВЦЭМ!$B$40:$B$759,S$225)+'СЕТ СН'!$F$15</f>
        <v>0</v>
      </c>
      <c r="T241" s="36">
        <f>SUMIFS(СВЦЭМ!$G$40:$G$759,СВЦЭМ!$A$40:$A$759,$A241,СВЦЭМ!$B$40:$B$759,T$225)+'СЕТ СН'!$F$15</f>
        <v>0</v>
      </c>
      <c r="U241" s="36">
        <f>SUMIFS(СВЦЭМ!$G$40:$G$759,СВЦЭМ!$A$40:$A$759,$A241,СВЦЭМ!$B$40:$B$759,U$225)+'СЕТ СН'!$F$15</f>
        <v>0</v>
      </c>
      <c r="V241" s="36">
        <f>SUMIFS(СВЦЭМ!$G$40:$G$759,СВЦЭМ!$A$40:$A$759,$A241,СВЦЭМ!$B$40:$B$759,V$225)+'СЕТ СН'!$F$15</f>
        <v>0</v>
      </c>
      <c r="W241" s="36">
        <f>SUMIFS(СВЦЭМ!$G$40:$G$759,СВЦЭМ!$A$40:$A$759,$A241,СВЦЭМ!$B$40:$B$759,W$225)+'СЕТ СН'!$F$15</f>
        <v>0</v>
      </c>
      <c r="X241" s="36">
        <f>SUMIFS(СВЦЭМ!$G$40:$G$759,СВЦЭМ!$A$40:$A$759,$A241,СВЦЭМ!$B$40:$B$759,X$225)+'СЕТ СН'!$F$15</f>
        <v>0</v>
      </c>
      <c r="Y241" s="36">
        <f>SUMIFS(СВЦЭМ!$G$40:$G$759,СВЦЭМ!$A$40:$A$759,$A241,СВЦЭМ!$B$40:$B$759,Y$225)+'СЕТ СН'!$F$15</f>
        <v>0</v>
      </c>
    </row>
    <row r="242" spans="1:25" ht="15.75" hidden="1" x14ac:dyDescent="0.2">
      <c r="A242" s="35">
        <f t="shared" si="6"/>
        <v>45552</v>
      </c>
      <c r="B242" s="36">
        <f>SUMIFS(СВЦЭМ!$G$40:$G$759,СВЦЭМ!$A$40:$A$759,$A242,СВЦЭМ!$B$40:$B$759,B$225)+'СЕТ СН'!$F$15</f>
        <v>0</v>
      </c>
      <c r="C242" s="36">
        <f>SUMIFS(СВЦЭМ!$G$40:$G$759,СВЦЭМ!$A$40:$A$759,$A242,СВЦЭМ!$B$40:$B$759,C$225)+'СЕТ СН'!$F$15</f>
        <v>0</v>
      </c>
      <c r="D242" s="36">
        <f>SUMIFS(СВЦЭМ!$G$40:$G$759,СВЦЭМ!$A$40:$A$759,$A242,СВЦЭМ!$B$40:$B$759,D$225)+'СЕТ СН'!$F$15</f>
        <v>0</v>
      </c>
      <c r="E242" s="36">
        <f>SUMIFS(СВЦЭМ!$G$40:$G$759,СВЦЭМ!$A$40:$A$759,$A242,СВЦЭМ!$B$40:$B$759,E$225)+'СЕТ СН'!$F$15</f>
        <v>0</v>
      </c>
      <c r="F242" s="36">
        <f>SUMIFS(СВЦЭМ!$G$40:$G$759,СВЦЭМ!$A$40:$A$759,$A242,СВЦЭМ!$B$40:$B$759,F$225)+'СЕТ СН'!$F$15</f>
        <v>0</v>
      </c>
      <c r="G242" s="36">
        <f>SUMIFS(СВЦЭМ!$G$40:$G$759,СВЦЭМ!$A$40:$A$759,$A242,СВЦЭМ!$B$40:$B$759,G$225)+'СЕТ СН'!$F$15</f>
        <v>0</v>
      </c>
      <c r="H242" s="36">
        <f>SUMIFS(СВЦЭМ!$G$40:$G$759,СВЦЭМ!$A$40:$A$759,$A242,СВЦЭМ!$B$40:$B$759,H$225)+'СЕТ СН'!$F$15</f>
        <v>0</v>
      </c>
      <c r="I242" s="36">
        <f>SUMIFS(СВЦЭМ!$G$40:$G$759,СВЦЭМ!$A$40:$A$759,$A242,СВЦЭМ!$B$40:$B$759,I$225)+'СЕТ СН'!$F$15</f>
        <v>0</v>
      </c>
      <c r="J242" s="36">
        <f>SUMIFS(СВЦЭМ!$G$40:$G$759,СВЦЭМ!$A$40:$A$759,$A242,СВЦЭМ!$B$40:$B$759,J$225)+'СЕТ СН'!$F$15</f>
        <v>0</v>
      </c>
      <c r="K242" s="36">
        <f>SUMIFS(СВЦЭМ!$G$40:$G$759,СВЦЭМ!$A$40:$A$759,$A242,СВЦЭМ!$B$40:$B$759,K$225)+'СЕТ СН'!$F$15</f>
        <v>0</v>
      </c>
      <c r="L242" s="36">
        <f>SUMIFS(СВЦЭМ!$G$40:$G$759,СВЦЭМ!$A$40:$A$759,$A242,СВЦЭМ!$B$40:$B$759,L$225)+'СЕТ СН'!$F$15</f>
        <v>0</v>
      </c>
      <c r="M242" s="36">
        <f>SUMIFS(СВЦЭМ!$G$40:$G$759,СВЦЭМ!$A$40:$A$759,$A242,СВЦЭМ!$B$40:$B$759,M$225)+'СЕТ СН'!$F$15</f>
        <v>0</v>
      </c>
      <c r="N242" s="36">
        <f>SUMIFS(СВЦЭМ!$G$40:$G$759,СВЦЭМ!$A$40:$A$759,$A242,СВЦЭМ!$B$40:$B$759,N$225)+'СЕТ СН'!$F$15</f>
        <v>0</v>
      </c>
      <c r="O242" s="36">
        <f>SUMIFS(СВЦЭМ!$G$40:$G$759,СВЦЭМ!$A$40:$A$759,$A242,СВЦЭМ!$B$40:$B$759,O$225)+'СЕТ СН'!$F$15</f>
        <v>0</v>
      </c>
      <c r="P242" s="36">
        <f>SUMIFS(СВЦЭМ!$G$40:$G$759,СВЦЭМ!$A$40:$A$759,$A242,СВЦЭМ!$B$40:$B$759,P$225)+'СЕТ СН'!$F$15</f>
        <v>0</v>
      </c>
      <c r="Q242" s="36">
        <f>SUMIFS(СВЦЭМ!$G$40:$G$759,СВЦЭМ!$A$40:$A$759,$A242,СВЦЭМ!$B$40:$B$759,Q$225)+'СЕТ СН'!$F$15</f>
        <v>0</v>
      </c>
      <c r="R242" s="36">
        <f>SUMIFS(СВЦЭМ!$G$40:$G$759,СВЦЭМ!$A$40:$A$759,$A242,СВЦЭМ!$B$40:$B$759,R$225)+'СЕТ СН'!$F$15</f>
        <v>0</v>
      </c>
      <c r="S242" s="36">
        <f>SUMIFS(СВЦЭМ!$G$40:$G$759,СВЦЭМ!$A$40:$A$759,$A242,СВЦЭМ!$B$40:$B$759,S$225)+'СЕТ СН'!$F$15</f>
        <v>0</v>
      </c>
      <c r="T242" s="36">
        <f>SUMIFS(СВЦЭМ!$G$40:$G$759,СВЦЭМ!$A$40:$A$759,$A242,СВЦЭМ!$B$40:$B$759,T$225)+'СЕТ СН'!$F$15</f>
        <v>0</v>
      </c>
      <c r="U242" s="36">
        <f>SUMIFS(СВЦЭМ!$G$40:$G$759,СВЦЭМ!$A$40:$A$759,$A242,СВЦЭМ!$B$40:$B$759,U$225)+'СЕТ СН'!$F$15</f>
        <v>0</v>
      </c>
      <c r="V242" s="36">
        <f>SUMIFS(СВЦЭМ!$G$40:$G$759,СВЦЭМ!$A$40:$A$759,$A242,СВЦЭМ!$B$40:$B$759,V$225)+'СЕТ СН'!$F$15</f>
        <v>0</v>
      </c>
      <c r="W242" s="36">
        <f>SUMIFS(СВЦЭМ!$G$40:$G$759,СВЦЭМ!$A$40:$A$759,$A242,СВЦЭМ!$B$40:$B$759,W$225)+'СЕТ СН'!$F$15</f>
        <v>0</v>
      </c>
      <c r="X242" s="36">
        <f>SUMIFS(СВЦЭМ!$G$40:$G$759,СВЦЭМ!$A$40:$A$759,$A242,СВЦЭМ!$B$40:$B$759,X$225)+'СЕТ СН'!$F$15</f>
        <v>0</v>
      </c>
      <c r="Y242" s="36">
        <f>SUMIFS(СВЦЭМ!$G$40:$G$759,СВЦЭМ!$A$40:$A$759,$A242,СВЦЭМ!$B$40:$B$759,Y$225)+'СЕТ СН'!$F$15</f>
        <v>0</v>
      </c>
    </row>
    <row r="243" spans="1:25" ht="15.75" hidden="1" x14ac:dyDescent="0.2">
      <c r="A243" s="35">
        <f t="shared" si="6"/>
        <v>45553</v>
      </c>
      <c r="B243" s="36">
        <f>SUMIFS(СВЦЭМ!$G$40:$G$759,СВЦЭМ!$A$40:$A$759,$A243,СВЦЭМ!$B$40:$B$759,B$225)+'СЕТ СН'!$F$15</f>
        <v>0</v>
      </c>
      <c r="C243" s="36">
        <f>SUMIFS(СВЦЭМ!$G$40:$G$759,СВЦЭМ!$A$40:$A$759,$A243,СВЦЭМ!$B$40:$B$759,C$225)+'СЕТ СН'!$F$15</f>
        <v>0</v>
      </c>
      <c r="D243" s="36">
        <f>SUMIFS(СВЦЭМ!$G$40:$G$759,СВЦЭМ!$A$40:$A$759,$A243,СВЦЭМ!$B$40:$B$759,D$225)+'СЕТ СН'!$F$15</f>
        <v>0</v>
      </c>
      <c r="E243" s="36">
        <f>SUMIFS(СВЦЭМ!$G$40:$G$759,СВЦЭМ!$A$40:$A$759,$A243,СВЦЭМ!$B$40:$B$759,E$225)+'СЕТ СН'!$F$15</f>
        <v>0</v>
      </c>
      <c r="F243" s="36">
        <f>SUMIFS(СВЦЭМ!$G$40:$G$759,СВЦЭМ!$A$40:$A$759,$A243,СВЦЭМ!$B$40:$B$759,F$225)+'СЕТ СН'!$F$15</f>
        <v>0</v>
      </c>
      <c r="G243" s="36">
        <f>SUMIFS(СВЦЭМ!$G$40:$G$759,СВЦЭМ!$A$40:$A$759,$A243,СВЦЭМ!$B$40:$B$759,G$225)+'СЕТ СН'!$F$15</f>
        <v>0</v>
      </c>
      <c r="H243" s="36">
        <f>SUMIFS(СВЦЭМ!$G$40:$G$759,СВЦЭМ!$A$40:$A$759,$A243,СВЦЭМ!$B$40:$B$759,H$225)+'СЕТ СН'!$F$15</f>
        <v>0</v>
      </c>
      <c r="I243" s="36">
        <f>SUMIFS(СВЦЭМ!$G$40:$G$759,СВЦЭМ!$A$40:$A$759,$A243,СВЦЭМ!$B$40:$B$759,I$225)+'СЕТ СН'!$F$15</f>
        <v>0</v>
      </c>
      <c r="J243" s="36">
        <f>SUMIFS(СВЦЭМ!$G$40:$G$759,СВЦЭМ!$A$40:$A$759,$A243,СВЦЭМ!$B$40:$B$759,J$225)+'СЕТ СН'!$F$15</f>
        <v>0</v>
      </c>
      <c r="K243" s="36">
        <f>SUMIFS(СВЦЭМ!$G$40:$G$759,СВЦЭМ!$A$40:$A$759,$A243,СВЦЭМ!$B$40:$B$759,K$225)+'СЕТ СН'!$F$15</f>
        <v>0</v>
      </c>
      <c r="L243" s="36">
        <f>SUMIFS(СВЦЭМ!$G$40:$G$759,СВЦЭМ!$A$40:$A$759,$A243,СВЦЭМ!$B$40:$B$759,L$225)+'СЕТ СН'!$F$15</f>
        <v>0</v>
      </c>
      <c r="M243" s="36">
        <f>SUMIFS(СВЦЭМ!$G$40:$G$759,СВЦЭМ!$A$40:$A$759,$A243,СВЦЭМ!$B$40:$B$759,M$225)+'СЕТ СН'!$F$15</f>
        <v>0</v>
      </c>
      <c r="N243" s="36">
        <f>SUMIFS(СВЦЭМ!$G$40:$G$759,СВЦЭМ!$A$40:$A$759,$A243,СВЦЭМ!$B$40:$B$759,N$225)+'СЕТ СН'!$F$15</f>
        <v>0</v>
      </c>
      <c r="O243" s="36">
        <f>SUMIFS(СВЦЭМ!$G$40:$G$759,СВЦЭМ!$A$40:$A$759,$A243,СВЦЭМ!$B$40:$B$759,O$225)+'СЕТ СН'!$F$15</f>
        <v>0</v>
      </c>
      <c r="P243" s="36">
        <f>SUMIFS(СВЦЭМ!$G$40:$G$759,СВЦЭМ!$A$40:$A$759,$A243,СВЦЭМ!$B$40:$B$759,P$225)+'СЕТ СН'!$F$15</f>
        <v>0</v>
      </c>
      <c r="Q243" s="36">
        <f>SUMIFS(СВЦЭМ!$G$40:$G$759,СВЦЭМ!$A$40:$A$759,$A243,СВЦЭМ!$B$40:$B$759,Q$225)+'СЕТ СН'!$F$15</f>
        <v>0</v>
      </c>
      <c r="R243" s="36">
        <f>SUMIFS(СВЦЭМ!$G$40:$G$759,СВЦЭМ!$A$40:$A$759,$A243,СВЦЭМ!$B$40:$B$759,R$225)+'СЕТ СН'!$F$15</f>
        <v>0</v>
      </c>
      <c r="S243" s="36">
        <f>SUMIFS(СВЦЭМ!$G$40:$G$759,СВЦЭМ!$A$40:$A$759,$A243,СВЦЭМ!$B$40:$B$759,S$225)+'СЕТ СН'!$F$15</f>
        <v>0</v>
      </c>
      <c r="T243" s="36">
        <f>SUMIFS(СВЦЭМ!$G$40:$G$759,СВЦЭМ!$A$40:$A$759,$A243,СВЦЭМ!$B$40:$B$759,T$225)+'СЕТ СН'!$F$15</f>
        <v>0</v>
      </c>
      <c r="U243" s="36">
        <f>SUMIFS(СВЦЭМ!$G$40:$G$759,СВЦЭМ!$A$40:$A$759,$A243,СВЦЭМ!$B$40:$B$759,U$225)+'СЕТ СН'!$F$15</f>
        <v>0</v>
      </c>
      <c r="V243" s="36">
        <f>SUMIFS(СВЦЭМ!$G$40:$G$759,СВЦЭМ!$A$40:$A$759,$A243,СВЦЭМ!$B$40:$B$759,V$225)+'СЕТ СН'!$F$15</f>
        <v>0</v>
      </c>
      <c r="W243" s="36">
        <f>SUMIFS(СВЦЭМ!$G$40:$G$759,СВЦЭМ!$A$40:$A$759,$A243,СВЦЭМ!$B$40:$B$759,W$225)+'СЕТ СН'!$F$15</f>
        <v>0</v>
      </c>
      <c r="X243" s="36">
        <f>SUMIFS(СВЦЭМ!$G$40:$G$759,СВЦЭМ!$A$40:$A$759,$A243,СВЦЭМ!$B$40:$B$759,X$225)+'СЕТ СН'!$F$15</f>
        <v>0</v>
      </c>
      <c r="Y243" s="36">
        <f>SUMIFS(СВЦЭМ!$G$40:$G$759,СВЦЭМ!$A$40:$A$759,$A243,СВЦЭМ!$B$40:$B$759,Y$225)+'СЕТ СН'!$F$15</f>
        <v>0</v>
      </c>
    </row>
    <row r="244" spans="1:25" ht="15.75" hidden="1" x14ac:dyDescent="0.2">
      <c r="A244" s="35">
        <f t="shared" si="6"/>
        <v>45554</v>
      </c>
      <c r="B244" s="36">
        <f>SUMIFS(СВЦЭМ!$G$40:$G$759,СВЦЭМ!$A$40:$A$759,$A244,СВЦЭМ!$B$40:$B$759,B$225)+'СЕТ СН'!$F$15</f>
        <v>0</v>
      </c>
      <c r="C244" s="36">
        <f>SUMIFS(СВЦЭМ!$G$40:$G$759,СВЦЭМ!$A$40:$A$759,$A244,СВЦЭМ!$B$40:$B$759,C$225)+'СЕТ СН'!$F$15</f>
        <v>0</v>
      </c>
      <c r="D244" s="36">
        <f>SUMIFS(СВЦЭМ!$G$40:$G$759,СВЦЭМ!$A$40:$A$759,$A244,СВЦЭМ!$B$40:$B$759,D$225)+'СЕТ СН'!$F$15</f>
        <v>0</v>
      </c>
      <c r="E244" s="36">
        <f>SUMIFS(СВЦЭМ!$G$40:$G$759,СВЦЭМ!$A$40:$A$759,$A244,СВЦЭМ!$B$40:$B$759,E$225)+'СЕТ СН'!$F$15</f>
        <v>0</v>
      </c>
      <c r="F244" s="36">
        <f>SUMIFS(СВЦЭМ!$G$40:$G$759,СВЦЭМ!$A$40:$A$759,$A244,СВЦЭМ!$B$40:$B$759,F$225)+'СЕТ СН'!$F$15</f>
        <v>0</v>
      </c>
      <c r="G244" s="36">
        <f>SUMIFS(СВЦЭМ!$G$40:$G$759,СВЦЭМ!$A$40:$A$759,$A244,СВЦЭМ!$B$40:$B$759,G$225)+'СЕТ СН'!$F$15</f>
        <v>0</v>
      </c>
      <c r="H244" s="36">
        <f>SUMIFS(СВЦЭМ!$G$40:$G$759,СВЦЭМ!$A$40:$A$759,$A244,СВЦЭМ!$B$40:$B$759,H$225)+'СЕТ СН'!$F$15</f>
        <v>0</v>
      </c>
      <c r="I244" s="36">
        <f>SUMIFS(СВЦЭМ!$G$40:$G$759,СВЦЭМ!$A$40:$A$759,$A244,СВЦЭМ!$B$40:$B$759,I$225)+'СЕТ СН'!$F$15</f>
        <v>0</v>
      </c>
      <c r="J244" s="36">
        <f>SUMIFS(СВЦЭМ!$G$40:$G$759,СВЦЭМ!$A$40:$A$759,$A244,СВЦЭМ!$B$40:$B$759,J$225)+'СЕТ СН'!$F$15</f>
        <v>0</v>
      </c>
      <c r="K244" s="36">
        <f>SUMIFS(СВЦЭМ!$G$40:$G$759,СВЦЭМ!$A$40:$A$759,$A244,СВЦЭМ!$B$40:$B$759,K$225)+'СЕТ СН'!$F$15</f>
        <v>0</v>
      </c>
      <c r="L244" s="36">
        <f>SUMIFS(СВЦЭМ!$G$40:$G$759,СВЦЭМ!$A$40:$A$759,$A244,СВЦЭМ!$B$40:$B$759,L$225)+'СЕТ СН'!$F$15</f>
        <v>0</v>
      </c>
      <c r="M244" s="36">
        <f>SUMIFS(СВЦЭМ!$G$40:$G$759,СВЦЭМ!$A$40:$A$759,$A244,СВЦЭМ!$B$40:$B$759,M$225)+'СЕТ СН'!$F$15</f>
        <v>0</v>
      </c>
      <c r="N244" s="36">
        <f>SUMIFS(СВЦЭМ!$G$40:$G$759,СВЦЭМ!$A$40:$A$759,$A244,СВЦЭМ!$B$40:$B$759,N$225)+'СЕТ СН'!$F$15</f>
        <v>0</v>
      </c>
      <c r="O244" s="36">
        <f>SUMIFS(СВЦЭМ!$G$40:$G$759,СВЦЭМ!$A$40:$A$759,$A244,СВЦЭМ!$B$40:$B$759,O$225)+'СЕТ СН'!$F$15</f>
        <v>0</v>
      </c>
      <c r="P244" s="36">
        <f>SUMIFS(СВЦЭМ!$G$40:$G$759,СВЦЭМ!$A$40:$A$759,$A244,СВЦЭМ!$B$40:$B$759,P$225)+'СЕТ СН'!$F$15</f>
        <v>0</v>
      </c>
      <c r="Q244" s="36">
        <f>SUMIFS(СВЦЭМ!$G$40:$G$759,СВЦЭМ!$A$40:$A$759,$A244,СВЦЭМ!$B$40:$B$759,Q$225)+'СЕТ СН'!$F$15</f>
        <v>0</v>
      </c>
      <c r="R244" s="36">
        <f>SUMIFS(СВЦЭМ!$G$40:$G$759,СВЦЭМ!$A$40:$A$759,$A244,СВЦЭМ!$B$40:$B$759,R$225)+'СЕТ СН'!$F$15</f>
        <v>0</v>
      </c>
      <c r="S244" s="36">
        <f>SUMIFS(СВЦЭМ!$G$40:$G$759,СВЦЭМ!$A$40:$A$759,$A244,СВЦЭМ!$B$40:$B$759,S$225)+'СЕТ СН'!$F$15</f>
        <v>0</v>
      </c>
      <c r="T244" s="36">
        <f>SUMIFS(СВЦЭМ!$G$40:$G$759,СВЦЭМ!$A$40:$A$759,$A244,СВЦЭМ!$B$40:$B$759,T$225)+'СЕТ СН'!$F$15</f>
        <v>0</v>
      </c>
      <c r="U244" s="36">
        <f>SUMIFS(СВЦЭМ!$G$40:$G$759,СВЦЭМ!$A$40:$A$759,$A244,СВЦЭМ!$B$40:$B$759,U$225)+'СЕТ СН'!$F$15</f>
        <v>0</v>
      </c>
      <c r="V244" s="36">
        <f>SUMIFS(СВЦЭМ!$G$40:$G$759,СВЦЭМ!$A$40:$A$759,$A244,СВЦЭМ!$B$40:$B$759,V$225)+'СЕТ СН'!$F$15</f>
        <v>0</v>
      </c>
      <c r="W244" s="36">
        <f>SUMIFS(СВЦЭМ!$G$40:$G$759,СВЦЭМ!$A$40:$A$759,$A244,СВЦЭМ!$B$40:$B$759,W$225)+'СЕТ СН'!$F$15</f>
        <v>0</v>
      </c>
      <c r="X244" s="36">
        <f>SUMIFS(СВЦЭМ!$G$40:$G$759,СВЦЭМ!$A$40:$A$759,$A244,СВЦЭМ!$B$40:$B$759,X$225)+'СЕТ СН'!$F$15</f>
        <v>0</v>
      </c>
      <c r="Y244" s="36">
        <f>SUMIFS(СВЦЭМ!$G$40:$G$759,СВЦЭМ!$A$40:$A$759,$A244,СВЦЭМ!$B$40:$B$759,Y$225)+'СЕТ СН'!$F$15</f>
        <v>0</v>
      </c>
    </row>
    <row r="245" spans="1:25" ht="15.75" hidden="1" x14ac:dyDescent="0.2">
      <c r="A245" s="35">
        <f t="shared" si="6"/>
        <v>45555</v>
      </c>
      <c r="B245" s="36">
        <f>SUMIFS(СВЦЭМ!$G$40:$G$759,СВЦЭМ!$A$40:$A$759,$A245,СВЦЭМ!$B$40:$B$759,B$225)+'СЕТ СН'!$F$15</f>
        <v>0</v>
      </c>
      <c r="C245" s="36">
        <f>SUMIFS(СВЦЭМ!$G$40:$G$759,СВЦЭМ!$A$40:$A$759,$A245,СВЦЭМ!$B$40:$B$759,C$225)+'СЕТ СН'!$F$15</f>
        <v>0</v>
      </c>
      <c r="D245" s="36">
        <f>SUMIFS(СВЦЭМ!$G$40:$G$759,СВЦЭМ!$A$40:$A$759,$A245,СВЦЭМ!$B$40:$B$759,D$225)+'СЕТ СН'!$F$15</f>
        <v>0</v>
      </c>
      <c r="E245" s="36">
        <f>SUMIFS(СВЦЭМ!$G$40:$G$759,СВЦЭМ!$A$40:$A$759,$A245,СВЦЭМ!$B$40:$B$759,E$225)+'СЕТ СН'!$F$15</f>
        <v>0</v>
      </c>
      <c r="F245" s="36">
        <f>SUMIFS(СВЦЭМ!$G$40:$G$759,СВЦЭМ!$A$40:$A$759,$A245,СВЦЭМ!$B$40:$B$759,F$225)+'СЕТ СН'!$F$15</f>
        <v>0</v>
      </c>
      <c r="G245" s="36">
        <f>SUMIFS(СВЦЭМ!$G$40:$G$759,СВЦЭМ!$A$40:$A$759,$A245,СВЦЭМ!$B$40:$B$759,G$225)+'СЕТ СН'!$F$15</f>
        <v>0</v>
      </c>
      <c r="H245" s="36">
        <f>SUMIFS(СВЦЭМ!$G$40:$G$759,СВЦЭМ!$A$40:$A$759,$A245,СВЦЭМ!$B$40:$B$759,H$225)+'СЕТ СН'!$F$15</f>
        <v>0</v>
      </c>
      <c r="I245" s="36">
        <f>SUMIFS(СВЦЭМ!$G$40:$G$759,СВЦЭМ!$A$40:$A$759,$A245,СВЦЭМ!$B$40:$B$759,I$225)+'СЕТ СН'!$F$15</f>
        <v>0</v>
      </c>
      <c r="J245" s="36">
        <f>SUMIFS(СВЦЭМ!$G$40:$G$759,СВЦЭМ!$A$40:$A$759,$A245,СВЦЭМ!$B$40:$B$759,J$225)+'СЕТ СН'!$F$15</f>
        <v>0</v>
      </c>
      <c r="K245" s="36">
        <f>SUMIFS(СВЦЭМ!$G$40:$G$759,СВЦЭМ!$A$40:$A$759,$A245,СВЦЭМ!$B$40:$B$759,K$225)+'СЕТ СН'!$F$15</f>
        <v>0</v>
      </c>
      <c r="L245" s="36">
        <f>SUMIFS(СВЦЭМ!$G$40:$G$759,СВЦЭМ!$A$40:$A$759,$A245,СВЦЭМ!$B$40:$B$759,L$225)+'СЕТ СН'!$F$15</f>
        <v>0</v>
      </c>
      <c r="M245" s="36">
        <f>SUMIFS(СВЦЭМ!$G$40:$G$759,СВЦЭМ!$A$40:$A$759,$A245,СВЦЭМ!$B$40:$B$759,M$225)+'СЕТ СН'!$F$15</f>
        <v>0</v>
      </c>
      <c r="N245" s="36">
        <f>SUMIFS(СВЦЭМ!$G$40:$G$759,СВЦЭМ!$A$40:$A$759,$A245,СВЦЭМ!$B$40:$B$759,N$225)+'СЕТ СН'!$F$15</f>
        <v>0</v>
      </c>
      <c r="O245" s="36">
        <f>SUMIFS(СВЦЭМ!$G$40:$G$759,СВЦЭМ!$A$40:$A$759,$A245,СВЦЭМ!$B$40:$B$759,O$225)+'СЕТ СН'!$F$15</f>
        <v>0</v>
      </c>
      <c r="P245" s="36">
        <f>SUMIFS(СВЦЭМ!$G$40:$G$759,СВЦЭМ!$A$40:$A$759,$A245,СВЦЭМ!$B$40:$B$759,P$225)+'СЕТ СН'!$F$15</f>
        <v>0</v>
      </c>
      <c r="Q245" s="36">
        <f>SUMIFS(СВЦЭМ!$G$40:$G$759,СВЦЭМ!$A$40:$A$759,$A245,СВЦЭМ!$B$40:$B$759,Q$225)+'СЕТ СН'!$F$15</f>
        <v>0</v>
      </c>
      <c r="R245" s="36">
        <f>SUMIFS(СВЦЭМ!$G$40:$G$759,СВЦЭМ!$A$40:$A$759,$A245,СВЦЭМ!$B$40:$B$759,R$225)+'СЕТ СН'!$F$15</f>
        <v>0</v>
      </c>
      <c r="S245" s="36">
        <f>SUMIFS(СВЦЭМ!$G$40:$G$759,СВЦЭМ!$A$40:$A$759,$A245,СВЦЭМ!$B$40:$B$759,S$225)+'СЕТ СН'!$F$15</f>
        <v>0</v>
      </c>
      <c r="T245" s="36">
        <f>SUMIFS(СВЦЭМ!$G$40:$G$759,СВЦЭМ!$A$40:$A$759,$A245,СВЦЭМ!$B$40:$B$759,T$225)+'СЕТ СН'!$F$15</f>
        <v>0</v>
      </c>
      <c r="U245" s="36">
        <f>SUMIFS(СВЦЭМ!$G$40:$G$759,СВЦЭМ!$A$40:$A$759,$A245,СВЦЭМ!$B$40:$B$759,U$225)+'СЕТ СН'!$F$15</f>
        <v>0</v>
      </c>
      <c r="V245" s="36">
        <f>SUMIFS(СВЦЭМ!$G$40:$G$759,СВЦЭМ!$A$40:$A$759,$A245,СВЦЭМ!$B$40:$B$759,V$225)+'СЕТ СН'!$F$15</f>
        <v>0</v>
      </c>
      <c r="W245" s="36">
        <f>SUMIFS(СВЦЭМ!$G$40:$G$759,СВЦЭМ!$A$40:$A$759,$A245,СВЦЭМ!$B$40:$B$759,W$225)+'СЕТ СН'!$F$15</f>
        <v>0</v>
      </c>
      <c r="X245" s="36">
        <f>SUMIFS(СВЦЭМ!$G$40:$G$759,СВЦЭМ!$A$40:$A$759,$A245,СВЦЭМ!$B$40:$B$759,X$225)+'СЕТ СН'!$F$15</f>
        <v>0</v>
      </c>
      <c r="Y245" s="36">
        <f>SUMIFS(СВЦЭМ!$G$40:$G$759,СВЦЭМ!$A$40:$A$759,$A245,СВЦЭМ!$B$40:$B$759,Y$225)+'СЕТ СН'!$F$15</f>
        <v>0</v>
      </c>
    </row>
    <row r="246" spans="1:25" ht="15.75" hidden="1" x14ac:dyDescent="0.2">
      <c r="A246" s="35">
        <f t="shared" si="6"/>
        <v>45556</v>
      </c>
      <c r="B246" s="36">
        <f>SUMIFS(СВЦЭМ!$G$40:$G$759,СВЦЭМ!$A$40:$A$759,$A246,СВЦЭМ!$B$40:$B$759,B$225)+'СЕТ СН'!$F$15</f>
        <v>0</v>
      </c>
      <c r="C246" s="36">
        <f>SUMIFS(СВЦЭМ!$G$40:$G$759,СВЦЭМ!$A$40:$A$759,$A246,СВЦЭМ!$B$40:$B$759,C$225)+'СЕТ СН'!$F$15</f>
        <v>0</v>
      </c>
      <c r="D246" s="36">
        <f>SUMIFS(СВЦЭМ!$G$40:$G$759,СВЦЭМ!$A$40:$A$759,$A246,СВЦЭМ!$B$40:$B$759,D$225)+'СЕТ СН'!$F$15</f>
        <v>0</v>
      </c>
      <c r="E246" s="36">
        <f>SUMIFS(СВЦЭМ!$G$40:$G$759,СВЦЭМ!$A$40:$A$759,$A246,СВЦЭМ!$B$40:$B$759,E$225)+'СЕТ СН'!$F$15</f>
        <v>0</v>
      </c>
      <c r="F246" s="36">
        <f>SUMIFS(СВЦЭМ!$G$40:$G$759,СВЦЭМ!$A$40:$A$759,$A246,СВЦЭМ!$B$40:$B$759,F$225)+'СЕТ СН'!$F$15</f>
        <v>0</v>
      </c>
      <c r="G246" s="36">
        <f>SUMIFS(СВЦЭМ!$G$40:$G$759,СВЦЭМ!$A$40:$A$759,$A246,СВЦЭМ!$B$40:$B$759,G$225)+'СЕТ СН'!$F$15</f>
        <v>0</v>
      </c>
      <c r="H246" s="36">
        <f>SUMIFS(СВЦЭМ!$G$40:$G$759,СВЦЭМ!$A$40:$A$759,$A246,СВЦЭМ!$B$40:$B$759,H$225)+'СЕТ СН'!$F$15</f>
        <v>0</v>
      </c>
      <c r="I246" s="36">
        <f>SUMIFS(СВЦЭМ!$G$40:$G$759,СВЦЭМ!$A$40:$A$759,$A246,СВЦЭМ!$B$40:$B$759,I$225)+'СЕТ СН'!$F$15</f>
        <v>0</v>
      </c>
      <c r="J246" s="36">
        <f>SUMIFS(СВЦЭМ!$G$40:$G$759,СВЦЭМ!$A$40:$A$759,$A246,СВЦЭМ!$B$40:$B$759,J$225)+'СЕТ СН'!$F$15</f>
        <v>0</v>
      </c>
      <c r="K246" s="36">
        <f>SUMIFS(СВЦЭМ!$G$40:$G$759,СВЦЭМ!$A$40:$A$759,$A246,СВЦЭМ!$B$40:$B$759,K$225)+'СЕТ СН'!$F$15</f>
        <v>0</v>
      </c>
      <c r="L246" s="36">
        <f>SUMIFS(СВЦЭМ!$G$40:$G$759,СВЦЭМ!$A$40:$A$759,$A246,СВЦЭМ!$B$40:$B$759,L$225)+'СЕТ СН'!$F$15</f>
        <v>0</v>
      </c>
      <c r="M246" s="36">
        <f>SUMIFS(СВЦЭМ!$G$40:$G$759,СВЦЭМ!$A$40:$A$759,$A246,СВЦЭМ!$B$40:$B$759,M$225)+'СЕТ СН'!$F$15</f>
        <v>0</v>
      </c>
      <c r="N246" s="36">
        <f>SUMIFS(СВЦЭМ!$G$40:$G$759,СВЦЭМ!$A$40:$A$759,$A246,СВЦЭМ!$B$40:$B$759,N$225)+'СЕТ СН'!$F$15</f>
        <v>0</v>
      </c>
      <c r="O246" s="36">
        <f>SUMIFS(СВЦЭМ!$G$40:$G$759,СВЦЭМ!$A$40:$A$759,$A246,СВЦЭМ!$B$40:$B$759,O$225)+'СЕТ СН'!$F$15</f>
        <v>0</v>
      </c>
      <c r="P246" s="36">
        <f>SUMIFS(СВЦЭМ!$G$40:$G$759,СВЦЭМ!$A$40:$A$759,$A246,СВЦЭМ!$B$40:$B$759,P$225)+'СЕТ СН'!$F$15</f>
        <v>0</v>
      </c>
      <c r="Q246" s="36">
        <f>SUMIFS(СВЦЭМ!$G$40:$G$759,СВЦЭМ!$A$40:$A$759,$A246,СВЦЭМ!$B$40:$B$759,Q$225)+'СЕТ СН'!$F$15</f>
        <v>0</v>
      </c>
      <c r="R246" s="36">
        <f>SUMIFS(СВЦЭМ!$G$40:$G$759,СВЦЭМ!$A$40:$A$759,$A246,СВЦЭМ!$B$40:$B$759,R$225)+'СЕТ СН'!$F$15</f>
        <v>0</v>
      </c>
      <c r="S246" s="36">
        <f>SUMIFS(СВЦЭМ!$G$40:$G$759,СВЦЭМ!$A$40:$A$759,$A246,СВЦЭМ!$B$40:$B$759,S$225)+'СЕТ СН'!$F$15</f>
        <v>0</v>
      </c>
      <c r="T246" s="36">
        <f>SUMIFS(СВЦЭМ!$G$40:$G$759,СВЦЭМ!$A$40:$A$759,$A246,СВЦЭМ!$B$40:$B$759,T$225)+'СЕТ СН'!$F$15</f>
        <v>0</v>
      </c>
      <c r="U246" s="36">
        <f>SUMIFS(СВЦЭМ!$G$40:$G$759,СВЦЭМ!$A$40:$A$759,$A246,СВЦЭМ!$B$40:$B$759,U$225)+'СЕТ СН'!$F$15</f>
        <v>0</v>
      </c>
      <c r="V246" s="36">
        <f>SUMIFS(СВЦЭМ!$G$40:$G$759,СВЦЭМ!$A$40:$A$759,$A246,СВЦЭМ!$B$40:$B$759,V$225)+'СЕТ СН'!$F$15</f>
        <v>0</v>
      </c>
      <c r="W246" s="36">
        <f>SUMIFS(СВЦЭМ!$G$40:$G$759,СВЦЭМ!$A$40:$A$759,$A246,СВЦЭМ!$B$40:$B$759,W$225)+'СЕТ СН'!$F$15</f>
        <v>0</v>
      </c>
      <c r="X246" s="36">
        <f>SUMIFS(СВЦЭМ!$G$40:$G$759,СВЦЭМ!$A$40:$A$759,$A246,СВЦЭМ!$B$40:$B$759,X$225)+'СЕТ СН'!$F$15</f>
        <v>0</v>
      </c>
      <c r="Y246" s="36">
        <f>SUMIFS(СВЦЭМ!$G$40:$G$759,СВЦЭМ!$A$40:$A$759,$A246,СВЦЭМ!$B$40:$B$759,Y$225)+'СЕТ СН'!$F$15</f>
        <v>0</v>
      </c>
    </row>
    <row r="247" spans="1:25" ht="15.75" hidden="1" x14ac:dyDescent="0.2">
      <c r="A247" s="35">
        <f t="shared" si="6"/>
        <v>45557</v>
      </c>
      <c r="B247" s="36">
        <f>SUMIFS(СВЦЭМ!$G$40:$G$759,СВЦЭМ!$A$40:$A$759,$A247,СВЦЭМ!$B$40:$B$759,B$225)+'СЕТ СН'!$F$15</f>
        <v>0</v>
      </c>
      <c r="C247" s="36">
        <f>SUMIFS(СВЦЭМ!$G$40:$G$759,СВЦЭМ!$A$40:$A$759,$A247,СВЦЭМ!$B$40:$B$759,C$225)+'СЕТ СН'!$F$15</f>
        <v>0</v>
      </c>
      <c r="D247" s="36">
        <f>SUMIFS(СВЦЭМ!$G$40:$G$759,СВЦЭМ!$A$40:$A$759,$A247,СВЦЭМ!$B$40:$B$759,D$225)+'СЕТ СН'!$F$15</f>
        <v>0</v>
      </c>
      <c r="E247" s="36">
        <f>SUMIFS(СВЦЭМ!$G$40:$G$759,СВЦЭМ!$A$40:$A$759,$A247,СВЦЭМ!$B$40:$B$759,E$225)+'СЕТ СН'!$F$15</f>
        <v>0</v>
      </c>
      <c r="F247" s="36">
        <f>SUMIFS(СВЦЭМ!$G$40:$G$759,СВЦЭМ!$A$40:$A$759,$A247,СВЦЭМ!$B$40:$B$759,F$225)+'СЕТ СН'!$F$15</f>
        <v>0</v>
      </c>
      <c r="G247" s="36">
        <f>SUMIFS(СВЦЭМ!$G$40:$G$759,СВЦЭМ!$A$40:$A$759,$A247,СВЦЭМ!$B$40:$B$759,G$225)+'СЕТ СН'!$F$15</f>
        <v>0</v>
      </c>
      <c r="H247" s="36">
        <f>SUMIFS(СВЦЭМ!$G$40:$G$759,СВЦЭМ!$A$40:$A$759,$A247,СВЦЭМ!$B$40:$B$759,H$225)+'СЕТ СН'!$F$15</f>
        <v>0</v>
      </c>
      <c r="I247" s="36">
        <f>SUMIFS(СВЦЭМ!$G$40:$G$759,СВЦЭМ!$A$40:$A$759,$A247,СВЦЭМ!$B$40:$B$759,I$225)+'СЕТ СН'!$F$15</f>
        <v>0</v>
      </c>
      <c r="J247" s="36">
        <f>SUMIFS(СВЦЭМ!$G$40:$G$759,СВЦЭМ!$A$40:$A$759,$A247,СВЦЭМ!$B$40:$B$759,J$225)+'СЕТ СН'!$F$15</f>
        <v>0</v>
      </c>
      <c r="K247" s="36">
        <f>SUMIFS(СВЦЭМ!$G$40:$G$759,СВЦЭМ!$A$40:$A$759,$A247,СВЦЭМ!$B$40:$B$759,K$225)+'СЕТ СН'!$F$15</f>
        <v>0</v>
      </c>
      <c r="L247" s="36">
        <f>SUMIFS(СВЦЭМ!$G$40:$G$759,СВЦЭМ!$A$40:$A$759,$A247,СВЦЭМ!$B$40:$B$759,L$225)+'СЕТ СН'!$F$15</f>
        <v>0</v>
      </c>
      <c r="M247" s="36">
        <f>SUMIFS(СВЦЭМ!$G$40:$G$759,СВЦЭМ!$A$40:$A$759,$A247,СВЦЭМ!$B$40:$B$759,M$225)+'СЕТ СН'!$F$15</f>
        <v>0</v>
      </c>
      <c r="N247" s="36">
        <f>SUMIFS(СВЦЭМ!$G$40:$G$759,СВЦЭМ!$A$40:$A$759,$A247,СВЦЭМ!$B$40:$B$759,N$225)+'СЕТ СН'!$F$15</f>
        <v>0</v>
      </c>
      <c r="O247" s="36">
        <f>SUMIFS(СВЦЭМ!$G$40:$G$759,СВЦЭМ!$A$40:$A$759,$A247,СВЦЭМ!$B$40:$B$759,O$225)+'СЕТ СН'!$F$15</f>
        <v>0</v>
      </c>
      <c r="P247" s="36">
        <f>SUMIFS(СВЦЭМ!$G$40:$G$759,СВЦЭМ!$A$40:$A$759,$A247,СВЦЭМ!$B$40:$B$759,P$225)+'СЕТ СН'!$F$15</f>
        <v>0</v>
      </c>
      <c r="Q247" s="36">
        <f>SUMIFS(СВЦЭМ!$G$40:$G$759,СВЦЭМ!$A$40:$A$759,$A247,СВЦЭМ!$B$40:$B$759,Q$225)+'СЕТ СН'!$F$15</f>
        <v>0</v>
      </c>
      <c r="R247" s="36">
        <f>SUMIFS(СВЦЭМ!$G$40:$G$759,СВЦЭМ!$A$40:$A$759,$A247,СВЦЭМ!$B$40:$B$759,R$225)+'СЕТ СН'!$F$15</f>
        <v>0</v>
      </c>
      <c r="S247" s="36">
        <f>SUMIFS(СВЦЭМ!$G$40:$G$759,СВЦЭМ!$A$40:$A$759,$A247,СВЦЭМ!$B$40:$B$759,S$225)+'СЕТ СН'!$F$15</f>
        <v>0</v>
      </c>
      <c r="T247" s="36">
        <f>SUMIFS(СВЦЭМ!$G$40:$G$759,СВЦЭМ!$A$40:$A$759,$A247,СВЦЭМ!$B$40:$B$759,T$225)+'СЕТ СН'!$F$15</f>
        <v>0</v>
      </c>
      <c r="U247" s="36">
        <f>SUMIFS(СВЦЭМ!$G$40:$G$759,СВЦЭМ!$A$40:$A$759,$A247,СВЦЭМ!$B$40:$B$759,U$225)+'СЕТ СН'!$F$15</f>
        <v>0</v>
      </c>
      <c r="V247" s="36">
        <f>SUMIFS(СВЦЭМ!$G$40:$G$759,СВЦЭМ!$A$40:$A$759,$A247,СВЦЭМ!$B$40:$B$759,V$225)+'СЕТ СН'!$F$15</f>
        <v>0</v>
      </c>
      <c r="W247" s="36">
        <f>SUMIFS(СВЦЭМ!$G$40:$G$759,СВЦЭМ!$A$40:$A$759,$A247,СВЦЭМ!$B$40:$B$759,W$225)+'СЕТ СН'!$F$15</f>
        <v>0</v>
      </c>
      <c r="X247" s="36">
        <f>SUMIFS(СВЦЭМ!$G$40:$G$759,СВЦЭМ!$A$40:$A$759,$A247,СВЦЭМ!$B$40:$B$759,X$225)+'СЕТ СН'!$F$15</f>
        <v>0</v>
      </c>
      <c r="Y247" s="36">
        <f>SUMIFS(СВЦЭМ!$G$40:$G$759,СВЦЭМ!$A$40:$A$759,$A247,СВЦЭМ!$B$40:$B$759,Y$225)+'СЕТ СН'!$F$15</f>
        <v>0</v>
      </c>
    </row>
    <row r="248" spans="1:25" ht="15.75" hidden="1" x14ac:dyDescent="0.2">
      <c r="A248" s="35">
        <f t="shared" si="6"/>
        <v>45558</v>
      </c>
      <c r="B248" s="36">
        <f>SUMIFS(СВЦЭМ!$G$40:$G$759,СВЦЭМ!$A$40:$A$759,$A248,СВЦЭМ!$B$40:$B$759,B$225)+'СЕТ СН'!$F$15</f>
        <v>0</v>
      </c>
      <c r="C248" s="36">
        <f>SUMIFS(СВЦЭМ!$G$40:$G$759,СВЦЭМ!$A$40:$A$759,$A248,СВЦЭМ!$B$40:$B$759,C$225)+'СЕТ СН'!$F$15</f>
        <v>0</v>
      </c>
      <c r="D248" s="36">
        <f>SUMIFS(СВЦЭМ!$G$40:$G$759,СВЦЭМ!$A$40:$A$759,$A248,СВЦЭМ!$B$40:$B$759,D$225)+'СЕТ СН'!$F$15</f>
        <v>0</v>
      </c>
      <c r="E248" s="36">
        <f>SUMIFS(СВЦЭМ!$G$40:$G$759,СВЦЭМ!$A$40:$A$759,$A248,СВЦЭМ!$B$40:$B$759,E$225)+'СЕТ СН'!$F$15</f>
        <v>0</v>
      </c>
      <c r="F248" s="36">
        <f>SUMIFS(СВЦЭМ!$G$40:$G$759,СВЦЭМ!$A$40:$A$759,$A248,СВЦЭМ!$B$40:$B$759,F$225)+'СЕТ СН'!$F$15</f>
        <v>0</v>
      </c>
      <c r="G248" s="36">
        <f>SUMIFS(СВЦЭМ!$G$40:$G$759,СВЦЭМ!$A$40:$A$759,$A248,СВЦЭМ!$B$40:$B$759,G$225)+'СЕТ СН'!$F$15</f>
        <v>0</v>
      </c>
      <c r="H248" s="36">
        <f>SUMIFS(СВЦЭМ!$G$40:$G$759,СВЦЭМ!$A$40:$A$759,$A248,СВЦЭМ!$B$40:$B$759,H$225)+'СЕТ СН'!$F$15</f>
        <v>0</v>
      </c>
      <c r="I248" s="36">
        <f>SUMIFS(СВЦЭМ!$G$40:$G$759,СВЦЭМ!$A$40:$A$759,$A248,СВЦЭМ!$B$40:$B$759,I$225)+'СЕТ СН'!$F$15</f>
        <v>0</v>
      </c>
      <c r="J248" s="36">
        <f>SUMIFS(СВЦЭМ!$G$40:$G$759,СВЦЭМ!$A$40:$A$759,$A248,СВЦЭМ!$B$40:$B$759,J$225)+'СЕТ СН'!$F$15</f>
        <v>0</v>
      </c>
      <c r="K248" s="36">
        <f>SUMIFS(СВЦЭМ!$G$40:$G$759,СВЦЭМ!$A$40:$A$759,$A248,СВЦЭМ!$B$40:$B$759,K$225)+'СЕТ СН'!$F$15</f>
        <v>0</v>
      </c>
      <c r="L248" s="36">
        <f>SUMIFS(СВЦЭМ!$G$40:$G$759,СВЦЭМ!$A$40:$A$759,$A248,СВЦЭМ!$B$40:$B$759,L$225)+'СЕТ СН'!$F$15</f>
        <v>0</v>
      </c>
      <c r="M248" s="36">
        <f>SUMIFS(СВЦЭМ!$G$40:$G$759,СВЦЭМ!$A$40:$A$759,$A248,СВЦЭМ!$B$40:$B$759,M$225)+'СЕТ СН'!$F$15</f>
        <v>0</v>
      </c>
      <c r="N248" s="36">
        <f>SUMIFS(СВЦЭМ!$G$40:$G$759,СВЦЭМ!$A$40:$A$759,$A248,СВЦЭМ!$B$40:$B$759,N$225)+'СЕТ СН'!$F$15</f>
        <v>0</v>
      </c>
      <c r="O248" s="36">
        <f>SUMIFS(СВЦЭМ!$G$40:$G$759,СВЦЭМ!$A$40:$A$759,$A248,СВЦЭМ!$B$40:$B$759,O$225)+'СЕТ СН'!$F$15</f>
        <v>0</v>
      </c>
      <c r="P248" s="36">
        <f>SUMIFS(СВЦЭМ!$G$40:$G$759,СВЦЭМ!$A$40:$A$759,$A248,СВЦЭМ!$B$40:$B$759,P$225)+'СЕТ СН'!$F$15</f>
        <v>0</v>
      </c>
      <c r="Q248" s="36">
        <f>SUMIFS(СВЦЭМ!$G$40:$G$759,СВЦЭМ!$A$40:$A$759,$A248,СВЦЭМ!$B$40:$B$759,Q$225)+'СЕТ СН'!$F$15</f>
        <v>0</v>
      </c>
      <c r="R248" s="36">
        <f>SUMIFS(СВЦЭМ!$G$40:$G$759,СВЦЭМ!$A$40:$A$759,$A248,СВЦЭМ!$B$40:$B$759,R$225)+'СЕТ СН'!$F$15</f>
        <v>0</v>
      </c>
      <c r="S248" s="36">
        <f>SUMIFS(СВЦЭМ!$G$40:$G$759,СВЦЭМ!$A$40:$A$759,$A248,СВЦЭМ!$B$40:$B$759,S$225)+'СЕТ СН'!$F$15</f>
        <v>0</v>
      </c>
      <c r="T248" s="36">
        <f>SUMIFS(СВЦЭМ!$G$40:$G$759,СВЦЭМ!$A$40:$A$759,$A248,СВЦЭМ!$B$40:$B$759,T$225)+'СЕТ СН'!$F$15</f>
        <v>0</v>
      </c>
      <c r="U248" s="36">
        <f>SUMIFS(СВЦЭМ!$G$40:$G$759,СВЦЭМ!$A$40:$A$759,$A248,СВЦЭМ!$B$40:$B$759,U$225)+'СЕТ СН'!$F$15</f>
        <v>0</v>
      </c>
      <c r="V248" s="36">
        <f>SUMIFS(СВЦЭМ!$G$40:$G$759,СВЦЭМ!$A$40:$A$759,$A248,СВЦЭМ!$B$40:$B$759,V$225)+'СЕТ СН'!$F$15</f>
        <v>0</v>
      </c>
      <c r="W248" s="36">
        <f>SUMIFS(СВЦЭМ!$G$40:$G$759,СВЦЭМ!$A$40:$A$759,$A248,СВЦЭМ!$B$40:$B$759,W$225)+'СЕТ СН'!$F$15</f>
        <v>0</v>
      </c>
      <c r="X248" s="36">
        <f>SUMIFS(СВЦЭМ!$G$40:$G$759,СВЦЭМ!$A$40:$A$759,$A248,СВЦЭМ!$B$40:$B$759,X$225)+'СЕТ СН'!$F$15</f>
        <v>0</v>
      </c>
      <c r="Y248" s="36">
        <f>SUMIFS(СВЦЭМ!$G$40:$G$759,СВЦЭМ!$A$40:$A$759,$A248,СВЦЭМ!$B$40:$B$759,Y$225)+'СЕТ СН'!$F$15</f>
        <v>0</v>
      </c>
    </row>
    <row r="249" spans="1:25" ht="15.75" hidden="1" x14ac:dyDescent="0.2">
      <c r="A249" s="35">
        <f t="shared" si="6"/>
        <v>45559</v>
      </c>
      <c r="B249" s="36">
        <f>SUMIFS(СВЦЭМ!$G$40:$G$759,СВЦЭМ!$A$40:$A$759,$A249,СВЦЭМ!$B$40:$B$759,B$225)+'СЕТ СН'!$F$15</f>
        <v>0</v>
      </c>
      <c r="C249" s="36">
        <f>SUMIFS(СВЦЭМ!$G$40:$G$759,СВЦЭМ!$A$40:$A$759,$A249,СВЦЭМ!$B$40:$B$759,C$225)+'СЕТ СН'!$F$15</f>
        <v>0</v>
      </c>
      <c r="D249" s="36">
        <f>SUMIFS(СВЦЭМ!$G$40:$G$759,СВЦЭМ!$A$40:$A$759,$A249,СВЦЭМ!$B$40:$B$759,D$225)+'СЕТ СН'!$F$15</f>
        <v>0</v>
      </c>
      <c r="E249" s="36">
        <f>SUMIFS(СВЦЭМ!$G$40:$G$759,СВЦЭМ!$A$40:$A$759,$A249,СВЦЭМ!$B$40:$B$759,E$225)+'СЕТ СН'!$F$15</f>
        <v>0</v>
      </c>
      <c r="F249" s="36">
        <f>SUMIFS(СВЦЭМ!$G$40:$G$759,СВЦЭМ!$A$40:$A$759,$A249,СВЦЭМ!$B$40:$B$759,F$225)+'СЕТ СН'!$F$15</f>
        <v>0</v>
      </c>
      <c r="G249" s="36">
        <f>SUMIFS(СВЦЭМ!$G$40:$G$759,СВЦЭМ!$A$40:$A$759,$A249,СВЦЭМ!$B$40:$B$759,G$225)+'СЕТ СН'!$F$15</f>
        <v>0</v>
      </c>
      <c r="H249" s="36">
        <f>SUMIFS(СВЦЭМ!$G$40:$G$759,СВЦЭМ!$A$40:$A$759,$A249,СВЦЭМ!$B$40:$B$759,H$225)+'СЕТ СН'!$F$15</f>
        <v>0</v>
      </c>
      <c r="I249" s="36">
        <f>SUMIFS(СВЦЭМ!$G$40:$G$759,СВЦЭМ!$A$40:$A$759,$A249,СВЦЭМ!$B$40:$B$759,I$225)+'СЕТ СН'!$F$15</f>
        <v>0</v>
      </c>
      <c r="J249" s="36">
        <f>SUMIFS(СВЦЭМ!$G$40:$G$759,СВЦЭМ!$A$40:$A$759,$A249,СВЦЭМ!$B$40:$B$759,J$225)+'СЕТ СН'!$F$15</f>
        <v>0</v>
      </c>
      <c r="K249" s="36">
        <f>SUMIFS(СВЦЭМ!$G$40:$G$759,СВЦЭМ!$A$40:$A$759,$A249,СВЦЭМ!$B$40:$B$759,K$225)+'СЕТ СН'!$F$15</f>
        <v>0</v>
      </c>
      <c r="L249" s="36">
        <f>SUMIFS(СВЦЭМ!$G$40:$G$759,СВЦЭМ!$A$40:$A$759,$A249,СВЦЭМ!$B$40:$B$759,L$225)+'СЕТ СН'!$F$15</f>
        <v>0</v>
      </c>
      <c r="M249" s="36">
        <f>SUMIFS(СВЦЭМ!$G$40:$G$759,СВЦЭМ!$A$40:$A$759,$A249,СВЦЭМ!$B$40:$B$759,M$225)+'СЕТ СН'!$F$15</f>
        <v>0</v>
      </c>
      <c r="N249" s="36">
        <f>SUMIFS(СВЦЭМ!$G$40:$G$759,СВЦЭМ!$A$40:$A$759,$A249,СВЦЭМ!$B$40:$B$759,N$225)+'СЕТ СН'!$F$15</f>
        <v>0</v>
      </c>
      <c r="O249" s="36">
        <f>SUMIFS(СВЦЭМ!$G$40:$G$759,СВЦЭМ!$A$40:$A$759,$A249,СВЦЭМ!$B$40:$B$759,O$225)+'СЕТ СН'!$F$15</f>
        <v>0</v>
      </c>
      <c r="P249" s="36">
        <f>SUMIFS(СВЦЭМ!$G$40:$G$759,СВЦЭМ!$A$40:$A$759,$A249,СВЦЭМ!$B$40:$B$759,P$225)+'СЕТ СН'!$F$15</f>
        <v>0</v>
      </c>
      <c r="Q249" s="36">
        <f>SUMIFS(СВЦЭМ!$G$40:$G$759,СВЦЭМ!$A$40:$A$759,$A249,СВЦЭМ!$B$40:$B$759,Q$225)+'СЕТ СН'!$F$15</f>
        <v>0</v>
      </c>
      <c r="R249" s="36">
        <f>SUMIFS(СВЦЭМ!$G$40:$G$759,СВЦЭМ!$A$40:$A$759,$A249,СВЦЭМ!$B$40:$B$759,R$225)+'СЕТ СН'!$F$15</f>
        <v>0</v>
      </c>
      <c r="S249" s="36">
        <f>SUMIFS(СВЦЭМ!$G$40:$G$759,СВЦЭМ!$A$40:$A$759,$A249,СВЦЭМ!$B$40:$B$759,S$225)+'СЕТ СН'!$F$15</f>
        <v>0</v>
      </c>
      <c r="T249" s="36">
        <f>SUMIFS(СВЦЭМ!$G$40:$G$759,СВЦЭМ!$A$40:$A$759,$A249,СВЦЭМ!$B$40:$B$759,T$225)+'СЕТ СН'!$F$15</f>
        <v>0</v>
      </c>
      <c r="U249" s="36">
        <f>SUMIFS(СВЦЭМ!$G$40:$G$759,СВЦЭМ!$A$40:$A$759,$A249,СВЦЭМ!$B$40:$B$759,U$225)+'СЕТ СН'!$F$15</f>
        <v>0</v>
      </c>
      <c r="V249" s="36">
        <f>SUMIFS(СВЦЭМ!$G$40:$G$759,СВЦЭМ!$A$40:$A$759,$A249,СВЦЭМ!$B$40:$B$759,V$225)+'СЕТ СН'!$F$15</f>
        <v>0</v>
      </c>
      <c r="W249" s="36">
        <f>SUMIFS(СВЦЭМ!$G$40:$G$759,СВЦЭМ!$A$40:$A$759,$A249,СВЦЭМ!$B$40:$B$759,W$225)+'СЕТ СН'!$F$15</f>
        <v>0</v>
      </c>
      <c r="X249" s="36">
        <f>SUMIFS(СВЦЭМ!$G$40:$G$759,СВЦЭМ!$A$40:$A$759,$A249,СВЦЭМ!$B$40:$B$759,X$225)+'СЕТ СН'!$F$15</f>
        <v>0</v>
      </c>
      <c r="Y249" s="36">
        <f>SUMIFS(СВЦЭМ!$G$40:$G$759,СВЦЭМ!$A$40:$A$759,$A249,СВЦЭМ!$B$40:$B$759,Y$225)+'СЕТ СН'!$F$15</f>
        <v>0</v>
      </c>
    </row>
    <row r="250" spans="1:25" ht="15.75" hidden="1" x14ac:dyDescent="0.2">
      <c r="A250" s="35">
        <f t="shared" si="6"/>
        <v>45560</v>
      </c>
      <c r="B250" s="36">
        <f>SUMIFS(СВЦЭМ!$G$40:$G$759,СВЦЭМ!$A$40:$A$759,$A250,СВЦЭМ!$B$40:$B$759,B$225)+'СЕТ СН'!$F$15</f>
        <v>0</v>
      </c>
      <c r="C250" s="36">
        <f>SUMIFS(СВЦЭМ!$G$40:$G$759,СВЦЭМ!$A$40:$A$759,$A250,СВЦЭМ!$B$40:$B$759,C$225)+'СЕТ СН'!$F$15</f>
        <v>0</v>
      </c>
      <c r="D250" s="36">
        <f>SUMIFS(СВЦЭМ!$G$40:$G$759,СВЦЭМ!$A$40:$A$759,$A250,СВЦЭМ!$B$40:$B$759,D$225)+'СЕТ СН'!$F$15</f>
        <v>0</v>
      </c>
      <c r="E250" s="36">
        <f>SUMIFS(СВЦЭМ!$G$40:$G$759,СВЦЭМ!$A$40:$A$759,$A250,СВЦЭМ!$B$40:$B$759,E$225)+'СЕТ СН'!$F$15</f>
        <v>0</v>
      </c>
      <c r="F250" s="36">
        <f>SUMIFS(СВЦЭМ!$G$40:$G$759,СВЦЭМ!$A$40:$A$759,$A250,СВЦЭМ!$B$40:$B$759,F$225)+'СЕТ СН'!$F$15</f>
        <v>0</v>
      </c>
      <c r="G250" s="36">
        <f>SUMIFS(СВЦЭМ!$G$40:$G$759,СВЦЭМ!$A$40:$A$759,$A250,СВЦЭМ!$B$40:$B$759,G$225)+'СЕТ СН'!$F$15</f>
        <v>0</v>
      </c>
      <c r="H250" s="36">
        <f>SUMIFS(СВЦЭМ!$G$40:$G$759,СВЦЭМ!$A$40:$A$759,$A250,СВЦЭМ!$B$40:$B$759,H$225)+'СЕТ СН'!$F$15</f>
        <v>0</v>
      </c>
      <c r="I250" s="36">
        <f>SUMIFS(СВЦЭМ!$G$40:$G$759,СВЦЭМ!$A$40:$A$759,$A250,СВЦЭМ!$B$40:$B$759,I$225)+'СЕТ СН'!$F$15</f>
        <v>0</v>
      </c>
      <c r="J250" s="36">
        <f>SUMIFS(СВЦЭМ!$G$40:$G$759,СВЦЭМ!$A$40:$A$759,$A250,СВЦЭМ!$B$40:$B$759,J$225)+'СЕТ СН'!$F$15</f>
        <v>0</v>
      </c>
      <c r="K250" s="36">
        <f>SUMIFS(СВЦЭМ!$G$40:$G$759,СВЦЭМ!$A$40:$A$759,$A250,СВЦЭМ!$B$40:$B$759,K$225)+'СЕТ СН'!$F$15</f>
        <v>0</v>
      </c>
      <c r="L250" s="36">
        <f>SUMIFS(СВЦЭМ!$G$40:$G$759,СВЦЭМ!$A$40:$A$759,$A250,СВЦЭМ!$B$40:$B$759,L$225)+'СЕТ СН'!$F$15</f>
        <v>0</v>
      </c>
      <c r="M250" s="36">
        <f>SUMIFS(СВЦЭМ!$G$40:$G$759,СВЦЭМ!$A$40:$A$759,$A250,СВЦЭМ!$B$40:$B$759,M$225)+'СЕТ СН'!$F$15</f>
        <v>0</v>
      </c>
      <c r="N250" s="36">
        <f>SUMIFS(СВЦЭМ!$G$40:$G$759,СВЦЭМ!$A$40:$A$759,$A250,СВЦЭМ!$B$40:$B$759,N$225)+'СЕТ СН'!$F$15</f>
        <v>0</v>
      </c>
      <c r="O250" s="36">
        <f>SUMIFS(СВЦЭМ!$G$40:$G$759,СВЦЭМ!$A$40:$A$759,$A250,СВЦЭМ!$B$40:$B$759,O$225)+'СЕТ СН'!$F$15</f>
        <v>0</v>
      </c>
      <c r="P250" s="36">
        <f>SUMIFS(СВЦЭМ!$G$40:$G$759,СВЦЭМ!$A$40:$A$759,$A250,СВЦЭМ!$B$40:$B$759,P$225)+'СЕТ СН'!$F$15</f>
        <v>0</v>
      </c>
      <c r="Q250" s="36">
        <f>SUMIFS(СВЦЭМ!$G$40:$G$759,СВЦЭМ!$A$40:$A$759,$A250,СВЦЭМ!$B$40:$B$759,Q$225)+'СЕТ СН'!$F$15</f>
        <v>0</v>
      </c>
      <c r="R250" s="36">
        <f>SUMIFS(СВЦЭМ!$G$40:$G$759,СВЦЭМ!$A$40:$A$759,$A250,СВЦЭМ!$B$40:$B$759,R$225)+'СЕТ СН'!$F$15</f>
        <v>0</v>
      </c>
      <c r="S250" s="36">
        <f>SUMIFS(СВЦЭМ!$G$40:$G$759,СВЦЭМ!$A$40:$A$759,$A250,СВЦЭМ!$B$40:$B$759,S$225)+'СЕТ СН'!$F$15</f>
        <v>0</v>
      </c>
      <c r="T250" s="36">
        <f>SUMIFS(СВЦЭМ!$G$40:$G$759,СВЦЭМ!$A$40:$A$759,$A250,СВЦЭМ!$B$40:$B$759,T$225)+'СЕТ СН'!$F$15</f>
        <v>0</v>
      </c>
      <c r="U250" s="36">
        <f>SUMIFS(СВЦЭМ!$G$40:$G$759,СВЦЭМ!$A$40:$A$759,$A250,СВЦЭМ!$B$40:$B$759,U$225)+'СЕТ СН'!$F$15</f>
        <v>0</v>
      </c>
      <c r="V250" s="36">
        <f>SUMIFS(СВЦЭМ!$G$40:$G$759,СВЦЭМ!$A$40:$A$759,$A250,СВЦЭМ!$B$40:$B$759,V$225)+'СЕТ СН'!$F$15</f>
        <v>0</v>
      </c>
      <c r="W250" s="36">
        <f>SUMIFS(СВЦЭМ!$G$40:$G$759,СВЦЭМ!$A$40:$A$759,$A250,СВЦЭМ!$B$40:$B$759,W$225)+'СЕТ СН'!$F$15</f>
        <v>0</v>
      </c>
      <c r="X250" s="36">
        <f>SUMIFS(СВЦЭМ!$G$40:$G$759,СВЦЭМ!$A$40:$A$759,$A250,СВЦЭМ!$B$40:$B$759,X$225)+'СЕТ СН'!$F$15</f>
        <v>0</v>
      </c>
      <c r="Y250" s="36">
        <f>SUMIFS(СВЦЭМ!$G$40:$G$759,СВЦЭМ!$A$40:$A$759,$A250,СВЦЭМ!$B$40:$B$759,Y$225)+'СЕТ СН'!$F$15</f>
        <v>0</v>
      </c>
    </row>
    <row r="251" spans="1:25" ht="15.75" hidden="1" x14ac:dyDescent="0.2">
      <c r="A251" s="35">
        <f t="shared" si="6"/>
        <v>45561</v>
      </c>
      <c r="B251" s="36">
        <f>SUMIFS(СВЦЭМ!$G$40:$G$759,СВЦЭМ!$A$40:$A$759,$A251,СВЦЭМ!$B$40:$B$759,B$225)+'СЕТ СН'!$F$15</f>
        <v>0</v>
      </c>
      <c r="C251" s="36">
        <f>SUMIFS(СВЦЭМ!$G$40:$G$759,СВЦЭМ!$A$40:$A$759,$A251,СВЦЭМ!$B$40:$B$759,C$225)+'СЕТ СН'!$F$15</f>
        <v>0</v>
      </c>
      <c r="D251" s="36">
        <f>SUMIFS(СВЦЭМ!$G$40:$G$759,СВЦЭМ!$A$40:$A$759,$A251,СВЦЭМ!$B$40:$B$759,D$225)+'СЕТ СН'!$F$15</f>
        <v>0</v>
      </c>
      <c r="E251" s="36">
        <f>SUMIFS(СВЦЭМ!$G$40:$G$759,СВЦЭМ!$A$40:$A$759,$A251,СВЦЭМ!$B$40:$B$759,E$225)+'СЕТ СН'!$F$15</f>
        <v>0</v>
      </c>
      <c r="F251" s="36">
        <f>SUMIFS(СВЦЭМ!$G$40:$G$759,СВЦЭМ!$A$40:$A$759,$A251,СВЦЭМ!$B$40:$B$759,F$225)+'СЕТ СН'!$F$15</f>
        <v>0</v>
      </c>
      <c r="G251" s="36">
        <f>SUMIFS(СВЦЭМ!$G$40:$G$759,СВЦЭМ!$A$40:$A$759,$A251,СВЦЭМ!$B$40:$B$759,G$225)+'СЕТ СН'!$F$15</f>
        <v>0</v>
      </c>
      <c r="H251" s="36">
        <f>SUMIFS(СВЦЭМ!$G$40:$G$759,СВЦЭМ!$A$40:$A$759,$A251,СВЦЭМ!$B$40:$B$759,H$225)+'СЕТ СН'!$F$15</f>
        <v>0</v>
      </c>
      <c r="I251" s="36">
        <f>SUMIFS(СВЦЭМ!$G$40:$G$759,СВЦЭМ!$A$40:$A$759,$A251,СВЦЭМ!$B$40:$B$759,I$225)+'СЕТ СН'!$F$15</f>
        <v>0</v>
      </c>
      <c r="J251" s="36">
        <f>SUMIFS(СВЦЭМ!$G$40:$G$759,СВЦЭМ!$A$40:$A$759,$A251,СВЦЭМ!$B$40:$B$759,J$225)+'СЕТ СН'!$F$15</f>
        <v>0</v>
      </c>
      <c r="K251" s="36">
        <f>SUMIFS(СВЦЭМ!$G$40:$G$759,СВЦЭМ!$A$40:$A$759,$A251,СВЦЭМ!$B$40:$B$759,K$225)+'СЕТ СН'!$F$15</f>
        <v>0</v>
      </c>
      <c r="L251" s="36">
        <f>SUMIFS(СВЦЭМ!$G$40:$G$759,СВЦЭМ!$A$40:$A$759,$A251,СВЦЭМ!$B$40:$B$759,L$225)+'СЕТ СН'!$F$15</f>
        <v>0</v>
      </c>
      <c r="M251" s="36">
        <f>SUMIFS(СВЦЭМ!$G$40:$G$759,СВЦЭМ!$A$40:$A$759,$A251,СВЦЭМ!$B$40:$B$759,M$225)+'СЕТ СН'!$F$15</f>
        <v>0</v>
      </c>
      <c r="N251" s="36">
        <f>SUMIFS(СВЦЭМ!$G$40:$G$759,СВЦЭМ!$A$40:$A$759,$A251,СВЦЭМ!$B$40:$B$759,N$225)+'СЕТ СН'!$F$15</f>
        <v>0</v>
      </c>
      <c r="O251" s="36">
        <f>SUMIFS(СВЦЭМ!$G$40:$G$759,СВЦЭМ!$A$40:$A$759,$A251,СВЦЭМ!$B$40:$B$759,O$225)+'СЕТ СН'!$F$15</f>
        <v>0</v>
      </c>
      <c r="P251" s="36">
        <f>SUMIFS(СВЦЭМ!$G$40:$G$759,СВЦЭМ!$A$40:$A$759,$A251,СВЦЭМ!$B$40:$B$759,P$225)+'СЕТ СН'!$F$15</f>
        <v>0</v>
      </c>
      <c r="Q251" s="36">
        <f>SUMIFS(СВЦЭМ!$G$40:$G$759,СВЦЭМ!$A$40:$A$759,$A251,СВЦЭМ!$B$40:$B$759,Q$225)+'СЕТ СН'!$F$15</f>
        <v>0</v>
      </c>
      <c r="R251" s="36">
        <f>SUMIFS(СВЦЭМ!$G$40:$G$759,СВЦЭМ!$A$40:$A$759,$A251,СВЦЭМ!$B$40:$B$759,R$225)+'СЕТ СН'!$F$15</f>
        <v>0</v>
      </c>
      <c r="S251" s="36">
        <f>SUMIFS(СВЦЭМ!$G$40:$G$759,СВЦЭМ!$A$40:$A$759,$A251,СВЦЭМ!$B$40:$B$759,S$225)+'СЕТ СН'!$F$15</f>
        <v>0</v>
      </c>
      <c r="T251" s="36">
        <f>SUMIFS(СВЦЭМ!$G$40:$G$759,СВЦЭМ!$A$40:$A$759,$A251,СВЦЭМ!$B$40:$B$759,T$225)+'СЕТ СН'!$F$15</f>
        <v>0</v>
      </c>
      <c r="U251" s="36">
        <f>SUMIFS(СВЦЭМ!$G$40:$G$759,СВЦЭМ!$A$40:$A$759,$A251,СВЦЭМ!$B$40:$B$759,U$225)+'СЕТ СН'!$F$15</f>
        <v>0</v>
      </c>
      <c r="V251" s="36">
        <f>SUMIFS(СВЦЭМ!$G$40:$G$759,СВЦЭМ!$A$40:$A$759,$A251,СВЦЭМ!$B$40:$B$759,V$225)+'СЕТ СН'!$F$15</f>
        <v>0</v>
      </c>
      <c r="W251" s="36">
        <f>SUMIFS(СВЦЭМ!$G$40:$G$759,СВЦЭМ!$A$40:$A$759,$A251,СВЦЭМ!$B$40:$B$759,W$225)+'СЕТ СН'!$F$15</f>
        <v>0</v>
      </c>
      <c r="X251" s="36">
        <f>SUMIFS(СВЦЭМ!$G$40:$G$759,СВЦЭМ!$A$40:$A$759,$A251,СВЦЭМ!$B$40:$B$759,X$225)+'СЕТ СН'!$F$15</f>
        <v>0</v>
      </c>
      <c r="Y251" s="36">
        <f>SUMIFS(СВЦЭМ!$G$40:$G$759,СВЦЭМ!$A$40:$A$759,$A251,СВЦЭМ!$B$40:$B$759,Y$225)+'СЕТ СН'!$F$15</f>
        <v>0</v>
      </c>
    </row>
    <row r="252" spans="1:25" ht="15.75" hidden="1" x14ac:dyDescent="0.2">
      <c r="A252" s="35">
        <f t="shared" si="6"/>
        <v>45562</v>
      </c>
      <c r="B252" s="36">
        <f>SUMIFS(СВЦЭМ!$G$40:$G$759,СВЦЭМ!$A$40:$A$759,$A252,СВЦЭМ!$B$40:$B$759,B$225)+'СЕТ СН'!$F$15</f>
        <v>0</v>
      </c>
      <c r="C252" s="36">
        <f>SUMIFS(СВЦЭМ!$G$40:$G$759,СВЦЭМ!$A$40:$A$759,$A252,СВЦЭМ!$B$40:$B$759,C$225)+'СЕТ СН'!$F$15</f>
        <v>0</v>
      </c>
      <c r="D252" s="36">
        <f>SUMIFS(СВЦЭМ!$G$40:$G$759,СВЦЭМ!$A$40:$A$759,$A252,СВЦЭМ!$B$40:$B$759,D$225)+'СЕТ СН'!$F$15</f>
        <v>0</v>
      </c>
      <c r="E252" s="36">
        <f>SUMIFS(СВЦЭМ!$G$40:$G$759,СВЦЭМ!$A$40:$A$759,$A252,СВЦЭМ!$B$40:$B$759,E$225)+'СЕТ СН'!$F$15</f>
        <v>0</v>
      </c>
      <c r="F252" s="36">
        <f>SUMIFS(СВЦЭМ!$G$40:$G$759,СВЦЭМ!$A$40:$A$759,$A252,СВЦЭМ!$B$40:$B$759,F$225)+'СЕТ СН'!$F$15</f>
        <v>0</v>
      </c>
      <c r="G252" s="36">
        <f>SUMIFS(СВЦЭМ!$G$40:$G$759,СВЦЭМ!$A$40:$A$759,$A252,СВЦЭМ!$B$40:$B$759,G$225)+'СЕТ СН'!$F$15</f>
        <v>0</v>
      </c>
      <c r="H252" s="36">
        <f>SUMIFS(СВЦЭМ!$G$40:$G$759,СВЦЭМ!$A$40:$A$759,$A252,СВЦЭМ!$B$40:$B$759,H$225)+'СЕТ СН'!$F$15</f>
        <v>0</v>
      </c>
      <c r="I252" s="36">
        <f>SUMIFS(СВЦЭМ!$G$40:$G$759,СВЦЭМ!$A$40:$A$759,$A252,СВЦЭМ!$B$40:$B$759,I$225)+'СЕТ СН'!$F$15</f>
        <v>0</v>
      </c>
      <c r="J252" s="36">
        <f>SUMIFS(СВЦЭМ!$G$40:$G$759,СВЦЭМ!$A$40:$A$759,$A252,СВЦЭМ!$B$40:$B$759,J$225)+'СЕТ СН'!$F$15</f>
        <v>0</v>
      </c>
      <c r="K252" s="36">
        <f>SUMIFS(СВЦЭМ!$G$40:$G$759,СВЦЭМ!$A$40:$A$759,$A252,СВЦЭМ!$B$40:$B$759,K$225)+'СЕТ СН'!$F$15</f>
        <v>0</v>
      </c>
      <c r="L252" s="36">
        <f>SUMIFS(СВЦЭМ!$G$40:$G$759,СВЦЭМ!$A$40:$A$759,$A252,СВЦЭМ!$B$40:$B$759,L$225)+'СЕТ СН'!$F$15</f>
        <v>0</v>
      </c>
      <c r="M252" s="36">
        <f>SUMIFS(СВЦЭМ!$G$40:$G$759,СВЦЭМ!$A$40:$A$759,$A252,СВЦЭМ!$B$40:$B$759,M$225)+'СЕТ СН'!$F$15</f>
        <v>0</v>
      </c>
      <c r="N252" s="36">
        <f>SUMIFS(СВЦЭМ!$G$40:$G$759,СВЦЭМ!$A$40:$A$759,$A252,СВЦЭМ!$B$40:$B$759,N$225)+'СЕТ СН'!$F$15</f>
        <v>0</v>
      </c>
      <c r="O252" s="36">
        <f>SUMIFS(СВЦЭМ!$G$40:$G$759,СВЦЭМ!$A$40:$A$759,$A252,СВЦЭМ!$B$40:$B$759,O$225)+'СЕТ СН'!$F$15</f>
        <v>0</v>
      </c>
      <c r="P252" s="36">
        <f>SUMIFS(СВЦЭМ!$G$40:$G$759,СВЦЭМ!$A$40:$A$759,$A252,СВЦЭМ!$B$40:$B$759,P$225)+'СЕТ СН'!$F$15</f>
        <v>0</v>
      </c>
      <c r="Q252" s="36">
        <f>SUMIFS(СВЦЭМ!$G$40:$G$759,СВЦЭМ!$A$40:$A$759,$A252,СВЦЭМ!$B$40:$B$759,Q$225)+'СЕТ СН'!$F$15</f>
        <v>0</v>
      </c>
      <c r="R252" s="36">
        <f>SUMIFS(СВЦЭМ!$G$40:$G$759,СВЦЭМ!$A$40:$A$759,$A252,СВЦЭМ!$B$40:$B$759,R$225)+'СЕТ СН'!$F$15</f>
        <v>0</v>
      </c>
      <c r="S252" s="36">
        <f>SUMIFS(СВЦЭМ!$G$40:$G$759,СВЦЭМ!$A$40:$A$759,$A252,СВЦЭМ!$B$40:$B$759,S$225)+'СЕТ СН'!$F$15</f>
        <v>0</v>
      </c>
      <c r="T252" s="36">
        <f>SUMIFS(СВЦЭМ!$G$40:$G$759,СВЦЭМ!$A$40:$A$759,$A252,СВЦЭМ!$B$40:$B$759,T$225)+'СЕТ СН'!$F$15</f>
        <v>0</v>
      </c>
      <c r="U252" s="36">
        <f>SUMIFS(СВЦЭМ!$G$40:$G$759,СВЦЭМ!$A$40:$A$759,$A252,СВЦЭМ!$B$40:$B$759,U$225)+'СЕТ СН'!$F$15</f>
        <v>0</v>
      </c>
      <c r="V252" s="36">
        <f>SUMIFS(СВЦЭМ!$G$40:$G$759,СВЦЭМ!$A$40:$A$759,$A252,СВЦЭМ!$B$40:$B$759,V$225)+'СЕТ СН'!$F$15</f>
        <v>0</v>
      </c>
      <c r="W252" s="36">
        <f>SUMIFS(СВЦЭМ!$G$40:$G$759,СВЦЭМ!$A$40:$A$759,$A252,СВЦЭМ!$B$40:$B$759,W$225)+'СЕТ СН'!$F$15</f>
        <v>0</v>
      </c>
      <c r="X252" s="36">
        <f>SUMIFS(СВЦЭМ!$G$40:$G$759,СВЦЭМ!$A$40:$A$759,$A252,СВЦЭМ!$B$40:$B$759,X$225)+'СЕТ СН'!$F$15</f>
        <v>0</v>
      </c>
      <c r="Y252" s="36">
        <f>SUMIFS(СВЦЭМ!$G$40:$G$759,СВЦЭМ!$A$40:$A$759,$A252,СВЦЭМ!$B$40:$B$759,Y$225)+'СЕТ СН'!$F$15</f>
        <v>0</v>
      </c>
    </row>
    <row r="253" spans="1:25" ht="15.75" hidden="1" x14ac:dyDescent="0.2">
      <c r="A253" s="35">
        <f t="shared" si="6"/>
        <v>45563</v>
      </c>
      <c r="B253" s="36">
        <f>SUMIFS(СВЦЭМ!$G$40:$G$759,СВЦЭМ!$A$40:$A$759,$A253,СВЦЭМ!$B$40:$B$759,B$225)+'СЕТ СН'!$F$15</f>
        <v>0</v>
      </c>
      <c r="C253" s="36">
        <f>SUMIFS(СВЦЭМ!$G$40:$G$759,СВЦЭМ!$A$40:$A$759,$A253,СВЦЭМ!$B$40:$B$759,C$225)+'СЕТ СН'!$F$15</f>
        <v>0</v>
      </c>
      <c r="D253" s="36">
        <f>SUMIFS(СВЦЭМ!$G$40:$G$759,СВЦЭМ!$A$40:$A$759,$A253,СВЦЭМ!$B$40:$B$759,D$225)+'СЕТ СН'!$F$15</f>
        <v>0</v>
      </c>
      <c r="E253" s="36">
        <f>SUMIFS(СВЦЭМ!$G$40:$G$759,СВЦЭМ!$A$40:$A$759,$A253,СВЦЭМ!$B$40:$B$759,E$225)+'СЕТ СН'!$F$15</f>
        <v>0</v>
      </c>
      <c r="F253" s="36">
        <f>SUMIFS(СВЦЭМ!$G$40:$G$759,СВЦЭМ!$A$40:$A$759,$A253,СВЦЭМ!$B$40:$B$759,F$225)+'СЕТ СН'!$F$15</f>
        <v>0</v>
      </c>
      <c r="G253" s="36">
        <f>SUMIFS(СВЦЭМ!$G$40:$G$759,СВЦЭМ!$A$40:$A$759,$A253,СВЦЭМ!$B$40:$B$759,G$225)+'СЕТ СН'!$F$15</f>
        <v>0</v>
      </c>
      <c r="H253" s="36">
        <f>SUMIFS(СВЦЭМ!$G$40:$G$759,СВЦЭМ!$A$40:$A$759,$A253,СВЦЭМ!$B$40:$B$759,H$225)+'СЕТ СН'!$F$15</f>
        <v>0</v>
      </c>
      <c r="I253" s="36">
        <f>SUMIFS(СВЦЭМ!$G$40:$G$759,СВЦЭМ!$A$40:$A$759,$A253,СВЦЭМ!$B$40:$B$759,I$225)+'СЕТ СН'!$F$15</f>
        <v>0</v>
      </c>
      <c r="J253" s="36">
        <f>SUMIFS(СВЦЭМ!$G$40:$G$759,СВЦЭМ!$A$40:$A$759,$A253,СВЦЭМ!$B$40:$B$759,J$225)+'СЕТ СН'!$F$15</f>
        <v>0</v>
      </c>
      <c r="K253" s="36">
        <f>SUMIFS(СВЦЭМ!$G$40:$G$759,СВЦЭМ!$A$40:$A$759,$A253,СВЦЭМ!$B$40:$B$759,K$225)+'СЕТ СН'!$F$15</f>
        <v>0</v>
      </c>
      <c r="L253" s="36">
        <f>SUMIFS(СВЦЭМ!$G$40:$G$759,СВЦЭМ!$A$40:$A$759,$A253,СВЦЭМ!$B$40:$B$759,L$225)+'СЕТ СН'!$F$15</f>
        <v>0</v>
      </c>
      <c r="M253" s="36">
        <f>SUMIFS(СВЦЭМ!$G$40:$G$759,СВЦЭМ!$A$40:$A$759,$A253,СВЦЭМ!$B$40:$B$759,M$225)+'СЕТ СН'!$F$15</f>
        <v>0</v>
      </c>
      <c r="N253" s="36">
        <f>SUMIFS(СВЦЭМ!$G$40:$G$759,СВЦЭМ!$A$40:$A$759,$A253,СВЦЭМ!$B$40:$B$759,N$225)+'СЕТ СН'!$F$15</f>
        <v>0</v>
      </c>
      <c r="O253" s="36">
        <f>SUMIFS(СВЦЭМ!$G$40:$G$759,СВЦЭМ!$A$40:$A$759,$A253,СВЦЭМ!$B$40:$B$759,O$225)+'СЕТ СН'!$F$15</f>
        <v>0</v>
      </c>
      <c r="P253" s="36">
        <f>SUMIFS(СВЦЭМ!$G$40:$G$759,СВЦЭМ!$A$40:$A$759,$A253,СВЦЭМ!$B$40:$B$759,P$225)+'СЕТ СН'!$F$15</f>
        <v>0</v>
      </c>
      <c r="Q253" s="36">
        <f>SUMIFS(СВЦЭМ!$G$40:$G$759,СВЦЭМ!$A$40:$A$759,$A253,СВЦЭМ!$B$40:$B$759,Q$225)+'СЕТ СН'!$F$15</f>
        <v>0</v>
      </c>
      <c r="R253" s="36">
        <f>SUMIFS(СВЦЭМ!$G$40:$G$759,СВЦЭМ!$A$40:$A$759,$A253,СВЦЭМ!$B$40:$B$759,R$225)+'СЕТ СН'!$F$15</f>
        <v>0</v>
      </c>
      <c r="S253" s="36">
        <f>SUMIFS(СВЦЭМ!$G$40:$G$759,СВЦЭМ!$A$40:$A$759,$A253,СВЦЭМ!$B$40:$B$759,S$225)+'СЕТ СН'!$F$15</f>
        <v>0</v>
      </c>
      <c r="T253" s="36">
        <f>SUMIFS(СВЦЭМ!$G$40:$G$759,СВЦЭМ!$A$40:$A$759,$A253,СВЦЭМ!$B$40:$B$759,T$225)+'СЕТ СН'!$F$15</f>
        <v>0</v>
      </c>
      <c r="U253" s="36">
        <f>SUMIFS(СВЦЭМ!$G$40:$G$759,СВЦЭМ!$A$40:$A$759,$A253,СВЦЭМ!$B$40:$B$759,U$225)+'СЕТ СН'!$F$15</f>
        <v>0</v>
      </c>
      <c r="V253" s="36">
        <f>SUMIFS(СВЦЭМ!$G$40:$G$759,СВЦЭМ!$A$40:$A$759,$A253,СВЦЭМ!$B$40:$B$759,V$225)+'СЕТ СН'!$F$15</f>
        <v>0</v>
      </c>
      <c r="W253" s="36">
        <f>SUMIFS(СВЦЭМ!$G$40:$G$759,СВЦЭМ!$A$40:$A$759,$A253,СВЦЭМ!$B$40:$B$759,W$225)+'СЕТ СН'!$F$15</f>
        <v>0</v>
      </c>
      <c r="X253" s="36">
        <f>SUMIFS(СВЦЭМ!$G$40:$G$759,СВЦЭМ!$A$40:$A$759,$A253,СВЦЭМ!$B$40:$B$759,X$225)+'СЕТ СН'!$F$15</f>
        <v>0</v>
      </c>
      <c r="Y253" s="36">
        <f>SUMIFS(СВЦЭМ!$G$40:$G$759,СВЦЭМ!$A$40:$A$759,$A253,СВЦЭМ!$B$40:$B$759,Y$225)+'СЕТ СН'!$F$15</f>
        <v>0</v>
      </c>
    </row>
    <row r="254" spans="1:25" ht="15.75" hidden="1" x14ac:dyDescent="0.2">
      <c r="A254" s="35">
        <f t="shared" si="6"/>
        <v>45564</v>
      </c>
      <c r="B254" s="36">
        <f>SUMIFS(СВЦЭМ!$G$40:$G$759,СВЦЭМ!$A$40:$A$759,$A254,СВЦЭМ!$B$40:$B$759,B$225)+'СЕТ СН'!$F$15</f>
        <v>0</v>
      </c>
      <c r="C254" s="36">
        <f>SUMIFS(СВЦЭМ!$G$40:$G$759,СВЦЭМ!$A$40:$A$759,$A254,СВЦЭМ!$B$40:$B$759,C$225)+'СЕТ СН'!$F$15</f>
        <v>0</v>
      </c>
      <c r="D254" s="36">
        <f>SUMIFS(СВЦЭМ!$G$40:$G$759,СВЦЭМ!$A$40:$A$759,$A254,СВЦЭМ!$B$40:$B$759,D$225)+'СЕТ СН'!$F$15</f>
        <v>0</v>
      </c>
      <c r="E254" s="36">
        <f>SUMIFS(СВЦЭМ!$G$40:$G$759,СВЦЭМ!$A$40:$A$759,$A254,СВЦЭМ!$B$40:$B$759,E$225)+'СЕТ СН'!$F$15</f>
        <v>0</v>
      </c>
      <c r="F254" s="36">
        <f>SUMIFS(СВЦЭМ!$G$40:$G$759,СВЦЭМ!$A$40:$A$759,$A254,СВЦЭМ!$B$40:$B$759,F$225)+'СЕТ СН'!$F$15</f>
        <v>0</v>
      </c>
      <c r="G254" s="36">
        <f>SUMIFS(СВЦЭМ!$G$40:$G$759,СВЦЭМ!$A$40:$A$759,$A254,СВЦЭМ!$B$40:$B$759,G$225)+'СЕТ СН'!$F$15</f>
        <v>0</v>
      </c>
      <c r="H254" s="36">
        <f>SUMIFS(СВЦЭМ!$G$40:$G$759,СВЦЭМ!$A$40:$A$759,$A254,СВЦЭМ!$B$40:$B$759,H$225)+'СЕТ СН'!$F$15</f>
        <v>0</v>
      </c>
      <c r="I254" s="36">
        <f>SUMIFS(СВЦЭМ!$G$40:$G$759,СВЦЭМ!$A$40:$A$759,$A254,СВЦЭМ!$B$40:$B$759,I$225)+'СЕТ СН'!$F$15</f>
        <v>0</v>
      </c>
      <c r="J254" s="36">
        <f>SUMIFS(СВЦЭМ!$G$40:$G$759,СВЦЭМ!$A$40:$A$759,$A254,СВЦЭМ!$B$40:$B$759,J$225)+'СЕТ СН'!$F$15</f>
        <v>0</v>
      </c>
      <c r="K254" s="36">
        <f>SUMIFS(СВЦЭМ!$G$40:$G$759,СВЦЭМ!$A$40:$A$759,$A254,СВЦЭМ!$B$40:$B$759,K$225)+'СЕТ СН'!$F$15</f>
        <v>0</v>
      </c>
      <c r="L254" s="36">
        <f>SUMIFS(СВЦЭМ!$G$40:$G$759,СВЦЭМ!$A$40:$A$759,$A254,СВЦЭМ!$B$40:$B$759,L$225)+'СЕТ СН'!$F$15</f>
        <v>0</v>
      </c>
      <c r="M254" s="36">
        <f>SUMIFS(СВЦЭМ!$G$40:$G$759,СВЦЭМ!$A$40:$A$759,$A254,СВЦЭМ!$B$40:$B$759,M$225)+'СЕТ СН'!$F$15</f>
        <v>0</v>
      </c>
      <c r="N254" s="36">
        <f>SUMIFS(СВЦЭМ!$G$40:$G$759,СВЦЭМ!$A$40:$A$759,$A254,СВЦЭМ!$B$40:$B$759,N$225)+'СЕТ СН'!$F$15</f>
        <v>0</v>
      </c>
      <c r="O254" s="36">
        <f>SUMIFS(СВЦЭМ!$G$40:$G$759,СВЦЭМ!$A$40:$A$759,$A254,СВЦЭМ!$B$40:$B$759,O$225)+'СЕТ СН'!$F$15</f>
        <v>0</v>
      </c>
      <c r="P254" s="36">
        <f>SUMIFS(СВЦЭМ!$G$40:$G$759,СВЦЭМ!$A$40:$A$759,$A254,СВЦЭМ!$B$40:$B$759,P$225)+'СЕТ СН'!$F$15</f>
        <v>0</v>
      </c>
      <c r="Q254" s="36">
        <f>SUMIFS(СВЦЭМ!$G$40:$G$759,СВЦЭМ!$A$40:$A$759,$A254,СВЦЭМ!$B$40:$B$759,Q$225)+'СЕТ СН'!$F$15</f>
        <v>0</v>
      </c>
      <c r="R254" s="36">
        <f>SUMIFS(СВЦЭМ!$G$40:$G$759,СВЦЭМ!$A$40:$A$759,$A254,СВЦЭМ!$B$40:$B$759,R$225)+'СЕТ СН'!$F$15</f>
        <v>0</v>
      </c>
      <c r="S254" s="36">
        <f>SUMIFS(СВЦЭМ!$G$40:$G$759,СВЦЭМ!$A$40:$A$759,$A254,СВЦЭМ!$B$40:$B$759,S$225)+'СЕТ СН'!$F$15</f>
        <v>0</v>
      </c>
      <c r="T254" s="36">
        <f>SUMIFS(СВЦЭМ!$G$40:$G$759,СВЦЭМ!$A$40:$A$759,$A254,СВЦЭМ!$B$40:$B$759,T$225)+'СЕТ СН'!$F$15</f>
        <v>0</v>
      </c>
      <c r="U254" s="36">
        <f>SUMIFS(СВЦЭМ!$G$40:$G$759,СВЦЭМ!$A$40:$A$759,$A254,СВЦЭМ!$B$40:$B$759,U$225)+'СЕТ СН'!$F$15</f>
        <v>0</v>
      </c>
      <c r="V254" s="36">
        <f>SUMIFS(СВЦЭМ!$G$40:$G$759,СВЦЭМ!$A$40:$A$759,$A254,СВЦЭМ!$B$40:$B$759,V$225)+'СЕТ СН'!$F$15</f>
        <v>0</v>
      </c>
      <c r="W254" s="36">
        <f>SUMIFS(СВЦЭМ!$G$40:$G$759,СВЦЭМ!$A$40:$A$759,$A254,СВЦЭМ!$B$40:$B$759,W$225)+'СЕТ СН'!$F$15</f>
        <v>0</v>
      </c>
      <c r="X254" s="36">
        <f>SUMIFS(СВЦЭМ!$G$40:$G$759,СВЦЭМ!$A$40:$A$759,$A254,СВЦЭМ!$B$40:$B$759,X$225)+'СЕТ СН'!$F$15</f>
        <v>0</v>
      </c>
      <c r="Y254" s="36">
        <f>SUMIFS(СВЦЭМ!$G$40:$G$759,СВЦЭМ!$A$40:$A$759,$A254,СВЦЭМ!$B$40:$B$759,Y$225)+'СЕТ СН'!$F$15</f>
        <v>0</v>
      </c>
    </row>
    <row r="255" spans="1:25" ht="15.75" hidden="1" x14ac:dyDescent="0.2">
      <c r="A255" s="35">
        <f t="shared" si="6"/>
        <v>45565</v>
      </c>
      <c r="B255" s="36">
        <f>SUMIFS(СВЦЭМ!$G$40:$G$759,СВЦЭМ!$A$40:$A$759,$A255,СВЦЭМ!$B$40:$B$759,B$225)+'СЕТ СН'!$F$15</f>
        <v>0</v>
      </c>
      <c r="C255" s="36">
        <f>SUMIFS(СВЦЭМ!$G$40:$G$759,СВЦЭМ!$A$40:$A$759,$A255,СВЦЭМ!$B$40:$B$759,C$225)+'СЕТ СН'!$F$15</f>
        <v>0</v>
      </c>
      <c r="D255" s="36">
        <f>SUMIFS(СВЦЭМ!$G$40:$G$759,СВЦЭМ!$A$40:$A$759,$A255,СВЦЭМ!$B$40:$B$759,D$225)+'СЕТ СН'!$F$15</f>
        <v>0</v>
      </c>
      <c r="E255" s="36">
        <f>SUMIFS(СВЦЭМ!$G$40:$G$759,СВЦЭМ!$A$40:$A$759,$A255,СВЦЭМ!$B$40:$B$759,E$225)+'СЕТ СН'!$F$15</f>
        <v>0</v>
      </c>
      <c r="F255" s="36">
        <f>SUMIFS(СВЦЭМ!$G$40:$G$759,СВЦЭМ!$A$40:$A$759,$A255,СВЦЭМ!$B$40:$B$759,F$225)+'СЕТ СН'!$F$15</f>
        <v>0</v>
      </c>
      <c r="G255" s="36">
        <f>SUMIFS(СВЦЭМ!$G$40:$G$759,СВЦЭМ!$A$40:$A$759,$A255,СВЦЭМ!$B$40:$B$759,G$225)+'СЕТ СН'!$F$15</f>
        <v>0</v>
      </c>
      <c r="H255" s="36">
        <f>SUMIFS(СВЦЭМ!$G$40:$G$759,СВЦЭМ!$A$40:$A$759,$A255,СВЦЭМ!$B$40:$B$759,H$225)+'СЕТ СН'!$F$15</f>
        <v>0</v>
      </c>
      <c r="I255" s="36">
        <f>SUMIFS(СВЦЭМ!$G$40:$G$759,СВЦЭМ!$A$40:$A$759,$A255,СВЦЭМ!$B$40:$B$759,I$225)+'СЕТ СН'!$F$15</f>
        <v>0</v>
      </c>
      <c r="J255" s="36">
        <f>SUMIFS(СВЦЭМ!$G$40:$G$759,СВЦЭМ!$A$40:$A$759,$A255,СВЦЭМ!$B$40:$B$759,J$225)+'СЕТ СН'!$F$15</f>
        <v>0</v>
      </c>
      <c r="K255" s="36">
        <f>SUMIFS(СВЦЭМ!$G$40:$G$759,СВЦЭМ!$A$40:$A$759,$A255,СВЦЭМ!$B$40:$B$759,K$225)+'СЕТ СН'!$F$15</f>
        <v>0</v>
      </c>
      <c r="L255" s="36">
        <f>SUMIFS(СВЦЭМ!$G$40:$G$759,СВЦЭМ!$A$40:$A$759,$A255,СВЦЭМ!$B$40:$B$759,L$225)+'СЕТ СН'!$F$15</f>
        <v>0</v>
      </c>
      <c r="M255" s="36">
        <f>SUMIFS(СВЦЭМ!$G$40:$G$759,СВЦЭМ!$A$40:$A$759,$A255,СВЦЭМ!$B$40:$B$759,M$225)+'СЕТ СН'!$F$15</f>
        <v>0</v>
      </c>
      <c r="N255" s="36">
        <f>SUMIFS(СВЦЭМ!$G$40:$G$759,СВЦЭМ!$A$40:$A$759,$A255,СВЦЭМ!$B$40:$B$759,N$225)+'СЕТ СН'!$F$15</f>
        <v>0</v>
      </c>
      <c r="O255" s="36">
        <f>SUMIFS(СВЦЭМ!$G$40:$G$759,СВЦЭМ!$A$40:$A$759,$A255,СВЦЭМ!$B$40:$B$759,O$225)+'СЕТ СН'!$F$15</f>
        <v>0</v>
      </c>
      <c r="P255" s="36">
        <f>SUMIFS(СВЦЭМ!$G$40:$G$759,СВЦЭМ!$A$40:$A$759,$A255,СВЦЭМ!$B$40:$B$759,P$225)+'СЕТ СН'!$F$15</f>
        <v>0</v>
      </c>
      <c r="Q255" s="36">
        <f>SUMIFS(СВЦЭМ!$G$40:$G$759,СВЦЭМ!$A$40:$A$759,$A255,СВЦЭМ!$B$40:$B$759,Q$225)+'СЕТ СН'!$F$15</f>
        <v>0</v>
      </c>
      <c r="R255" s="36">
        <f>SUMIFS(СВЦЭМ!$G$40:$G$759,СВЦЭМ!$A$40:$A$759,$A255,СВЦЭМ!$B$40:$B$759,R$225)+'СЕТ СН'!$F$15</f>
        <v>0</v>
      </c>
      <c r="S255" s="36">
        <f>SUMIFS(СВЦЭМ!$G$40:$G$759,СВЦЭМ!$A$40:$A$759,$A255,СВЦЭМ!$B$40:$B$759,S$225)+'СЕТ СН'!$F$15</f>
        <v>0</v>
      </c>
      <c r="T255" s="36">
        <f>SUMIFS(СВЦЭМ!$G$40:$G$759,СВЦЭМ!$A$40:$A$759,$A255,СВЦЭМ!$B$40:$B$759,T$225)+'СЕТ СН'!$F$15</f>
        <v>0</v>
      </c>
      <c r="U255" s="36">
        <f>SUMIFS(СВЦЭМ!$G$40:$G$759,СВЦЭМ!$A$40:$A$759,$A255,СВЦЭМ!$B$40:$B$759,U$225)+'СЕТ СН'!$F$15</f>
        <v>0</v>
      </c>
      <c r="V255" s="36">
        <f>SUMIFS(СВЦЭМ!$G$40:$G$759,СВЦЭМ!$A$40:$A$759,$A255,СВЦЭМ!$B$40:$B$759,V$225)+'СЕТ СН'!$F$15</f>
        <v>0</v>
      </c>
      <c r="W255" s="36">
        <f>SUMIFS(СВЦЭМ!$G$40:$G$759,СВЦЭМ!$A$40:$A$759,$A255,СВЦЭМ!$B$40:$B$759,W$225)+'СЕТ СН'!$F$15</f>
        <v>0</v>
      </c>
      <c r="X255" s="36">
        <f>SUMIFS(СВЦЭМ!$G$40:$G$759,СВЦЭМ!$A$40:$A$759,$A255,СВЦЭМ!$B$40:$B$759,X$225)+'СЕТ СН'!$F$15</f>
        <v>0</v>
      </c>
      <c r="Y255" s="36">
        <f>SUMIFS(СВЦЭМ!$G$40:$G$759,СВЦЭМ!$A$40:$A$759,$A255,СВЦЭМ!$B$40:$B$759,Y$225)+'СЕТ СН'!$F$15</f>
        <v>0</v>
      </c>
    </row>
    <row r="256" spans="1:25" ht="15.75" hidden="1" x14ac:dyDescent="0.2">
      <c r="A256" s="35">
        <f t="shared" si="6"/>
        <v>45566</v>
      </c>
      <c r="B256" s="36">
        <f>SUMIFS(СВЦЭМ!$G$40:$G$759,СВЦЭМ!$A$40:$A$759,$A256,СВЦЭМ!$B$40:$B$759,B$225)+'СЕТ СН'!$F$15</f>
        <v>0</v>
      </c>
      <c r="C256" s="36">
        <f>SUMIFS(СВЦЭМ!$G$40:$G$759,СВЦЭМ!$A$40:$A$759,$A256,СВЦЭМ!$B$40:$B$759,C$225)+'СЕТ СН'!$F$15</f>
        <v>0</v>
      </c>
      <c r="D256" s="36">
        <f>SUMIFS(СВЦЭМ!$G$40:$G$759,СВЦЭМ!$A$40:$A$759,$A256,СВЦЭМ!$B$40:$B$759,D$225)+'СЕТ СН'!$F$15</f>
        <v>0</v>
      </c>
      <c r="E256" s="36">
        <f>SUMIFS(СВЦЭМ!$G$40:$G$759,СВЦЭМ!$A$40:$A$759,$A256,СВЦЭМ!$B$40:$B$759,E$225)+'СЕТ СН'!$F$15</f>
        <v>0</v>
      </c>
      <c r="F256" s="36">
        <f>SUMIFS(СВЦЭМ!$G$40:$G$759,СВЦЭМ!$A$40:$A$759,$A256,СВЦЭМ!$B$40:$B$759,F$225)+'СЕТ СН'!$F$15</f>
        <v>0</v>
      </c>
      <c r="G256" s="36">
        <f>SUMIFS(СВЦЭМ!$G$40:$G$759,СВЦЭМ!$A$40:$A$759,$A256,СВЦЭМ!$B$40:$B$759,G$225)+'СЕТ СН'!$F$15</f>
        <v>0</v>
      </c>
      <c r="H256" s="36">
        <f>SUMIFS(СВЦЭМ!$G$40:$G$759,СВЦЭМ!$A$40:$A$759,$A256,СВЦЭМ!$B$40:$B$759,H$225)+'СЕТ СН'!$F$15</f>
        <v>0</v>
      </c>
      <c r="I256" s="36">
        <f>SUMIFS(СВЦЭМ!$G$40:$G$759,СВЦЭМ!$A$40:$A$759,$A256,СВЦЭМ!$B$40:$B$759,I$225)+'СЕТ СН'!$F$15</f>
        <v>0</v>
      </c>
      <c r="J256" s="36">
        <f>SUMIFS(СВЦЭМ!$G$40:$G$759,СВЦЭМ!$A$40:$A$759,$A256,СВЦЭМ!$B$40:$B$759,J$225)+'СЕТ СН'!$F$15</f>
        <v>0</v>
      </c>
      <c r="K256" s="36">
        <f>SUMIFS(СВЦЭМ!$G$40:$G$759,СВЦЭМ!$A$40:$A$759,$A256,СВЦЭМ!$B$40:$B$759,K$225)+'СЕТ СН'!$F$15</f>
        <v>0</v>
      </c>
      <c r="L256" s="36">
        <f>SUMIFS(СВЦЭМ!$G$40:$G$759,СВЦЭМ!$A$40:$A$759,$A256,СВЦЭМ!$B$40:$B$759,L$225)+'СЕТ СН'!$F$15</f>
        <v>0</v>
      </c>
      <c r="M256" s="36">
        <f>SUMIFS(СВЦЭМ!$G$40:$G$759,СВЦЭМ!$A$40:$A$759,$A256,СВЦЭМ!$B$40:$B$759,M$225)+'СЕТ СН'!$F$15</f>
        <v>0</v>
      </c>
      <c r="N256" s="36">
        <f>SUMIFS(СВЦЭМ!$G$40:$G$759,СВЦЭМ!$A$40:$A$759,$A256,СВЦЭМ!$B$40:$B$759,N$225)+'СЕТ СН'!$F$15</f>
        <v>0</v>
      </c>
      <c r="O256" s="36">
        <f>SUMIFS(СВЦЭМ!$G$40:$G$759,СВЦЭМ!$A$40:$A$759,$A256,СВЦЭМ!$B$40:$B$759,O$225)+'СЕТ СН'!$F$15</f>
        <v>0</v>
      </c>
      <c r="P256" s="36">
        <f>SUMIFS(СВЦЭМ!$G$40:$G$759,СВЦЭМ!$A$40:$A$759,$A256,СВЦЭМ!$B$40:$B$759,P$225)+'СЕТ СН'!$F$15</f>
        <v>0</v>
      </c>
      <c r="Q256" s="36">
        <f>SUMIFS(СВЦЭМ!$G$40:$G$759,СВЦЭМ!$A$40:$A$759,$A256,СВЦЭМ!$B$40:$B$759,Q$225)+'СЕТ СН'!$F$15</f>
        <v>0</v>
      </c>
      <c r="R256" s="36">
        <f>SUMIFS(СВЦЭМ!$G$40:$G$759,СВЦЭМ!$A$40:$A$759,$A256,СВЦЭМ!$B$40:$B$759,R$225)+'СЕТ СН'!$F$15</f>
        <v>0</v>
      </c>
      <c r="S256" s="36">
        <f>SUMIFS(СВЦЭМ!$G$40:$G$759,СВЦЭМ!$A$40:$A$759,$A256,СВЦЭМ!$B$40:$B$759,S$225)+'СЕТ СН'!$F$15</f>
        <v>0</v>
      </c>
      <c r="T256" s="36">
        <f>SUMIFS(СВЦЭМ!$G$40:$G$759,СВЦЭМ!$A$40:$A$759,$A256,СВЦЭМ!$B$40:$B$759,T$225)+'СЕТ СН'!$F$15</f>
        <v>0</v>
      </c>
      <c r="U256" s="36">
        <f>SUMIFS(СВЦЭМ!$G$40:$G$759,СВЦЭМ!$A$40:$A$759,$A256,СВЦЭМ!$B$40:$B$759,U$225)+'СЕТ СН'!$F$15</f>
        <v>0</v>
      </c>
      <c r="V256" s="36">
        <f>SUMIFS(СВЦЭМ!$G$40:$G$759,СВЦЭМ!$A$40:$A$759,$A256,СВЦЭМ!$B$40:$B$759,V$225)+'СЕТ СН'!$F$15</f>
        <v>0</v>
      </c>
      <c r="W256" s="36">
        <f>SUMIFS(СВЦЭМ!$G$40:$G$759,СВЦЭМ!$A$40:$A$759,$A256,СВЦЭМ!$B$40:$B$759,W$225)+'СЕТ СН'!$F$15</f>
        <v>0</v>
      </c>
      <c r="X256" s="36">
        <f>SUMIFS(СВЦЭМ!$G$40:$G$759,СВЦЭМ!$A$40:$A$759,$A256,СВЦЭМ!$B$40:$B$759,X$225)+'СЕТ СН'!$F$15</f>
        <v>0</v>
      </c>
      <c r="Y256" s="36">
        <f>SUMIFS(СВЦЭМ!$G$40:$G$759,СВЦЭМ!$A$40:$A$759,$A256,СВЦЭМ!$B$40:$B$759,Y$225)+'СЕТ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8" t="s">
        <v>7</v>
      </c>
      <c r="B258" s="132" t="s">
        <v>117</v>
      </c>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4"/>
    </row>
    <row r="259" spans="1:27" ht="12.75" hidden="1" customHeight="1" x14ac:dyDescent="0.2">
      <c r="A259" s="139"/>
      <c r="B259" s="135"/>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7"/>
    </row>
    <row r="260" spans="1:27" s="46" customFormat="1" ht="12.75" hidden="1" customHeight="1" x14ac:dyDescent="0.2">
      <c r="A260" s="14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01.09.2024</v>
      </c>
      <c r="B261" s="36">
        <f>SUMIFS(СВЦЭМ!$H$40:$H$759,СВЦЭМ!$A$40:$A$759,$A261,СВЦЭМ!$B$40:$B$759,B$260)+'СЕТ СН'!$F$15</f>
        <v>0</v>
      </c>
      <c r="C261" s="36">
        <f>SUMIFS(СВЦЭМ!$H$40:$H$759,СВЦЭМ!$A$40:$A$759,$A261,СВЦЭМ!$B$40:$B$759,C$260)+'СЕТ СН'!$F$15</f>
        <v>0</v>
      </c>
      <c r="D261" s="36">
        <f>SUMIFS(СВЦЭМ!$H$40:$H$759,СВЦЭМ!$A$40:$A$759,$A261,СВЦЭМ!$B$40:$B$759,D$260)+'СЕТ СН'!$F$15</f>
        <v>0</v>
      </c>
      <c r="E261" s="36">
        <f>SUMIFS(СВЦЭМ!$H$40:$H$759,СВЦЭМ!$A$40:$A$759,$A261,СВЦЭМ!$B$40:$B$759,E$260)+'СЕТ СН'!$F$15</f>
        <v>0</v>
      </c>
      <c r="F261" s="36">
        <f>SUMIFS(СВЦЭМ!$H$40:$H$759,СВЦЭМ!$A$40:$A$759,$A261,СВЦЭМ!$B$40:$B$759,F$260)+'СЕТ СН'!$F$15</f>
        <v>0</v>
      </c>
      <c r="G261" s="36">
        <f>SUMIFS(СВЦЭМ!$H$40:$H$759,СВЦЭМ!$A$40:$A$759,$A261,СВЦЭМ!$B$40:$B$759,G$260)+'СЕТ СН'!$F$15</f>
        <v>0</v>
      </c>
      <c r="H261" s="36">
        <f>SUMIFS(СВЦЭМ!$H$40:$H$759,СВЦЭМ!$A$40:$A$759,$A261,СВЦЭМ!$B$40:$B$759,H$260)+'СЕТ СН'!$F$15</f>
        <v>0</v>
      </c>
      <c r="I261" s="36">
        <f>SUMIFS(СВЦЭМ!$H$40:$H$759,СВЦЭМ!$A$40:$A$759,$A261,СВЦЭМ!$B$40:$B$759,I$260)+'СЕТ СН'!$F$15</f>
        <v>0</v>
      </c>
      <c r="J261" s="36">
        <f>SUMIFS(СВЦЭМ!$H$40:$H$759,СВЦЭМ!$A$40:$A$759,$A261,СВЦЭМ!$B$40:$B$759,J$260)+'СЕТ СН'!$F$15</f>
        <v>0</v>
      </c>
      <c r="K261" s="36">
        <f>SUMIFS(СВЦЭМ!$H$40:$H$759,СВЦЭМ!$A$40:$A$759,$A261,СВЦЭМ!$B$40:$B$759,K$260)+'СЕТ СН'!$F$15</f>
        <v>0</v>
      </c>
      <c r="L261" s="36">
        <f>SUMIFS(СВЦЭМ!$H$40:$H$759,СВЦЭМ!$A$40:$A$759,$A261,СВЦЭМ!$B$40:$B$759,L$260)+'СЕТ СН'!$F$15</f>
        <v>0</v>
      </c>
      <c r="M261" s="36">
        <f>SUMIFS(СВЦЭМ!$H$40:$H$759,СВЦЭМ!$A$40:$A$759,$A261,СВЦЭМ!$B$40:$B$759,M$260)+'СЕТ СН'!$F$15</f>
        <v>0</v>
      </c>
      <c r="N261" s="36">
        <f>SUMIFS(СВЦЭМ!$H$40:$H$759,СВЦЭМ!$A$40:$A$759,$A261,СВЦЭМ!$B$40:$B$759,N$260)+'СЕТ СН'!$F$15</f>
        <v>0</v>
      </c>
      <c r="O261" s="36">
        <f>SUMIFS(СВЦЭМ!$H$40:$H$759,СВЦЭМ!$A$40:$A$759,$A261,СВЦЭМ!$B$40:$B$759,O$260)+'СЕТ СН'!$F$15</f>
        <v>0</v>
      </c>
      <c r="P261" s="36">
        <f>SUMIFS(СВЦЭМ!$H$40:$H$759,СВЦЭМ!$A$40:$A$759,$A261,СВЦЭМ!$B$40:$B$759,P$260)+'СЕТ СН'!$F$15</f>
        <v>0</v>
      </c>
      <c r="Q261" s="36">
        <f>SUMIFS(СВЦЭМ!$H$40:$H$759,СВЦЭМ!$A$40:$A$759,$A261,СВЦЭМ!$B$40:$B$759,Q$260)+'СЕТ СН'!$F$15</f>
        <v>0</v>
      </c>
      <c r="R261" s="36">
        <f>SUMIFS(СВЦЭМ!$H$40:$H$759,СВЦЭМ!$A$40:$A$759,$A261,СВЦЭМ!$B$40:$B$759,R$260)+'СЕТ СН'!$F$15</f>
        <v>0</v>
      </c>
      <c r="S261" s="36">
        <f>SUMIFS(СВЦЭМ!$H$40:$H$759,СВЦЭМ!$A$40:$A$759,$A261,СВЦЭМ!$B$40:$B$759,S$260)+'СЕТ СН'!$F$15</f>
        <v>0</v>
      </c>
      <c r="T261" s="36">
        <f>SUMIFS(СВЦЭМ!$H$40:$H$759,СВЦЭМ!$A$40:$A$759,$A261,СВЦЭМ!$B$40:$B$759,T$260)+'СЕТ СН'!$F$15</f>
        <v>0</v>
      </c>
      <c r="U261" s="36">
        <f>SUMIFS(СВЦЭМ!$H$40:$H$759,СВЦЭМ!$A$40:$A$759,$A261,СВЦЭМ!$B$40:$B$759,U$260)+'СЕТ СН'!$F$15</f>
        <v>0</v>
      </c>
      <c r="V261" s="36">
        <f>SUMIFS(СВЦЭМ!$H$40:$H$759,СВЦЭМ!$A$40:$A$759,$A261,СВЦЭМ!$B$40:$B$759,V$260)+'СЕТ СН'!$F$15</f>
        <v>0</v>
      </c>
      <c r="W261" s="36">
        <f>SUMIFS(СВЦЭМ!$H$40:$H$759,СВЦЭМ!$A$40:$A$759,$A261,СВЦЭМ!$B$40:$B$759,W$260)+'СЕТ СН'!$F$15</f>
        <v>0</v>
      </c>
      <c r="X261" s="36">
        <f>SUMIFS(СВЦЭМ!$H$40:$H$759,СВЦЭМ!$A$40:$A$759,$A261,СВЦЭМ!$B$40:$B$759,X$260)+'СЕТ СН'!$F$15</f>
        <v>0</v>
      </c>
      <c r="Y261" s="36">
        <f>SUMIFS(СВЦЭМ!$H$40:$H$759,СВЦЭМ!$A$40:$A$759,$A261,СВЦЭМ!$B$40:$B$759,Y$260)+'СЕТ СН'!$F$15</f>
        <v>0</v>
      </c>
      <c r="AA261" s="45"/>
    </row>
    <row r="262" spans="1:27" ht="15.75" hidden="1" x14ac:dyDescent="0.2">
      <c r="A262" s="35">
        <f>A261+1</f>
        <v>45537</v>
      </c>
      <c r="B262" s="36">
        <f>SUMIFS(СВЦЭМ!$H$40:$H$759,СВЦЭМ!$A$40:$A$759,$A262,СВЦЭМ!$B$40:$B$759,B$260)+'СЕТ СН'!$F$15</f>
        <v>0</v>
      </c>
      <c r="C262" s="36">
        <f>SUMIFS(СВЦЭМ!$H$40:$H$759,СВЦЭМ!$A$40:$A$759,$A262,СВЦЭМ!$B$40:$B$759,C$260)+'СЕТ СН'!$F$15</f>
        <v>0</v>
      </c>
      <c r="D262" s="36">
        <f>SUMIFS(СВЦЭМ!$H$40:$H$759,СВЦЭМ!$A$40:$A$759,$A262,СВЦЭМ!$B$40:$B$759,D$260)+'СЕТ СН'!$F$15</f>
        <v>0</v>
      </c>
      <c r="E262" s="36">
        <f>SUMIFS(СВЦЭМ!$H$40:$H$759,СВЦЭМ!$A$40:$A$759,$A262,СВЦЭМ!$B$40:$B$759,E$260)+'СЕТ СН'!$F$15</f>
        <v>0</v>
      </c>
      <c r="F262" s="36">
        <f>SUMIFS(СВЦЭМ!$H$40:$H$759,СВЦЭМ!$A$40:$A$759,$A262,СВЦЭМ!$B$40:$B$759,F$260)+'СЕТ СН'!$F$15</f>
        <v>0</v>
      </c>
      <c r="G262" s="36">
        <f>SUMIFS(СВЦЭМ!$H$40:$H$759,СВЦЭМ!$A$40:$A$759,$A262,СВЦЭМ!$B$40:$B$759,G$260)+'СЕТ СН'!$F$15</f>
        <v>0</v>
      </c>
      <c r="H262" s="36">
        <f>SUMIFS(СВЦЭМ!$H$40:$H$759,СВЦЭМ!$A$40:$A$759,$A262,СВЦЭМ!$B$40:$B$759,H$260)+'СЕТ СН'!$F$15</f>
        <v>0</v>
      </c>
      <c r="I262" s="36">
        <f>SUMIFS(СВЦЭМ!$H$40:$H$759,СВЦЭМ!$A$40:$A$759,$A262,СВЦЭМ!$B$40:$B$759,I$260)+'СЕТ СН'!$F$15</f>
        <v>0</v>
      </c>
      <c r="J262" s="36">
        <f>SUMIFS(СВЦЭМ!$H$40:$H$759,СВЦЭМ!$A$40:$A$759,$A262,СВЦЭМ!$B$40:$B$759,J$260)+'СЕТ СН'!$F$15</f>
        <v>0</v>
      </c>
      <c r="K262" s="36">
        <f>SUMIFS(СВЦЭМ!$H$40:$H$759,СВЦЭМ!$A$40:$A$759,$A262,СВЦЭМ!$B$40:$B$759,K$260)+'СЕТ СН'!$F$15</f>
        <v>0</v>
      </c>
      <c r="L262" s="36">
        <f>SUMIFS(СВЦЭМ!$H$40:$H$759,СВЦЭМ!$A$40:$A$759,$A262,СВЦЭМ!$B$40:$B$759,L$260)+'СЕТ СН'!$F$15</f>
        <v>0</v>
      </c>
      <c r="M262" s="36">
        <f>SUMIFS(СВЦЭМ!$H$40:$H$759,СВЦЭМ!$A$40:$A$759,$A262,СВЦЭМ!$B$40:$B$759,M$260)+'СЕТ СН'!$F$15</f>
        <v>0</v>
      </c>
      <c r="N262" s="36">
        <f>SUMIFS(СВЦЭМ!$H$40:$H$759,СВЦЭМ!$A$40:$A$759,$A262,СВЦЭМ!$B$40:$B$759,N$260)+'СЕТ СН'!$F$15</f>
        <v>0</v>
      </c>
      <c r="O262" s="36">
        <f>SUMIFS(СВЦЭМ!$H$40:$H$759,СВЦЭМ!$A$40:$A$759,$A262,СВЦЭМ!$B$40:$B$759,O$260)+'СЕТ СН'!$F$15</f>
        <v>0</v>
      </c>
      <c r="P262" s="36">
        <f>SUMIFS(СВЦЭМ!$H$40:$H$759,СВЦЭМ!$A$40:$A$759,$A262,СВЦЭМ!$B$40:$B$759,P$260)+'СЕТ СН'!$F$15</f>
        <v>0</v>
      </c>
      <c r="Q262" s="36">
        <f>SUMIFS(СВЦЭМ!$H$40:$H$759,СВЦЭМ!$A$40:$A$759,$A262,СВЦЭМ!$B$40:$B$759,Q$260)+'СЕТ СН'!$F$15</f>
        <v>0</v>
      </c>
      <c r="R262" s="36">
        <f>SUMIFS(СВЦЭМ!$H$40:$H$759,СВЦЭМ!$A$40:$A$759,$A262,СВЦЭМ!$B$40:$B$759,R$260)+'СЕТ СН'!$F$15</f>
        <v>0</v>
      </c>
      <c r="S262" s="36">
        <f>SUMIFS(СВЦЭМ!$H$40:$H$759,СВЦЭМ!$A$40:$A$759,$A262,СВЦЭМ!$B$40:$B$759,S$260)+'СЕТ СН'!$F$15</f>
        <v>0</v>
      </c>
      <c r="T262" s="36">
        <f>SUMIFS(СВЦЭМ!$H$40:$H$759,СВЦЭМ!$A$40:$A$759,$A262,СВЦЭМ!$B$40:$B$759,T$260)+'СЕТ СН'!$F$15</f>
        <v>0</v>
      </c>
      <c r="U262" s="36">
        <f>SUMIFS(СВЦЭМ!$H$40:$H$759,СВЦЭМ!$A$40:$A$759,$A262,СВЦЭМ!$B$40:$B$759,U$260)+'СЕТ СН'!$F$15</f>
        <v>0</v>
      </c>
      <c r="V262" s="36">
        <f>SUMIFS(СВЦЭМ!$H$40:$H$759,СВЦЭМ!$A$40:$A$759,$A262,СВЦЭМ!$B$40:$B$759,V$260)+'СЕТ СН'!$F$15</f>
        <v>0</v>
      </c>
      <c r="W262" s="36">
        <f>SUMIFS(СВЦЭМ!$H$40:$H$759,СВЦЭМ!$A$40:$A$759,$A262,СВЦЭМ!$B$40:$B$759,W$260)+'СЕТ СН'!$F$15</f>
        <v>0</v>
      </c>
      <c r="X262" s="36">
        <f>SUMIFS(СВЦЭМ!$H$40:$H$759,СВЦЭМ!$A$40:$A$759,$A262,СВЦЭМ!$B$40:$B$759,X$260)+'СЕТ СН'!$F$15</f>
        <v>0</v>
      </c>
      <c r="Y262" s="36">
        <f>SUMIFS(СВЦЭМ!$H$40:$H$759,СВЦЭМ!$A$40:$A$759,$A262,СВЦЭМ!$B$40:$B$759,Y$260)+'СЕТ СН'!$F$15</f>
        <v>0</v>
      </c>
    </row>
    <row r="263" spans="1:27" ht="15.75" hidden="1" x14ac:dyDescent="0.2">
      <c r="A263" s="35">
        <f t="shared" ref="A263:A291" si="7">A262+1</f>
        <v>45538</v>
      </c>
      <c r="B263" s="36">
        <f>SUMIFS(СВЦЭМ!$H$40:$H$759,СВЦЭМ!$A$40:$A$759,$A263,СВЦЭМ!$B$40:$B$759,B$260)+'СЕТ СН'!$F$15</f>
        <v>0</v>
      </c>
      <c r="C263" s="36">
        <f>SUMIFS(СВЦЭМ!$H$40:$H$759,СВЦЭМ!$A$40:$A$759,$A263,СВЦЭМ!$B$40:$B$759,C$260)+'СЕТ СН'!$F$15</f>
        <v>0</v>
      </c>
      <c r="D263" s="36">
        <f>SUMIFS(СВЦЭМ!$H$40:$H$759,СВЦЭМ!$A$40:$A$759,$A263,СВЦЭМ!$B$40:$B$759,D$260)+'СЕТ СН'!$F$15</f>
        <v>0</v>
      </c>
      <c r="E263" s="36">
        <f>SUMIFS(СВЦЭМ!$H$40:$H$759,СВЦЭМ!$A$40:$A$759,$A263,СВЦЭМ!$B$40:$B$759,E$260)+'СЕТ СН'!$F$15</f>
        <v>0</v>
      </c>
      <c r="F263" s="36">
        <f>SUMIFS(СВЦЭМ!$H$40:$H$759,СВЦЭМ!$A$40:$A$759,$A263,СВЦЭМ!$B$40:$B$759,F$260)+'СЕТ СН'!$F$15</f>
        <v>0</v>
      </c>
      <c r="G263" s="36">
        <f>SUMIFS(СВЦЭМ!$H$40:$H$759,СВЦЭМ!$A$40:$A$759,$A263,СВЦЭМ!$B$40:$B$759,G$260)+'СЕТ СН'!$F$15</f>
        <v>0</v>
      </c>
      <c r="H263" s="36">
        <f>SUMIFS(СВЦЭМ!$H$40:$H$759,СВЦЭМ!$A$40:$A$759,$A263,СВЦЭМ!$B$40:$B$759,H$260)+'СЕТ СН'!$F$15</f>
        <v>0</v>
      </c>
      <c r="I263" s="36">
        <f>SUMIFS(СВЦЭМ!$H$40:$H$759,СВЦЭМ!$A$40:$A$759,$A263,СВЦЭМ!$B$40:$B$759,I$260)+'СЕТ СН'!$F$15</f>
        <v>0</v>
      </c>
      <c r="J263" s="36">
        <f>SUMIFS(СВЦЭМ!$H$40:$H$759,СВЦЭМ!$A$40:$A$759,$A263,СВЦЭМ!$B$40:$B$759,J$260)+'СЕТ СН'!$F$15</f>
        <v>0</v>
      </c>
      <c r="K263" s="36">
        <f>SUMIFS(СВЦЭМ!$H$40:$H$759,СВЦЭМ!$A$40:$A$759,$A263,СВЦЭМ!$B$40:$B$759,K$260)+'СЕТ СН'!$F$15</f>
        <v>0</v>
      </c>
      <c r="L263" s="36">
        <f>SUMIFS(СВЦЭМ!$H$40:$H$759,СВЦЭМ!$A$40:$A$759,$A263,СВЦЭМ!$B$40:$B$759,L$260)+'СЕТ СН'!$F$15</f>
        <v>0</v>
      </c>
      <c r="M263" s="36">
        <f>SUMIFS(СВЦЭМ!$H$40:$H$759,СВЦЭМ!$A$40:$A$759,$A263,СВЦЭМ!$B$40:$B$759,M$260)+'СЕТ СН'!$F$15</f>
        <v>0</v>
      </c>
      <c r="N263" s="36">
        <f>SUMIFS(СВЦЭМ!$H$40:$H$759,СВЦЭМ!$A$40:$A$759,$A263,СВЦЭМ!$B$40:$B$759,N$260)+'СЕТ СН'!$F$15</f>
        <v>0</v>
      </c>
      <c r="O263" s="36">
        <f>SUMIFS(СВЦЭМ!$H$40:$H$759,СВЦЭМ!$A$40:$A$759,$A263,СВЦЭМ!$B$40:$B$759,O$260)+'СЕТ СН'!$F$15</f>
        <v>0</v>
      </c>
      <c r="P263" s="36">
        <f>SUMIFS(СВЦЭМ!$H$40:$H$759,СВЦЭМ!$A$40:$A$759,$A263,СВЦЭМ!$B$40:$B$759,P$260)+'СЕТ СН'!$F$15</f>
        <v>0</v>
      </c>
      <c r="Q263" s="36">
        <f>SUMIFS(СВЦЭМ!$H$40:$H$759,СВЦЭМ!$A$40:$A$759,$A263,СВЦЭМ!$B$40:$B$759,Q$260)+'СЕТ СН'!$F$15</f>
        <v>0</v>
      </c>
      <c r="R263" s="36">
        <f>SUMIFS(СВЦЭМ!$H$40:$H$759,СВЦЭМ!$A$40:$A$759,$A263,СВЦЭМ!$B$40:$B$759,R$260)+'СЕТ СН'!$F$15</f>
        <v>0</v>
      </c>
      <c r="S263" s="36">
        <f>SUMIFS(СВЦЭМ!$H$40:$H$759,СВЦЭМ!$A$40:$A$759,$A263,СВЦЭМ!$B$40:$B$759,S$260)+'СЕТ СН'!$F$15</f>
        <v>0</v>
      </c>
      <c r="T263" s="36">
        <f>SUMIFS(СВЦЭМ!$H$40:$H$759,СВЦЭМ!$A$40:$A$759,$A263,СВЦЭМ!$B$40:$B$759,T$260)+'СЕТ СН'!$F$15</f>
        <v>0</v>
      </c>
      <c r="U263" s="36">
        <f>SUMIFS(СВЦЭМ!$H$40:$H$759,СВЦЭМ!$A$40:$A$759,$A263,СВЦЭМ!$B$40:$B$759,U$260)+'СЕТ СН'!$F$15</f>
        <v>0</v>
      </c>
      <c r="V263" s="36">
        <f>SUMIFS(СВЦЭМ!$H$40:$H$759,СВЦЭМ!$A$40:$A$759,$A263,СВЦЭМ!$B$40:$B$759,V$260)+'СЕТ СН'!$F$15</f>
        <v>0</v>
      </c>
      <c r="W263" s="36">
        <f>SUMIFS(СВЦЭМ!$H$40:$H$759,СВЦЭМ!$A$40:$A$759,$A263,СВЦЭМ!$B$40:$B$759,W$260)+'СЕТ СН'!$F$15</f>
        <v>0</v>
      </c>
      <c r="X263" s="36">
        <f>SUMIFS(СВЦЭМ!$H$40:$H$759,СВЦЭМ!$A$40:$A$759,$A263,СВЦЭМ!$B$40:$B$759,X$260)+'СЕТ СН'!$F$15</f>
        <v>0</v>
      </c>
      <c r="Y263" s="36">
        <f>SUMIFS(СВЦЭМ!$H$40:$H$759,СВЦЭМ!$A$40:$A$759,$A263,СВЦЭМ!$B$40:$B$759,Y$260)+'СЕТ СН'!$F$15</f>
        <v>0</v>
      </c>
    </row>
    <row r="264" spans="1:27" ht="15.75" hidden="1" x14ac:dyDescent="0.2">
      <c r="A264" s="35">
        <f t="shared" si="7"/>
        <v>45539</v>
      </c>
      <c r="B264" s="36">
        <f>SUMIFS(СВЦЭМ!$H$40:$H$759,СВЦЭМ!$A$40:$A$759,$A264,СВЦЭМ!$B$40:$B$759,B$260)+'СЕТ СН'!$F$15</f>
        <v>0</v>
      </c>
      <c r="C264" s="36">
        <f>SUMIFS(СВЦЭМ!$H$40:$H$759,СВЦЭМ!$A$40:$A$759,$A264,СВЦЭМ!$B$40:$B$759,C$260)+'СЕТ СН'!$F$15</f>
        <v>0</v>
      </c>
      <c r="D264" s="36">
        <f>SUMIFS(СВЦЭМ!$H$40:$H$759,СВЦЭМ!$A$40:$A$759,$A264,СВЦЭМ!$B$40:$B$759,D$260)+'СЕТ СН'!$F$15</f>
        <v>0</v>
      </c>
      <c r="E264" s="36">
        <f>SUMIFS(СВЦЭМ!$H$40:$H$759,СВЦЭМ!$A$40:$A$759,$A264,СВЦЭМ!$B$40:$B$759,E$260)+'СЕТ СН'!$F$15</f>
        <v>0</v>
      </c>
      <c r="F264" s="36">
        <f>SUMIFS(СВЦЭМ!$H$40:$H$759,СВЦЭМ!$A$40:$A$759,$A264,СВЦЭМ!$B$40:$B$759,F$260)+'СЕТ СН'!$F$15</f>
        <v>0</v>
      </c>
      <c r="G264" s="36">
        <f>SUMIFS(СВЦЭМ!$H$40:$H$759,СВЦЭМ!$A$40:$A$759,$A264,СВЦЭМ!$B$40:$B$759,G$260)+'СЕТ СН'!$F$15</f>
        <v>0</v>
      </c>
      <c r="H264" s="36">
        <f>SUMIFS(СВЦЭМ!$H$40:$H$759,СВЦЭМ!$A$40:$A$759,$A264,СВЦЭМ!$B$40:$B$759,H$260)+'СЕТ СН'!$F$15</f>
        <v>0</v>
      </c>
      <c r="I264" s="36">
        <f>SUMIFS(СВЦЭМ!$H$40:$H$759,СВЦЭМ!$A$40:$A$759,$A264,СВЦЭМ!$B$40:$B$759,I$260)+'СЕТ СН'!$F$15</f>
        <v>0</v>
      </c>
      <c r="J264" s="36">
        <f>SUMIFS(СВЦЭМ!$H$40:$H$759,СВЦЭМ!$A$40:$A$759,$A264,СВЦЭМ!$B$40:$B$759,J$260)+'СЕТ СН'!$F$15</f>
        <v>0</v>
      </c>
      <c r="K264" s="36">
        <f>SUMIFS(СВЦЭМ!$H$40:$H$759,СВЦЭМ!$A$40:$A$759,$A264,СВЦЭМ!$B$40:$B$759,K$260)+'СЕТ СН'!$F$15</f>
        <v>0</v>
      </c>
      <c r="L264" s="36">
        <f>SUMIFS(СВЦЭМ!$H$40:$H$759,СВЦЭМ!$A$40:$A$759,$A264,СВЦЭМ!$B$40:$B$759,L$260)+'СЕТ СН'!$F$15</f>
        <v>0</v>
      </c>
      <c r="M264" s="36">
        <f>SUMIFS(СВЦЭМ!$H$40:$H$759,СВЦЭМ!$A$40:$A$759,$A264,СВЦЭМ!$B$40:$B$759,M$260)+'СЕТ СН'!$F$15</f>
        <v>0</v>
      </c>
      <c r="N264" s="36">
        <f>SUMIFS(СВЦЭМ!$H$40:$H$759,СВЦЭМ!$A$40:$A$759,$A264,СВЦЭМ!$B$40:$B$759,N$260)+'СЕТ СН'!$F$15</f>
        <v>0</v>
      </c>
      <c r="O264" s="36">
        <f>SUMIFS(СВЦЭМ!$H$40:$H$759,СВЦЭМ!$A$40:$A$759,$A264,СВЦЭМ!$B$40:$B$759,O$260)+'СЕТ СН'!$F$15</f>
        <v>0</v>
      </c>
      <c r="P264" s="36">
        <f>SUMIFS(СВЦЭМ!$H$40:$H$759,СВЦЭМ!$A$40:$A$759,$A264,СВЦЭМ!$B$40:$B$759,P$260)+'СЕТ СН'!$F$15</f>
        <v>0</v>
      </c>
      <c r="Q264" s="36">
        <f>SUMIFS(СВЦЭМ!$H$40:$H$759,СВЦЭМ!$A$40:$A$759,$A264,СВЦЭМ!$B$40:$B$759,Q$260)+'СЕТ СН'!$F$15</f>
        <v>0</v>
      </c>
      <c r="R264" s="36">
        <f>SUMIFS(СВЦЭМ!$H$40:$H$759,СВЦЭМ!$A$40:$A$759,$A264,СВЦЭМ!$B$40:$B$759,R$260)+'СЕТ СН'!$F$15</f>
        <v>0</v>
      </c>
      <c r="S264" s="36">
        <f>SUMIFS(СВЦЭМ!$H$40:$H$759,СВЦЭМ!$A$40:$A$759,$A264,СВЦЭМ!$B$40:$B$759,S$260)+'СЕТ СН'!$F$15</f>
        <v>0</v>
      </c>
      <c r="T264" s="36">
        <f>SUMIFS(СВЦЭМ!$H$40:$H$759,СВЦЭМ!$A$40:$A$759,$A264,СВЦЭМ!$B$40:$B$759,T$260)+'СЕТ СН'!$F$15</f>
        <v>0</v>
      </c>
      <c r="U264" s="36">
        <f>SUMIFS(СВЦЭМ!$H$40:$H$759,СВЦЭМ!$A$40:$A$759,$A264,СВЦЭМ!$B$40:$B$759,U$260)+'СЕТ СН'!$F$15</f>
        <v>0</v>
      </c>
      <c r="V264" s="36">
        <f>SUMIFS(СВЦЭМ!$H$40:$H$759,СВЦЭМ!$A$40:$A$759,$A264,СВЦЭМ!$B$40:$B$759,V$260)+'СЕТ СН'!$F$15</f>
        <v>0</v>
      </c>
      <c r="W264" s="36">
        <f>SUMIFS(СВЦЭМ!$H$40:$H$759,СВЦЭМ!$A$40:$A$759,$A264,СВЦЭМ!$B$40:$B$759,W$260)+'СЕТ СН'!$F$15</f>
        <v>0</v>
      </c>
      <c r="X264" s="36">
        <f>SUMIFS(СВЦЭМ!$H$40:$H$759,СВЦЭМ!$A$40:$A$759,$A264,СВЦЭМ!$B$40:$B$759,X$260)+'СЕТ СН'!$F$15</f>
        <v>0</v>
      </c>
      <c r="Y264" s="36">
        <f>SUMIFS(СВЦЭМ!$H$40:$H$759,СВЦЭМ!$A$40:$A$759,$A264,СВЦЭМ!$B$40:$B$759,Y$260)+'СЕТ СН'!$F$15</f>
        <v>0</v>
      </c>
    </row>
    <row r="265" spans="1:27" ht="15.75" hidden="1" x14ac:dyDescent="0.2">
      <c r="A265" s="35">
        <f t="shared" si="7"/>
        <v>45540</v>
      </c>
      <c r="B265" s="36">
        <f>SUMIFS(СВЦЭМ!$H$40:$H$759,СВЦЭМ!$A$40:$A$759,$A265,СВЦЭМ!$B$40:$B$759,B$260)+'СЕТ СН'!$F$15</f>
        <v>0</v>
      </c>
      <c r="C265" s="36">
        <f>SUMIFS(СВЦЭМ!$H$40:$H$759,СВЦЭМ!$A$40:$A$759,$A265,СВЦЭМ!$B$40:$B$759,C$260)+'СЕТ СН'!$F$15</f>
        <v>0</v>
      </c>
      <c r="D265" s="36">
        <f>SUMIFS(СВЦЭМ!$H$40:$H$759,СВЦЭМ!$A$40:$A$759,$A265,СВЦЭМ!$B$40:$B$759,D$260)+'СЕТ СН'!$F$15</f>
        <v>0</v>
      </c>
      <c r="E265" s="36">
        <f>SUMIFS(СВЦЭМ!$H$40:$H$759,СВЦЭМ!$A$40:$A$759,$A265,СВЦЭМ!$B$40:$B$759,E$260)+'СЕТ СН'!$F$15</f>
        <v>0</v>
      </c>
      <c r="F265" s="36">
        <f>SUMIFS(СВЦЭМ!$H$40:$H$759,СВЦЭМ!$A$40:$A$759,$A265,СВЦЭМ!$B$40:$B$759,F$260)+'СЕТ СН'!$F$15</f>
        <v>0</v>
      </c>
      <c r="G265" s="36">
        <f>SUMIFS(СВЦЭМ!$H$40:$H$759,СВЦЭМ!$A$40:$A$759,$A265,СВЦЭМ!$B$40:$B$759,G$260)+'СЕТ СН'!$F$15</f>
        <v>0</v>
      </c>
      <c r="H265" s="36">
        <f>SUMIFS(СВЦЭМ!$H$40:$H$759,СВЦЭМ!$A$40:$A$759,$A265,СВЦЭМ!$B$40:$B$759,H$260)+'СЕТ СН'!$F$15</f>
        <v>0</v>
      </c>
      <c r="I265" s="36">
        <f>SUMIFS(СВЦЭМ!$H$40:$H$759,СВЦЭМ!$A$40:$A$759,$A265,СВЦЭМ!$B$40:$B$759,I$260)+'СЕТ СН'!$F$15</f>
        <v>0</v>
      </c>
      <c r="J265" s="36">
        <f>SUMIFS(СВЦЭМ!$H$40:$H$759,СВЦЭМ!$A$40:$A$759,$A265,СВЦЭМ!$B$40:$B$759,J$260)+'СЕТ СН'!$F$15</f>
        <v>0</v>
      </c>
      <c r="K265" s="36">
        <f>SUMIFS(СВЦЭМ!$H$40:$H$759,СВЦЭМ!$A$40:$A$759,$A265,СВЦЭМ!$B$40:$B$759,K$260)+'СЕТ СН'!$F$15</f>
        <v>0</v>
      </c>
      <c r="L265" s="36">
        <f>SUMIFS(СВЦЭМ!$H$40:$H$759,СВЦЭМ!$A$40:$A$759,$A265,СВЦЭМ!$B$40:$B$759,L$260)+'СЕТ СН'!$F$15</f>
        <v>0</v>
      </c>
      <c r="M265" s="36">
        <f>SUMIFS(СВЦЭМ!$H$40:$H$759,СВЦЭМ!$A$40:$A$759,$A265,СВЦЭМ!$B$40:$B$759,M$260)+'СЕТ СН'!$F$15</f>
        <v>0</v>
      </c>
      <c r="N265" s="36">
        <f>SUMIFS(СВЦЭМ!$H$40:$H$759,СВЦЭМ!$A$40:$A$759,$A265,СВЦЭМ!$B$40:$B$759,N$260)+'СЕТ СН'!$F$15</f>
        <v>0</v>
      </c>
      <c r="O265" s="36">
        <f>SUMIFS(СВЦЭМ!$H$40:$H$759,СВЦЭМ!$A$40:$A$759,$A265,СВЦЭМ!$B$40:$B$759,O$260)+'СЕТ СН'!$F$15</f>
        <v>0</v>
      </c>
      <c r="P265" s="36">
        <f>SUMIFS(СВЦЭМ!$H$40:$H$759,СВЦЭМ!$A$40:$A$759,$A265,СВЦЭМ!$B$40:$B$759,P$260)+'СЕТ СН'!$F$15</f>
        <v>0</v>
      </c>
      <c r="Q265" s="36">
        <f>SUMIFS(СВЦЭМ!$H$40:$H$759,СВЦЭМ!$A$40:$A$759,$A265,СВЦЭМ!$B$40:$B$759,Q$260)+'СЕТ СН'!$F$15</f>
        <v>0</v>
      </c>
      <c r="R265" s="36">
        <f>SUMIFS(СВЦЭМ!$H$40:$H$759,СВЦЭМ!$A$40:$A$759,$A265,СВЦЭМ!$B$40:$B$759,R$260)+'СЕТ СН'!$F$15</f>
        <v>0</v>
      </c>
      <c r="S265" s="36">
        <f>SUMIFS(СВЦЭМ!$H$40:$H$759,СВЦЭМ!$A$40:$A$759,$A265,СВЦЭМ!$B$40:$B$759,S$260)+'СЕТ СН'!$F$15</f>
        <v>0</v>
      </c>
      <c r="T265" s="36">
        <f>SUMIFS(СВЦЭМ!$H$40:$H$759,СВЦЭМ!$A$40:$A$759,$A265,СВЦЭМ!$B$40:$B$759,T$260)+'СЕТ СН'!$F$15</f>
        <v>0</v>
      </c>
      <c r="U265" s="36">
        <f>SUMIFS(СВЦЭМ!$H$40:$H$759,СВЦЭМ!$A$40:$A$759,$A265,СВЦЭМ!$B$40:$B$759,U$260)+'СЕТ СН'!$F$15</f>
        <v>0</v>
      </c>
      <c r="V265" s="36">
        <f>SUMIFS(СВЦЭМ!$H$40:$H$759,СВЦЭМ!$A$40:$A$759,$A265,СВЦЭМ!$B$40:$B$759,V$260)+'СЕТ СН'!$F$15</f>
        <v>0</v>
      </c>
      <c r="W265" s="36">
        <f>SUMIFS(СВЦЭМ!$H$40:$H$759,СВЦЭМ!$A$40:$A$759,$A265,СВЦЭМ!$B$40:$B$759,W$260)+'СЕТ СН'!$F$15</f>
        <v>0</v>
      </c>
      <c r="X265" s="36">
        <f>SUMIFS(СВЦЭМ!$H$40:$H$759,СВЦЭМ!$A$40:$A$759,$A265,СВЦЭМ!$B$40:$B$759,X$260)+'СЕТ СН'!$F$15</f>
        <v>0</v>
      </c>
      <c r="Y265" s="36">
        <f>SUMIFS(СВЦЭМ!$H$40:$H$759,СВЦЭМ!$A$40:$A$759,$A265,СВЦЭМ!$B$40:$B$759,Y$260)+'СЕТ СН'!$F$15</f>
        <v>0</v>
      </c>
    </row>
    <row r="266" spans="1:27" ht="15.75" hidden="1" x14ac:dyDescent="0.2">
      <c r="A266" s="35">
        <f t="shared" si="7"/>
        <v>45541</v>
      </c>
      <c r="B266" s="36">
        <f>SUMIFS(СВЦЭМ!$H$40:$H$759,СВЦЭМ!$A$40:$A$759,$A266,СВЦЭМ!$B$40:$B$759,B$260)+'СЕТ СН'!$F$15</f>
        <v>0</v>
      </c>
      <c r="C266" s="36">
        <f>SUMIFS(СВЦЭМ!$H$40:$H$759,СВЦЭМ!$A$40:$A$759,$A266,СВЦЭМ!$B$40:$B$759,C$260)+'СЕТ СН'!$F$15</f>
        <v>0</v>
      </c>
      <c r="D266" s="36">
        <f>SUMIFS(СВЦЭМ!$H$40:$H$759,СВЦЭМ!$A$40:$A$759,$A266,СВЦЭМ!$B$40:$B$759,D$260)+'СЕТ СН'!$F$15</f>
        <v>0</v>
      </c>
      <c r="E266" s="36">
        <f>SUMIFS(СВЦЭМ!$H$40:$H$759,СВЦЭМ!$A$40:$A$759,$A266,СВЦЭМ!$B$40:$B$759,E$260)+'СЕТ СН'!$F$15</f>
        <v>0</v>
      </c>
      <c r="F266" s="36">
        <f>SUMIFS(СВЦЭМ!$H$40:$H$759,СВЦЭМ!$A$40:$A$759,$A266,СВЦЭМ!$B$40:$B$759,F$260)+'СЕТ СН'!$F$15</f>
        <v>0</v>
      </c>
      <c r="G266" s="36">
        <f>SUMIFS(СВЦЭМ!$H$40:$H$759,СВЦЭМ!$A$40:$A$759,$A266,СВЦЭМ!$B$40:$B$759,G$260)+'СЕТ СН'!$F$15</f>
        <v>0</v>
      </c>
      <c r="H266" s="36">
        <f>SUMIFS(СВЦЭМ!$H$40:$H$759,СВЦЭМ!$A$40:$A$759,$A266,СВЦЭМ!$B$40:$B$759,H$260)+'СЕТ СН'!$F$15</f>
        <v>0</v>
      </c>
      <c r="I266" s="36">
        <f>SUMIFS(СВЦЭМ!$H$40:$H$759,СВЦЭМ!$A$40:$A$759,$A266,СВЦЭМ!$B$40:$B$759,I$260)+'СЕТ СН'!$F$15</f>
        <v>0</v>
      </c>
      <c r="J266" s="36">
        <f>SUMIFS(СВЦЭМ!$H$40:$H$759,СВЦЭМ!$A$40:$A$759,$A266,СВЦЭМ!$B$40:$B$759,J$260)+'СЕТ СН'!$F$15</f>
        <v>0</v>
      </c>
      <c r="K266" s="36">
        <f>SUMIFS(СВЦЭМ!$H$40:$H$759,СВЦЭМ!$A$40:$A$759,$A266,СВЦЭМ!$B$40:$B$759,K$260)+'СЕТ СН'!$F$15</f>
        <v>0</v>
      </c>
      <c r="L266" s="36">
        <f>SUMIFS(СВЦЭМ!$H$40:$H$759,СВЦЭМ!$A$40:$A$759,$A266,СВЦЭМ!$B$40:$B$759,L$260)+'СЕТ СН'!$F$15</f>
        <v>0</v>
      </c>
      <c r="M266" s="36">
        <f>SUMIFS(СВЦЭМ!$H$40:$H$759,СВЦЭМ!$A$40:$A$759,$A266,СВЦЭМ!$B$40:$B$759,M$260)+'СЕТ СН'!$F$15</f>
        <v>0</v>
      </c>
      <c r="N266" s="36">
        <f>SUMIFS(СВЦЭМ!$H$40:$H$759,СВЦЭМ!$A$40:$A$759,$A266,СВЦЭМ!$B$40:$B$759,N$260)+'СЕТ СН'!$F$15</f>
        <v>0</v>
      </c>
      <c r="O266" s="36">
        <f>SUMIFS(СВЦЭМ!$H$40:$H$759,СВЦЭМ!$A$40:$A$759,$A266,СВЦЭМ!$B$40:$B$759,O$260)+'СЕТ СН'!$F$15</f>
        <v>0</v>
      </c>
      <c r="P266" s="36">
        <f>SUMIFS(СВЦЭМ!$H$40:$H$759,СВЦЭМ!$A$40:$A$759,$A266,СВЦЭМ!$B$40:$B$759,P$260)+'СЕТ СН'!$F$15</f>
        <v>0</v>
      </c>
      <c r="Q266" s="36">
        <f>SUMIFS(СВЦЭМ!$H$40:$H$759,СВЦЭМ!$A$40:$A$759,$A266,СВЦЭМ!$B$40:$B$759,Q$260)+'СЕТ СН'!$F$15</f>
        <v>0</v>
      </c>
      <c r="R266" s="36">
        <f>SUMIFS(СВЦЭМ!$H$40:$H$759,СВЦЭМ!$A$40:$A$759,$A266,СВЦЭМ!$B$40:$B$759,R$260)+'СЕТ СН'!$F$15</f>
        <v>0</v>
      </c>
      <c r="S266" s="36">
        <f>SUMIFS(СВЦЭМ!$H$40:$H$759,СВЦЭМ!$A$40:$A$759,$A266,СВЦЭМ!$B$40:$B$759,S$260)+'СЕТ СН'!$F$15</f>
        <v>0</v>
      </c>
      <c r="T266" s="36">
        <f>SUMIFS(СВЦЭМ!$H$40:$H$759,СВЦЭМ!$A$40:$A$759,$A266,СВЦЭМ!$B$40:$B$759,T$260)+'СЕТ СН'!$F$15</f>
        <v>0</v>
      </c>
      <c r="U266" s="36">
        <f>SUMIFS(СВЦЭМ!$H$40:$H$759,СВЦЭМ!$A$40:$A$759,$A266,СВЦЭМ!$B$40:$B$759,U$260)+'СЕТ СН'!$F$15</f>
        <v>0</v>
      </c>
      <c r="V266" s="36">
        <f>SUMIFS(СВЦЭМ!$H$40:$H$759,СВЦЭМ!$A$40:$A$759,$A266,СВЦЭМ!$B$40:$B$759,V$260)+'СЕТ СН'!$F$15</f>
        <v>0</v>
      </c>
      <c r="W266" s="36">
        <f>SUMIFS(СВЦЭМ!$H$40:$H$759,СВЦЭМ!$A$40:$A$759,$A266,СВЦЭМ!$B$40:$B$759,W$260)+'СЕТ СН'!$F$15</f>
        <v>0</v>
      </c>
      <c r="X266" s="36">
        <f>SUMIFS(СВЦЭМ!$H$40:$H$759,СВЦЭМ!$A$40:$A$759,$A266,СВЦЭМ!$B$40:$B$759,X$260)+'СЕТ СН'!$F$15</f>
        <v>0</v>
      </c>
      <c r="Y266" s="36">
        <f>SUMIFS(СВЦЭМ!$H$40:$H$759,СВЦЭМ!$A$40:$A$759,$A266,СВЦЭМ!$B$40:$B$759,Y$260)+'СЕТ СН'!$F$15</f>
        <v>0</v>
      </c>
    </row>
    <row r="267" spans="1:27" ht="15.75" hidden="1" x14ac:dyDescent="0.2">
      <c r="A267" s="35">
        <f t="shared" si="7"/>
        <v>45542</v>
      </c>
      <c r="B267" s="36">
        <f>SUMIFS(СВЦЭМ!$H$40:$H$759,СВЦЭМ!$A$40:$A$759,$A267,СВЦЭМ!$B$40:$B$759,B$260)+'СЕТ СН'!$F$15</f>
        <v>0</v>
      </c>
      <c r="C267" s="36">
        <f>SUMIFS(СВЦЭМ!$H$40:$H$759,СВЦЭМ!$A$40:$A$759,$A267,СВЦЭМ!$B$40:$B$759,C$260)+'СЕТ СН'!$F$15</f>
        <v>0</v>
      </c>
      <c r="D267" s="36">
        <f>SUMIFS(СВЦЭМ!$H$40:$H$759,СВЦЭМ!$A$40:$A$759,$A267,СВЦЭМ!$B$40:$B$759,D$260)+'СЕТ СН'!$F$15</f>
        <v>0</v>
      </c>
      <c r="E267" s="36">
        <f>SUMIFS(СВЦЭМ!$H$40:$H$759,СВЦЭМ!$A$40:$A$759,$A267,СВЦЭМ!$B$40:$B$759,E$260)+'СЕТ СН'!$F$15</f>
        <v>0</v>
      </c>
      <c r="F267" s="36">
        <f>SUMIFS(СВЦЭМ!$H$40:$H$759,СВЦЭМ!$A$40:$A$759,$A267,СВЦЭМ!$B$40:$B$759,F$260)+'СЕТ СН'!$F$15</f>
        <v>0</v>
      </c>
      <c r="G267" s="36">
        <f>SUMIFS(СВЦЭМ!$H$40:$H$759,СВЦЭМ!$A$40:$A$759,$A267,СВЦЭМ!$B$40:$B$759,G$260)+'СЕТ СН'!$F$15</f>
        <v>0</v>
      </c>
      <c r="H267" s="36">
        <f>SUMIFS(СВЦЭМ!$H$40:$H$759,СВЦЭМ!$A$40:$A$759,$A267,СВЦЭМ!$B$40:$B$759,H$260)+'СЕТ СН'!$F$15</f>
        <v>0</v>
      </c>
      <c r="I267" s="36">
        <f>SUMIFS(СВЦЭМ!$H$40:$H$759,СВЦЭМ!$A$40:$A$759,$A267,СВЦЭМ!$B$40:$B$759,I$260)+'СЕТ СН'!$F$15</f>
        <v>0</v>
      </c>
      <c r="J267" s="36">
        <f>SUMIFS(СВЦЭМ!$H$40:$H$759,СВЦЭМ!$A$40:$A$759,$A267,СВЦЭМ!$B$40:$B$759,J$260)+'СЕТ СН'!$F$15</f>
        <v>0</v>
      </c>
      <c r="K267" s="36">
        <f>SUMIFS(СВЦЭМ!$H$40:$H$759,СВЦЭМ!$A$40:$A$759,$A267,СВЦЭМ!$B$40:$B$759,K$260)+'СЕТ СН'!$F$15</f>
        <v>0</v>
      </c>
      <c r="L267" s="36">
        <f>SUMIFS(СВЦЭМ!$H$40:$H$759,СВЦЭМ!$A$40:$A$759,$A267,СВЦЭМ!$B$40:$B$759,L$260)+'СЕТ СН'!$F$15</f>
        <v>0</v>
      </c>
      <c r="M267" s="36">
        <f>SUMIFS(СВЦЭМ!$H$40:$H$759,СВЦЭМ!$A$40:$A$759,$A267,СВЦЭМ!$B$40:$B$759,M$260)+'СЕТ СН'!$F$15</f>
        <v>0</v>
      </c>
      <c r="N267" s="36">
        <f>SUMIFS(СВЦЭМ!$H$40:$H$759,СВЦЭМ!$A$40:$A$759,$A267,СВЦЭМ!$B$40:$B$759,N$260)+'СЕТ СН'!$F$15</f>
        <v>0</v>
      </c>
      <c r="O267" s="36">
        <f>SUMIFS(СВЦЭМ!$H$40:$H$759,СВЦЭМ!$A$40:$A$759,$A267,СВЦЭМ!$B$40:$B$759,O$260)+'СЕТ СН'!$F$15</f>
        <v>0</v>
      </c>
      <c r="P267" s="36">
        <f>SUMIFS(СВЦЭМ!$H$40:$H$759,СВЦЭМ!$A$40:$A$759,$A267,СВЦЭМ!$B$40:$B$759,P$260)+'СЕТ СН'!$F$15</f>
        <v>0</v>
      </c>
      <c r="Q267" s="36">
        <f>SUMIFS(СВЦЭМ!$H$40:$H$759,СВЦЭМ!$A$40:$A$759,$A267,СВЦЭМ!$B$40:$B$759,Q$260)+'СЕТ СН'!$F$15</f>
        <v>0</v>
      </c>
      <c r="R267" s="36">
        <f>SUMIFS(СВЦЭМ!$H$40:$H$759,СВЦЭМ!$A$40:$A$759,$A267,СВЦЭМ!$B$40:$B$759,R$260)+'СЕТ СН'!$F$15</f>
        <v>0</v>
      </c>
      <c r="S267" s="36">
        <f>SUMIFS(СВЦЭМ!$H$40:$H$759,СВЦЭМ!$A$40:$A$759,$A267,СВЦЭМ!$B$40:$B$759,S$260)+'СЕТ СН'!$F$15</f>
        <v>0</v>
      </c>
      <c r="T267" s="36">
        <f>SUMIFS(СВЦЭМ!$H$40:$H$759,СВЦЭМ!$A$40:$A$759,$A267,СВЦЭМ!$B$40:$B$759,T$260)+'СЕТ СН'!$F$15</f>
        <v>0</v>
      </c>
      <c r="U267" s="36">
        <f>SUMIFS(СВЦЭМ!$H$40:$H$759,СВЦЭМ!$A$40:$A$759,$A267,СВЦЭМ!$B$40:$B$759,U$260)+'СЕТ СН'!$F$15</f>
        <v>0</v>
      </c>
      <c r="V267" s="36">
        <f>SUMIFS(СВЦЭМ!$H$40:$H$759,СВЦЭМ!$A$40:$A$759,$A267,СВЦЭМ!$B$40:$B$759,V$260)+'СЕТ СН'!$F$15</f>
        <v>0</v>
      </c>
      <c r="W267" s="36">
        <f>SUMIFS(СВЦЭМ!$H$40:$H$759,СВЦЭМ!$A$40:$A$759,$A267,СВЦЭМ!$B$40:$B$759,W$260)+'СЕТ СН'!$F$15</f>
        <v>0</v>
      </c>
      <c r="X267" s="36">
        <f>SUMIFS(СВЦЭМ!$H$40:$H$759,СВЦЭМ!$A$40:$A$759,$A267,СВЦЭМ!$B$40:$B$759,X$260)+'СЕТ СН'!$F$15</f>
        <v>0</v>
      </c>
      <c r="Y267" s="36">
        <f>SUMIFS(СВЦЭМ!$H$40:$H$759,СВЦЭМ!$A$40:$A$759,$A267,СВЦЭМ!$B$40:$B$759,Y$260)+'СЕТ СН'!$F$15</f>
        <v>0</v>
      </c>
    </row>
    <row r="268" spans="1:27" ht="15.75" hidden="1" x14ac:dyDescent="0.2">
      <c r="A268" s="35">
        <f t="shared" si="7"/>
        <v>45543</v>
      </c>
      <c r="B268" s="36">
        <f>SUMIFS(СВЦЭМ!$H$40:$H$759,СВЦЭМ!$A$40:$A$759,$A268,СВЦЭМ!$B$40:$B$759,B$260)+'СЕТ СН'!$F$15</f>
        <v>0</v>
      </c>
      <c r="C268" s="36">
        <f>SUMIFS(СВЦЭМ!$H$40:$H$759,СВЦЭМ!$A$40:$A$759,$A268,СВЦЭМ!$B$40:$B$759,C$260)+'СЕТ СН'!$F$15</f>
        <v>0</v>
      </c>
      <c r="D268" s="36">
        <f>SUMIFS(СВЦЭМ!$H$40:$H$759,СВЦЭМ!$A$40:$A$759,$A268,СВЦЭМ!$B$40:$B$759,D$260)+'СЕТ СН'!$F$15</f>
        <v>0</v>
      </c>
      <c r="E268" s="36">
        <f>SUMIFS(СВЦЭМ!$H$40:$H$759,СВЦЭМ!$A$40:$A$759,$A268,СВЦЭМ!$B$40:$B$759,E$260)+'СЕТ СН'!$F$15</f>
        <v>0</v>
      </c>
      <c r="F268" s="36">
        <f>SUMIFS(СВЦЭМ!$H$40:$H$759,СВЦЭМ!$A$40:$A$759,$A268,СВЦЭМ!$B$40:$B$759,F$260)+'СЕТ СН'!$F$15</f>
        <v>0</v>
      </c>
      <c r="G268" s="36">
        <f>SUMIFS(СВЦЭМ!$H$40:$H$759,СВЦЭМ!$A$40:$A$759,$A268,СВЦЭМ!$B$40:$B$759,G$260)+'СЕТ СН'!$F$15</f>
        <v>0</v>
      </c>
      <c r="H268" s="36">
        <f>SUMIFS(СВЦЭМ!$H$40:$H$759,СВЦЭМ!$A$40:$A$759,$A268,СВЦЭМ!$B$40:$B$759,H$260)+'СЕТ СН'!$F$15</f>
        <v>0</v>
      </c>
      <c r="I268" s="36">
        <f>SUMIFS(СВЦЭМ!$H$40:$H$759,СВЦЭМ!$A$40:$A$759,$A268,СВЦЭМ!$B$40:$B$759,I$260)+'СЕТ СН'!$F$15</f>
        <v>0</v>
      </c>
      <c r="J268" s="36">
        <f>SUMIFS(СВЦЭМ!$H$40:$H$759,СВЦЭМ!$A$40:$A$759,$A268,СВЦЭМ!$B$40:$B$759,J$260)+'СЕТ СН'!$F$15</f>
        <v>0</v>
      </c>
      <c r="K268" s="36">
        <f>SUMIFS(СВЦЭМ!$H$40:$H$759,СВЦЭМ!$A$40:$A$759,$A268,СВЦЭМ!$B$40:$B$759,K$260)+'СЕТ СН'!$F$15</f>
        <v>0</v>
      </c>
      <c r="L268" s="36">
        <f>SUMIFS(СВЦЭМ!$H$40:$H$759,СВЦЭМ!$A$40:$A$759,$A268,СВЦЭМ!$B$40:$B$759,L$260)+'СЕТ СН'!$F$15</f>
        <v>0</v>
      </c>
      <c r="M268" s="36">
        <f>SUMIFS(СВЦЭМ!$H$40:$H$759,СВЦЭМ!$A$40:$A$759,$A268,СВЦЭМ!$B$40:$B$759,M$260)+'СЕТ СН'!$F$15</f>
        <v>0</v>
      </c>
      <c r="N268" s="36">
        <f>SUMIFS(СВЦЭМ!$H$40:$H$759,СВЦЭМ!$A$40:$A$759,$A268,СВЦЭМ!$B$40:$B$759,N$260)+'СЕТ СН'!$F$15</f>
        <v>0</v>
      </c>
      <c r="O268" s="36">
        <f>SUMIFS(СВЦЭМ!$H$40:$H$759,СВЦЭМ!$A$40:$A$759,$A268,СВЦЭМ!$B$40:$B$759,O$260)+'СЕТ СН'!$F$15</f>
        <v>0</v>
      </c>
      <c r="P268" s="36">
        <f>SUMIFS(СВЦЭМ!$H$40:$H$759,СВЦЭМ!$A$40:$A$759,$A268,СВЦЭМ!$B$40:$B$759,P$260)+'СЕТ СН'!$F$15</f>
        <v>0</v>
      </c>
      <c r="Q268" s="36">
        <f>SUMIFS(СВЦЭМ!$H$40:$H$759,СВЦЭМ!$A$40:$A$759,$A268,СВЦЭМ!$B$40:$B$759,Q$260)+'СЕТ СН'!$F$15</f>
        <v>0</v>
      </c>
      <c r="R268" s="36">
        <f>SUMIFS(СВЦЭМ!$H$40:$H$759,СВЦЭМ!$A$40:$A$759,$A268,СВЦЭМ!$B$40:$B$759,R$260)+'СЕТ СН'!$F$15</f>
        <v>0</v>
      </c>
      <c r="S268" s="36">
        <f>SUMIFS(СВЦЭМ!$H$40:$H$759,СВЦЭМ!$A$40:$A$759,$A268,СВЦЭМ!$B$40:$B$759,S$260)+'СЕТ СН'!$F$15</f>
        <v>0</v>
      </c>
      <c r="T268" s="36">
        <f>SUMIFS(СВЦЭМ!$H$40:$H$759,СВЦЭМ!$A$40:$A$759,$A268,СВЦЭМ!$B$40:$B$759,T$260)+'СЕТ СН'!$F$15</f>
        <v>0</v>
      </c>
      <c r="U268" s="36">
        <f>SUMIFS(СВЦЭМ!$H$40:$H$759,СВЦЭМ!$A$40:$A$759,$A268,СВЦЭМ!$B$40:$B$759,U$260)+'СЕТ СН'!$F$15</f>
        <v>0</v>
      </c>
      <c r="V268" s="36">
        <f>SUMIFS(СВЦЭМ!$H$40:$H$759,СВЦЭМ!$A$40:$A$759,$A268,СВЦЭМ!$B$40:$B$759,V$260)+'СЕТ СН'!$F$15</f>
        <v>0</v>
      </c>
      <c r="W268" s="36">
        <f>SUMIFS(СВЦЭМ!$H$40:$H$759,СВЦЭМ!$A$40:$A$759,$A268,СВЦЭМ!$B$40:$B$759,W$260)+'СЕТ СН'!$F$15</f>
        <v>0</v>
      </c>
      <c r="X268" s="36">
        <f>SUMIFS(СВЦЭМ!$H$40:$H$759,СВЦЭМ!$A$40:$A$759,$A268,СВЦЭМ!$B$40:$B$759,X$260)+'СЕТ СН'!$F$15</f>
        <v>0</v>
      </c>
      <c r="Y268" s="36">
        <f>SUMIFS(СВЦЭМ!$H$40:$H$759,СВЦЭМ!$A$40:$A$759,$A268,СВЦЭМ!$B$40:$B$759,Y$260)+'СЕТ СН'!$F$15</f>
        <v>0</v>
      </c>
    </row>
    <row r="269" spans="1:27" ht="15.75" hidden="1" x14ac:dyDescent="0.2">
      <c r="A269" s="35">
        <f t="shared" si="7"/>
        <v>45544</v>
      </c>
      <c r="B269" s="36">
        <f>SUMIFS(СВЦЭМ!$H$40:$H$759,СВЦЭМ!$A$40:$A$759,$A269,СВЦЭМ!$B$40:$B$759,B$260)+'СЕТ СН'!$F$15</f>
        <v>0</v>
      </c>
      <c r="C269" s="36">
        <f>SUMIFS(СВЦЭМ!$H$40:$H$759,СВЦЭМ!$A$40:$A$759,$A269,СВЦЭМ!$B$40:$B$759,C$260)+'СЕТ СН'!$F$15</f>
        <v>0</v>
      </c>
      <c r="D269" s="36">
        <f>SUMIFS(СВЦЭМ!$H$40:$H$759,СВЦЭМ!$A$40:$A$759,$A269,СВЦЭМ!$B$40:$B$759,D$260)+'СЕТ СН'!$F$15</f>
        <v>0</v>
      </c>
      <c r="E269" s="36">
        <f>SUMIFS(СВЦЭМ!$H$40:$H$759,СВЦЭМ!$A$40:$A$759,$A269,СВЦЭМ!$B$40:$B$759,E$260)+'СЕТ СН'!$F$15</f>
        <v>0</v>
      </c>
      <c r="F269" s="36">
        <f>SUMIFS(СВЦЭМ!$H$40:$H$759,СВЦЭМ!$A$40:$A$759,$A269,СВЦЭМ!$B$40:$B$759,F$260)+'СЕТ СН'!$F$15</f>
        <v>0</v>
      </c>
      <c r="G269" s="36">
        <f>SUMIFS(СВЦЭМ!$H$40:$H$759,СВЦЭМ!$A$40:$A$759,$A269,СВЦЭМ!$B$40:$B$759,G$260)+'СЕТ СН'!$F$15</f>
        <v>0</v>
      </c>
      <c r="H269" s="36">
        <f>SUMIFS(СВЦЭМ!$H$40:$H$759,СВЦЭМ!$A$40:$A$759,$A269,СВЦЭМ!$B$40:$B$759,H$260)+'СЕТ СН'!$F$15</f>
        <v>0</v>
      </c>
      <c r="I269" s="36">
        <f>SUMIFS(СВЦЭМ!$H$40:$H$759,СВЦЭМ!$A$40:$A$759,$A269,СВЦЭМ!$B$40:$B$759,I$260)+'СЕТ СН'!$F$15</f>
        <v>0</v>
      </c>
      <c r="J269" s="36">
        <f>SUMIFS(СВЦЭМ!$H$40:$H$759,СВЦЭМ!$A$40:$A$759,$A269,СВЦЭМ!$B$40:$B$759,J$260)+'СЕТ СН'!$F$15</f>
        <v>0</v>
      </c>
      <c r="K269" s="36">
        <f>SUMIFS(СВЦЭМ!$H$40:$H$759,СВЦЭМ!$A$40:$A$759,$A269,СВЦЭМ!$B$40:$B$759,K$260)+'СЕТ СН'!$F$15</f>
        <v>0</v>
      </c>
      <c r="L269" s="36">
        <f>SUMIFS(СВЦЭМ!$H$40:$H$759,СВЦЭМ!$A$40:$A$759,$A269,СВЦЭМ!$B$40:$B$759,L$260)+'СЕТ СН'!$F$15</f>
        <v>0</v>
      </c>
      <c r="M269" s="36">
        <f>SUMIFS(СВЦЭМ!$H$40:$H$759,СВЦЭМ!$A$40:$A$759,$A269,СВЦЭМ!$B$40:$B$759,M$260)+'СЕТ СН'!$F$15</f>
        <v>0</v>
      </c>
      <c r="N269" s="36">
        <f>SUMIFS(СВЦЭМ!$H$40:$H$759,СВЦЭМ!$A$40:$A$759,$A269,СВЦЭМ!$B$40:$B$759,N$260)+'СЕТ СН'!$F$15</f>
        <v>0</v>
      </c>
      <c r="O269" s="36">
        <f>SUMIFS(СВЦЭМ!$H$40:$H$759,СВЦЭМ!$A$40:$A$759,$A269,СВЦЭМ!$B$40:$B$759,O$260)+'СЕТ СН'!$F$15</f>
        <v>0</v>
      </c>
      <c r="P269" s="36">
        <f>SUMIFS(СВЦЭМ!$H$40:$H$759,СВЦЭМ!$A$40:$A$759,$A269,СВЦЭМ!$B$40:$B$759,P$260)+'СЕТ СН'!$F$15</f>
        <v>0</v>
      </c>
      <c r="Q269" s="36">
        <f>SUMIFS(СВЦЭМ!$H$40:$H$759,СВЦЭМ!$A$40:$A$759,$A269,СВЦЭМ!$B$40:$B$759,Q$260)+'СЕТ СН'!$F$15</f>
        <v>0</v>
      </c>
      <c r="R269" s="36">
        <f>SUMIFS(СВЦЭМ!$H$40:$H$759,СВЦЭМ!$A$40:$A$759,$A269,СВЦЭМ!$B$40:$B$759,R$260)+'СЕТ СН'!$F$15</f>
        <v>0</v>
      </c>
      <c r="S269" s="36">
        <f>SUMIFS(СВЦЭМ!$H$40:$H$759,СВЦЭМ!$A$40:$A$759,$A269,СВЦЭМ!$B$40:$B$759,S$260)+'СЕТ СН'!$F$15</f>
        <v>0</v>
      </c>
      <c r="T269" s="36">
        <f>SUMIFS(СВЦЭМ!$H$40:$H$759,СВЦЭМ!$A$40:$A$759,$A269,СВЦЭМ!$B$40:$B$759,T$260)+'СЕТ СН'!$F$15</f>
        <v>0</v>
      </c>
      <c r="U269" s="36">
        <f>SUMIFS(СВЦЭМ!$H$40:$H$759,СВЦЭМ!$A$40:$A$759,$A269,СВЦЭМ!$B$40:$B$759,U$260)+'СЕТ СН'!$F$15</f>
        <v>0</v>
      </c>
      <c r="V269" s="36">
        <f>SUMIFS(СВЦЭМ!$H$40:$H$759,СВЦЭМ!$A$40:$A$759,$A269,СВЦЭМ!$B$40:$B$759,V$260)+'СЕТ СН'!$F$15</f>
        <v>0</v>
      </c>
      <c r="W269" s="36">
        <f>SUMIFS(СВЦЭМ!$H$40:$H$759,СВЦЭМ!$A$40:$A$759,$A269,СВЦЭМ!$B$40:$B$759,W$260)+'СЕТ СН'!$F$15</f>
        <v>0</v>
      </c>
      <c r="X269" s="36">
        <f>SUMIFS(СВЦЭМ!$H$40:$H$759,СВЦЭМ!$A$40:$A$759,$A269,СВЦЭМ!$B$40:$B$759,X$260)+'СЕТ СН'!$F$15</f>
        <v>0</v>
      </c>
      <c r="Y269" s="36">
        <f>SUMIFS(СВЦЭМ!$H$40:$H$759,СВЦЭМ!$A$40:$A$759,$A269,СВЦЭМ!$B$40:$B$759,Y$260)+'СЕТ СН'!$F$15</f>
        <v>0</v>
      </c>
    </row>
    <row r="270" spans="1:27" ht="15.75" hidden="1" x14ac:dyDescent="0.2">
      <c r="A270" s="35">
        <f t="shared" si="7"/>
        <v>45545</v>
      </c>
      <c r="B270" s="36">
        <f>SUMIFS(СВЦЭМ!$H$40:$H$759,СВЦЭМ!$A$40:$A$759,$A270,СВЦЭМ!$B$40:$B$759,B$260)+'СЕТ СН'!$F$15</f>
        <v>0</v>
      </c>
      <c r="C270" s="36">
        <f>SUMIFS(СВЦЭМ!$H$40:$H$759,СВЦЭМ!$A$40:$A$759,$A270,СВЦЭМ!$B$40:$B$759,C$260)+'СЕТ СН'!$F$15</f>
        <v>0</v>
      </c>
      <c r="D270" s="36">
        <f>SUMIFS(СВЦЭМ!$H$40:$H$759,СВЦЭМ!$A$40:$A$759,$A270,СВЦЭМ!$B$40:$B$759,D$260)+'СЕТ СН'!$F$15</f>
        <v>0</v>
      </c>
      <c r="E270" s="36">
        <f>SUMIFS(СВЦЭМ!$H$40:$H$759,СВЦЭМ!$A$40:$A$759,$A270,СВЦЭМ!$B$40:$B$759,E$260)+'СЕТ СН'!$F$15</f>
        <v>0</v>
      </c>
      <c r="F270" s="36">
        <f>SUMIFS(СВЦЭМ!$H$40:$H$759,СВЦЭМ!$A$40:$A$759,$A270,СВЦЭМ!$B$40:$B$759,F$260)+'СЕТ СН'!$F$15</f>
        <v>0</v>
      </c>
      <c r="G270" s="36">
        <f>SUMIFS(СВЦЭМ!$H$40:$H$759,СВЦЭМ!$A$40:$A$759,$A270,СВЦЭМ!$B$40:$B$759,G$260)+'СЕТ СН'!$F$15</f>
        <v>0</v>
      </c>
      <c r="H270" s="36">
        <f>SUMIFS(СВЦЭМ!$H$40:$H$759,СВЦЭМ!$A$40:$A$759,$A270,СВЦЭМ!$B$40:$B$759,H$260)+'СЕТ СН'!$F$15</f>
        <v>0</v>
      </c>
      <c r="I270" s="36">
        <f>SUMIFS(СВЦЭМ!$H$40:$H$759,СВЦЭМ!$A$40:$A$759,$A270,СВЦЭМ!$B$40:$B$759,I$260)+'СЕТ СН'!$F$15</f>
        <v>0</v>
      </c>
      <c r="J270" s="36">
        <f>SUMIFS(СВЦЭМ!$H$40:$H$759,СВЦЭМ!$A$40:$A$759,$A270,СВЦЭМ!$B$40:$B$759,J$260)+'СЕТ СН'!$F$15</f>
        <v>0</v>
      </c>
      <c r="K270" s="36">
        <f>SUMIFS(СВЦЭМ!$H$40:$H$759,СВЦЭМ!$A$40:$A$759,$A270,СВЦЭМ!$B$40:$B$759,K$260)+'СЕТ СН'!$F$15</f>
        <v>0</v>
      </c>
      <c r="L270" s="36">
        <f>SUMIFS(СВЦЭМ!$H$40:$H$759,СВЦЭМ!$A$40:$A$759,$A270,СВЦЭМ!$B$40:$B$759,L$260)+'СЕТ СН'!$F$15</f>
        <v>0</v>
      </c>
      <c r="M270" s="36">
        <f>SUMIFS(СВЦЭМ!$H$40:$H$759,СВЦЭМ!$A$40:$A$759,$A270,СВЦЭМ!$B$40:$B$759,M$260)+'СЕТ СН'!$F$15</f>
        <v>0</v>
      </c>
      <c r="N270" s="36">
        <f>SUMIFS(СВЦЭМ!$H$40:$H$759,СВЦЭМ!$A$40:$A$759,$A270,СВЦЭМ!$B$40:$B$759,N$260)+'СЕТ СН'!$F$15</f>
        <v>0</v>
      </c>
      <c r="O270" s="36">
        <f>SUMIFS(СВЦЭМ!$H$40:$H$759,СВЦЭМ!$A$40:$A$759,$A270,СВЦЭМ!$B$40:$B$759,O$260)+'СЕТ СН'!$F$15</f>
        <v>0</v>
      </c>
      <c r="P270" s="36">
        <f>SUMIFS(СВЦЭМ!$H$40:$H$759,СВЦЭМ!$A$40:$A$759,$A270,СВЦЭМ!$B$40:$B$759,P$260)+'СЕТ СН'!$F$15</f>
        <v>0</v>
      </c>
      <c r="Q270" s="36">
        <f>SUMIFS(СВЦЭМ!$H$40:$H$759,СВЦЭМ!$A$40:$A$759,$A270,СВЦЭМ!$B$40:$B$759,Q$260)+'СЕТ СН'!$F$15</f>
        <v>0</v>
      </c>
      <c r="R270" s="36">
        <f>SUMIFS(СВЦЭМ!$H$40:$H$759,СВЦЭМ!$A$40:$A$759,$A270,СВЦЭМ!$B$40:$B$759,R$260)+'СЕТ СН'!$F$15</f>
        <v>0</v>
      </c>
      <c r="S270" s="36">
        <f>SUMIFS(СВЦЭМ!$H$40:$H$759,СВЦЭМ!$A$40:$A$759,$A270,СВЦЭМ!$B$40:$B$759,S$260)+'СЕТ СН'!$F$15</f>
        <v>0</v>
      </c>
      <c r="T270" s="36">
        <f>SUMIFS(СВЦЭМ!$H$40:$H$759,СВЦЭМ!$A$40:$A$759,$A270,СВЦЭМ!$B$40:$B$759,T$260)+'СЕТ СН'!$F$15</f>
        <v>0</v>
      </c>
      <c r="U270" s="36">
        <f>SUMIFS(СВЦЭМ!$H$40:$H$759,СВЦЭМ!$A$40:$A$759,$A270,СВЦЭМ!$B$40:$B$759,U$260)+'СЕТ СН'!$F$15</f>
        <v>0</v>
      </c>
      <c r="V270" s="36">
        <f>SUMIFS(СВЦЭМ!$H$40:$H$759,СВЦЭМ!$A$40:$A$759,$A270,СВЦЭМ!$B$40:$B$759,V$260)+'СЕТ СН'!$F$15</f>
        <v>0</v>
      </c>
      <c r="W270" s="36">
        <f>SUMIFS(СВЦЭМ!$H$40:$H$759,СВЦЭМ!$A$40:$A$759,$A270,СВЦЭМ!$B$40:$B$759,W$260)+'СЕТ СН'!$F$15</f>
        <v>0</v>
      </c>
      <c r="X270" s="36">
        <f>SUMIFS(СВЦЭМ!$H$40:$H$759,СВЦЭМ!$A$40:$A$759,$A270,СВЦЭМ!$B$40:$B$759,X$260)+'СЕТ СН'!$F$15</f>
        <v>0</v>
      </c>
      <c r="Y270" s="36">
        <f>SUMIFS(СВЦЭМ!$H$40:$H$759,СВЦЭМ!$A$40:$A$759,$A270,СВЦЭМ!$B$40:$B$759,Y$260)+'СЕТ СН'!$F$15</f>
        <v>0</v>
      </c>
    </row>
    <row r="271" spans="1:27" ht="15.75" hidden="1" x14ac:dyDescent="0.2">
      <c r="A271" s="35">
        <f t="shared" si="7"/>
        <v>45546</v>
      </c>
      <c r="B271" s="36">
        <f>SUMIFS(СВЦЭМ!$H$40:$H$759,СВЦЭМ!$A$40:$A$759,$A271,СВЦЭМ!$B$40:$B$759,B$260)+'СЕТ СН'!$F$15</f>
        <v>0</v>
      </c>
      <c r="C271" s="36">
        <f>SUMIFS(СВЦЭМ!$H$40:$H$759,СВЦЭМ!$A$40:$A$759,$A271,СВЦЭМ!$B$40:$B$759,C$260)+'СЕТ СН'!$F$15</f>
        <v>0</v>
      </c>
      <c r="D271" s="36">
        <f>SUMIFS(СВЦЭМ!$H$40:$H$759,СВЦЭМ!$A$40:$A$759,$A271,СВЦЭМ!$B$40:$B$759,D$260)+'СЕТ СН'!$F$15</f>
        <v>0</v>
      </c>
      <c r="E271" s="36">
        <f>SUMIFS(СВЦЭМ!$H$40:$H$759,СВЦЭМ!$A$40:$A$759,$A271,СВЦЭМ!$B$40:$B$759,E$260)+'СЕТ СН'!$F$15</f>
        <v>0</v>
      </c>
      <c r="F271" s="36">
        <f>SUMIFS(СВЦЭМ!$H$40:$H$759,СВЦЭМ!$A$40:$A$759,$A271,СВЦЭМ!$B$40:$B$759,F$260)+'СЕТ СН'!$F$15</f>
        <v>0</v>
      </c>
      <c r="G271" s="36">
        <f>SUMIFS(СВЦЭМ!$H$40:$H$759,СВЦЭМ!$A$40:$A$759,$A271,СВЦЭМ!$B$40:$B$759,G$260)+'СЕТ СН'!$F$15</f>
        <v>0</v>
      </c>
      <c r="H271" s="36">
        <f>SUMIFS(СВЦЭМ!$H$40:$H$759,СВЦЭМ!$A$40:$A$759,$A271,СВЦЭМ!$B$40:$B$759,H$260)+'СЕТ СН'!$F$15</f>
        <v>0</v>
      </c>
      <c r="I271" s="36">
        <f>SUMIFS(СВЦЭМ!$H$40:$H$759,СВЦЭМ!$A$40:$A$759,$A271,СВЦЭМ!$B$40:$B$759,I$260)+'СЕТ СН'!$F$15</f>
        <v>0</v>
      </c>
      <c r="J271" s="36">
        <f>SUMIFS(СВЦЭМ!$H$40:$H$759,СВЦЭМ!$A$40:$A$759,$A271,СВЦЭМ!$B$40:$B$759,J$260)+'СЕТ СН'!$F$15</f>
        <v>0</v>
      </c>
      <c r="K271" s="36">
        <f>SUMIFS(СВЦЭМ!$H$40:$H$759,СВЦЭМ!$A$40:$A$759,$A271,СВЦЭМ!$B$40:$B$759,K$260)+'СЕТ СН'!$F$15</f>
        <v>0</v>
      </c>
      <c r="L271" s="36">
        <f>SUMIFS(СВЦЭМ!$H$40:$H$759,СВЦЭМ!$A$40:$A$759,$A271,СВЦЭМ!$B$40:$B$759,L$260)+'СЕТ СН'!$F$15</f>
        <v>0</v>
      </c>
      <c r="M271" s="36">
        <f>SUMIFS(СВЦЭМ!$H$40:$H$759,СВЦЭМ!$A$40:$A$759,$A271,СВЦЭМ!$B$40:$B$759,M$260)+'СЕТ СН'!$F$15</f>
        <v>0</v>
      </c>
      <c r="N271" s="36">
        <f>SUMIFS(СВЦЭМ!$H$40:$H$759,СВЦЭМ!$A$40:$A$759,$A271,СВЦЭМ!$B$40:$B$759,N$260)+'СЕТ СН'!$F$15</f>
        <v>0</v>
      </c>
      <c r="O271" s="36">
        <f>SUMIFS(СВЦЭМ!$H$40:$H$759,СВЦЭМ!$A$40:$A$759,$A271,СВЦЭМ!$B$40:$B$759,O$260)+'СЕТ СН'!$F$15</f>
        <v>0</v>
      </c>
      <c r="P271" s="36">
        <f>SUMIFS(СВЦЭМ!$H$40:$H$759,СВЦЭМ!$A$40:$A$759,$A271,СВЦЭМ!$B$40:$B$759,P$260)+'СЕТ СН'!$F$15</f>
        <v>0</v>
      </c>
      <c r="Q271" s="36">
        <f>SUMIFS(СВЦЭМ!$H$40:$H$759,СВЦЭМ!$A$40:$A$759,$A271,СВЦЭМ!$B$40:$B$759,Q$260)+'СЕТ СН'!$F$15</f>
        <v>0</v>
      </c>
      <c r="R271" s="36">
        <f>SUMIFS(СВЦЭМ!$H$40:$H$759,СВЦЭМ!$A$40:$A$759,$A271,СВЦЭМ!$B$40:$B$759,R$260)+'СЕТ СН'!$F$15</f>
        <v>0</v>
      </c>
      <c r="S271" s="36">
        <f>SUMIFS(СВЦЭМ!$H$40:$H$759,СВЦЭМ!$A$40:$A$759,$A271,СВЦЭМ!$B$40:$B$759,S$260)+'СЕТ СН'!$F$15</f>
        <v>0</v>
      </c>
      <c r="T271" s="36">
        <f>SUMIFS(СВЦЭМ!$H$40:$H$759,СВЦЭМ!$A$40:$A$759,$A271,СВЦЭМ!$B$40:$B$759,T$260)+'СЕТ СН'!$F$15</f>
        <v>0</v>
      </c>
      <c r="U271" s="36">
        <f>SUMIFS(СВЦЭМ!$H$40:$H$759,СВЦЭМ!$A$40:$A$759,$A271,СВЦЭМ!$B$40:$B$759,U$260)+'СЕТ СН'!$F$15</f>
        <v>0</v>
      </c>
      <c r="V271" s="36">
        <f>SUMIFS(СВЦЭМ!$H$40:$H$759,СВЦЭМ!$A$40:$A$759,$A271,СВЦЭМ!$B$40:$B$759,V$260)+'СЕТ СН'!$F$15</f>
        <v>0</v>
      </c>
      <c r="W271" s="36">
        <f>SUMIFS(СВЦЭМ!$H$40:$H$759,СВЦЭМ!$A$40:$A$759,$A271,СВЦЭМ!$B$40:$B$759,W$260)+'СЕТ СН'!$F$15</f>
        <v>0</v>
      </c>
      <c r="X271" s="36">
        <f>SUMIFS(СВЦЭМ!$H$40:$H$759,СВЦЭМ!$A$40:$A$759,$A271,СВЦЭМ!$B$40:$B$759,X$260)+'СЕТ СН'!$F$15</f>
        <v>0</v>
      </c>
      <c r="Y271" s="36">
        <f>SUMIFS(СВЦЭМ!$H$40:$H$759,СВЦЭМ!$A$40:$A$759,$A271,СВЦЭМ!$B$40:$B$759,Y$260)+'СЕТ СН'!$F$15</f>
        <v>0</v>
      </c>
    </row>
    <row r="272" spans="1:27" ht="15.75" hidden="1" x14ac:dyDescent="0.2">
      <c r="A272" s="35">
        <f t="shared" si="7"/>
        <v>45547</v>
      </c>
      <c r="B272" s="36">
        <f>SUMIFS(СВЦЭМ!$H$40:$H$759,СВЦЭМ!$A$40:$A$759,$A272,СВЦЭМ!$B$40:$B$759,B$260)+'СЕТ СН'!$F$15</f>
        <v>0</v>
      </c>
      <c r="C272" s="36">
        <f>SUMIFS(СВЦЭМ!$H$40:$H$759,СВЦЭМ!$A$40:$A$759,$A272,СВЦЭМ!$B$40:$B$759,C$260)+'СЕТ СН'!$F$15</f>
        <v>0</v>
      </c>
      <c r="D272" s="36">
        <f>SUMIFS(СВЦЭМ!$H$40:$H$759,СВЦЭМ!$A$40:$A$759,$A272,СВЦЭМ!$B$40:$B$759,D$260)+'СЕТ СН'!$F$15</f>
        <v>0</v>
      </c>
      <c r="E272" s="36">
        <f>SUMIFS(СВЦЭМ!$H$40:$H$759,СВЦЭМ!$A$40:$A$759,$A272,СВЦЭМ!$B$40:$B$759,E$260)+'СЕТ СН'!$F$15</f>
        <v>0</v>
      </c>
      <c r="F272" s="36">
        <f>SUMIFS(СВЦЭМ!$H$40:$H$759,СВЦЭМ!$A$40:$A$759,$A272,СВЦЭМ!$B$40:$B$759,F$260)+'СЕТ СН'!$F$15</f>
        <v>0</v>
      </c>
      <c r="G272" s="36">
        <f>SUMIFS(СВЦЭМ!$H$40:$H$759,СВЦЭМ!$A$40:$A$759,$A272,СВЦЭМ!$B$40:$B$759,G$260)+'СЕТ СН'!$F$15</f>
        <v>0</v>
      </c>
      <c r="H272" s="36">
        <f>SUMIFS(СВЦЭМ!$H$40:$H$759,СВЦЭМ!$A$40:$A$759,$A272,СВЦЭМ!$B$40:$B$759,H$260)+'СЕТ СН'!$F$15</f>
        <v>0</v>
      </c>
      <c r="I272" s="36">
        <f>SUMIFS(СВЦЭМ!$H$40:$H$759,СВЦЭМ!$A$40:$A$759,$A272,СВЦЭМ!$B$40:$B$759,I$260)+'СЕТ СН'!$F$15</f>
        <v>0</v>
      </c>
      <c r="J272" s="36">
        <f>SUMIFS(СВЦЭМ!$H$40:$H$759,СВЦЭМ!$A$40:$A$759,$A272,СВЦЭМ!$B$40:$B$759,J$260)+'СЕТ СН'!$F$15</f>
        <v>0</v>
      </c>
      <c r="K272" s="36">
        <f>SUMIFS(СВЦЭМ!$H$40:$H$759,СВЦЭМ!$A$40:$A$759,$A272,СВЦЭМ!$B$40:$B$759,K$260)+'СЕТ СН'!$F$15</f>
        <v>0</v>
      </c>
      <c r="L272" s="36">
        <f>SUMIFS(СВЦЭМ!$H$40:$H$759,СВЦЭМ!$A$40:$A$759,$A272,СВЦЭМ!$B$40:$B$759,L$260)+'СЕТ СН'!$F$15</f>
        <v>0</v>
      </c>
      <c r="M272" s="36">
        <f>SUMIFS(СВЦЭМ!$H$40:$H$759,СВЦЭМ!$A$40:$A$759,$A272,СВЦЭМ!$B$40:$B$759,M$260)+'СЕТ СН'!$F$15</f>
        <v>0</v>
      </c>
      <c r="N272" s="36">
        <f>SUMIFS(СВЦЭМ!$H$40:$H$759,СВЦЭМ!$A$40:$A$759,$A272,СВЦЭМ!$B$40:$B$759,N$260)+'СЕТ СН'!$F$15</f>
        <v>0</v>
      </c>
      <c r="O272" s="36">
        <f>SUMIFS(СВЦЭМ!$H$40:$H$759,СВЦЭМ!$A$40:$A$759,$A272,СВЦЭМ!$B$40:$B$759,O$260)+'СЕТ СН'!$F$15</f>
        <v>0</v>
      </c>
      <c r="P272" s="36">
        <f>SUMIFS(СВЦЭМ!$H$40:$H$759,СВЦЭМ!$A$40:$A$759,$A272,СВЦЭМ!$B$40:$B$759,P$260)+'СЕТ СН'!$F$15</f>
        <v>0</v>
      </c>
      <c r="Q272" s="36">
        <f>SUMIFS(СВЦЭМ!$H$40:$H$759,СВЦЭМ!$A$40:$A$759,$A272,СВЦЭМ!$B$40:$B$759,Q$260)+'СЕТ СН'!$F$15</f>
        <v>0</v>
      </c>
      <c r="R272" s="36">
        <f>SUMIFS(СВЦЭМ!$H$40:$H$759,СВЦЭМ!$A$40:$A$759,$A272,СВЦЭМ!$B$40:$B$759,R$260)+'СЕТ СН'!$F$15</f>
        <v>0</v>
      </c>
      <c r="S272" s="36">
        <f>SUMIFS(СВЦЭМ!$H$40:$H$759,СВЦЭМ!$A$40:$A$759,$A272,СВЦЭМ!$B$40:$B$759,S$260)+'СЕТ СН'!$F$15</f>
        <v>0</v>
      </c>
      <c r="T272" s="36">
        <f>SUMIFS(СВЦЭМ!$H$40:$H$759,СВЦЭМ!$A$40:$A$759,$A272,СВЦЭМ!$B$40:$B$759,T$260)+'СЕТ СН'!$F$15</f>
        <v>0</v>
      </c>
      <c r="U272" s="36">
        <f>SUMIFS(СВЦЭМ!$H$40:$H$759,СВЦЭМ!$A$40:$A$759,$A272,СВЦЭМ!$B$40:$B$759,U$260)+'СЕТ СН'!$F$15</f>
        <v>0</v>
      </c>
      <c r="V272" s="36">
        <f>SUMIFS(СВЦЭМ!$H$40:$H$759,СВЦЭМ!$A$40:$A$759,$A272,СВЦЭМ!$B$40:$B$759,V$260)+'СЕТ СН'!$F$15</f>
        <v>0</v>
      </c>
      <c r="W272" s="36">
        <f>SUMIFS(СВЦЭМ!$H$40:$H$759,СВЦЭМ!$A$40:$A$759,$A272,СВЦЭМ!$B$40:$B$759,W$260)+'СЕТ СН'!$F$15</f>
        <v>0</v>
      </c>
      <c r="X272" s="36">
        <f>SUMIFS(СВЦЭМ!$H$40:$H$759,СВЦЭМ!$A$40:$A$759,$A272,СВЦЭМ!$B$40:$B$759,X$260)+'СЕТ СН'!$F$15</f>
        <v>0</v>
      </c>
      <c r="Y272" s="36">
        <f>SUMIFS(СВЦЭМ!$H$40:$H$759,СВЦЭМ!$A$40:$A$759,$A272,СВЦЭМ!$B$40:$B$759,Y$260)+'СЕТ СН'!$F$15</f>
        <v>0</v>
      </c>
    </row>
    <row r="273" spans="1:25" ht="15.75" hidden="1" x14ac:dyDescent="0.2">
      <c r="A273" s="35">
        <f t="shared" si="7"/>
        <v>45548</v>
      </c>
      <c r="B273" s="36">
        <f>SUMIFS(СВЦЭМ!$H$40:$H$759,СВЦЭМ!$A$40:$A$759,$A273,СВЦЭМ!$B$40:$B$759,B$260)+'СЕТ СН'!$F$15</f>
        <v>0</v>
      </c>
      <c r="C273" s="36">
        <f>SUMIFS(СВЦЭМ!$H$40:$H$759,СВЦЭМ!$A$40:$A$759,$A273,СВЦЭМ!$B$40:$B$759,C$260)+'СЕТ СН'!$F$15</f>
        <v>0</v>
      </c>
      <c r="D273" s="36">
        <f>SUMIFS(СВЦЭМ!$H$40:$H$759,СВЦЭМ!$A$40:$A$759,$A273,СВЦЭМ!$B$40:$B$759,D$260)+'СЕТ СН'!$F$15</f>
        <v>0</v>
      </c>
      <c r="E273" s="36">
        <f>SUMIFS(СВЦЭМ!$H$40:$H$759,СВЦЭМ!$A$40:$A$759,$A273,СВЦЭМ!$B$40:$B$759,E$260)+'СЕТ СН'!$F$15</f>
        <v>0</v>
      </c>
      <c r="F273" s="36">
        <f>SUMIFS(СВЦЭМ!$H$40:$H$759,СВЦЭМ!$A$40:$A$759,$A273,СВЦЭМ!$B$40:$B$759,F$260)+'СЕТ СН'!$F$15</f>
        <v>0</v>
      </c>
      <c r="G273" s="36">
        <f>SUMIFS(СВЦЭМ!$H$40:$H$759,СВЦЭМ!$A$40:$A$759,$A273,СВЦЭМ!$B$40:$B$759,G$260)+'СЕТ СН'!$F$15</f>
        <v>0</v>
      </c>
      <c r="H273" s="36">
        <f>SUMIFS(СВЦЭМ!$H$40:$H$759,СВЦЭМ!$A$40:$A$759,$A273,СВЦЭМ!$B$40:$B$759,H$260)+'СЕТ СН'!$F$15</f>
        <v>0</v>
      </c>
      <c r="I273" s="36">
        <f>SUMIFS(СВЦЭМ!$H$40:$H$759,СВЦЭМ!$A$40:$A$759,$A273,СВЦЭМ!$B$40:$B$759,I$260)+'СЕТ СН'!$F$15</f>
        <v>0</v>
      </c>
      <c r="J273" s="36">
        <f>SUMIFS(СВЦЭМ!$H$40:$H$759,СВЦЭМ!$A$40:$A$759,$A273,СВЦЭМ!$B$40:$B$759,J$260)+'СЕТ СН'!$F$15</f>
        <v>0</v>
      </c>
      <c r="K273" s="36">
        <f>SUMIFS(СВЦЭМ!$H$40:$H$759,СВЦЭМ!$A$40:$A$759,$A273,СВЦЭМ!$B$40:$B$759,K$260)+'СЕТ СН'!$F$15</f>
        <v>0</v>
      </c>
      <c r="L273" s="36">
        <f>SUMIFS(СВЦЭМ!$H$40:$H$759,СВЦЭМ!$A$40:$A$759,$A273,СВЦЭМ!$B$40:$B$759,L$260)+'СЕТ СН'!$F$15</f>
        <v>0</v>
      </c>
      <c r="M273" s="36">
        <f>SUMIFS(СВЦЭМ!$H$40:$H$759,СВЦЭМ!$A$40:$A$759,$A273,СВЦЭМ!$B$40:$B$759,M$260)+'СЕТ СН'!$F$15</f>
        <v>0</v>
      </c>
      <c r="N273" s="36">
        <f>SUMIFS(СВЦЭМ!$H$40:$H$759,СВЦЭМ!$A$40:$A$759,$A273,СВЦЭМ!$B$40:$B$759,N$260)+'СЕТ СН'!$F$15</f>
        <v>0</v>
      </c>
      <c r="O273" s="36">
        <f>SUMIFS(СВЦЭМ!$H$40:$H$759,СВЦЭМ!$A$40:$A$759,$A273,СВЦЭМ!$B$40:$B$759,O$260)+'СЕТ СН'!$F$15</f>
        <v>0</v>
      </c>
      <c r="P273" s="36">
        <f>SUMIFS(СВЦЭМ!$H$40:$H$759,СВЦЭМ!$A$40:$A$759,$A273,СВЦЭМ!$B$40:$B$759,P$260)+'СЕТ СН'!$F$15</f>
        <v>0</v>
      </c>
      <c r="Q273" s="36">
        <f>SUMIFS(СВЦЭМ!$H$40:$H$759,СВЦЭМ!$A$40:$A$759,$A273,СВЦЭМ!$B$40:$B$759,Q$260)+'СЕТ СН'!$F$15</f>
        <v>0</v>
      </c>
      <c r="R273" s="36">
        <f>SUMIFS(СВЦЭМ!$H$40:$H$759,СВЦЭМ!$A$40:$A$759,$A273,СВЦЭМ!$B$40:$B$759,R$260)+'СЕТ СН'!$F$15</f>
        <v>0</v>
      </c>
      <c r="S273" s="36">
        <f>SUMIFS(СВЦЭМ!$H$40:$H$759,СВЦЭМ!$A$40:$A$759,$A273,СВЦЭМ!$B$40:$B$759,S$260)+'СЕТ СН'!$F$15</f>
        <v>0</v>
      </c>
      <c r="T273" s="36">
        <f>SUMIFS(СВЦЭМ!$H$40:$H$759,СВЦЭМ!$A$40:$A$759,$A273,СВЦЭМ!$B$40:$B$759,T$260)+'СЕТ СН'!$F$15</f>
        <v>0</v>
      </c>
      <c r="U273" s="36">
        <f>SUMIFS(СВЦЭМ!$H$40:$H$759,СВЦЭМ!$A$40:$A$759,$A273,СВЦЭМ!$B$40:$B$759,U$260)+'СЕТ СН'!$F$15</f>
        <v>0</v>
      </c>
      <c r="V273" s="36">
        <f>SUMIFS(СВЦЭМ!$H$40:$H$759,СВЦЭМ!$A$40:$A$759,$A273,СВЦЭМ!$B$40:$B$759,V$260)+'СЕТ СН'!$F$15</f>
        <v>0</v>
      </c>
      <c r="W273" s="36">
        <f>SUMIFS(СВЦЭМ!$H$40:$H$759,СВЦЭМ!$A$40:$A$759,$A273,СВЦЭМ!$B$40:$B$759,W$260)+'СЕТ СН'!$F$15</f>
        <v>0</v>
      </c>
      <c r="X273" s="36">
        <f>SUMIFS(СВЦЭМ!$H$40:$H$759,СВЦЭМ!$A$40:$A$759,$A273,СВЦЭМ!$B$40:$B$759,X$260)+'СЕТ СН'!$F$15</f>
        <v>0</v>
      </c>
      <c r="Y273" s="36">
        <f>SUMIFS(СВЦЭМ!$H$40:$H$759,СВЦЭМ!$A$40:$A$759,$A273,СВЦЭМ!$B$40:$B$759,Y$260)+'СЕТ СН'!$F$15</f>
        <v>0</v>
      </c>
    </row>
    <row r="274" spans="1:25" ht="15.75" hidden="1" x14ac:dyDescent="0.2">
      <c r="A274" s="35">
        <f t="shared" si="7"/>
        <v>45549</v>
      </c>
      <c r="B274" s="36">
        <f>SUMIFS(СВЦЭМ!$H$40:$H$759,СВЦЭМ!$A$40:$A$759,$A274,СВЦЭМ!$B$40:$B$759,B$260)+'СЕТ СН'!$F$15</f>
        <v>0</v>
      </c>
      <c r="C274" s="36">
        <f>SUMIFS(СВЦЭМ!$H$40:$H$759,СВЦЭМ!$A$40:$A$759,$A274,СВЦЭМ!$B$40:$B$759,C$260)+'СЕТ СН'!$F$15</f>
        <v>0</v>
      </c>
      <c r="D274" s="36">
        <f>SUMIFS(СВЦЭМ!$H$40:$H$759,СВЦЭМ!$A$40:$A$759,$A274,СВЦЭМ!$B$40:$B$759,D$260)+'СЕТ СН'!$F$15</f>
        <v>0</v>
      </c>
      <c r="E274" s="36">
        <f>SUMIFS(СВЦЭМ!$H$40:$H$759,СВЦЭМ!$A$40:$A$759,$A274,СВЦЭМ!$B$40:$B$759,E$260)+'СЕТ СН'!$F$15</f>
        <v>0</v>
      </c>
      <c r="F274" s="36">
        <f>SUMIFS(СВЦЭМ!$H$40:$H$759,СВЦЭМ!$A$40:$A$759,$A274,СВЦЭМ!$B$40:$B$759,F$260)+'СЕТ СН'!$F$15</f>
        <v>0</v>
      </c>
      <c r="G274" s="36">
        <f>SUMIFS(СВЦЭМ!$H$40:$H$759,СВЦЭМ!$A$40:$A$759,$A274,СВЦЭМ!$B$40:$B$759,G$260)+'СЕТ СН'!$F$15</f>
        <v>0</v>
      </c>
      <c r="H274" s="36">
        <f>SUMIFS(СВЦЭМ!$H$40:$H$759,СВЦЭМ!$A$40:$A$759,$A274,СВЦЭМ!$B$40:$B$759,H$260)+'СЕТ СН'!$F$15</f>
        <v>0</v>
      </c>
      <c r="I274" s="36">
        <f>SUMIFS(СВЦЭМ!$H$40:$H$759,СВЦЭМ!$A$40:$A$759,$A274,СВЦЭМ!$B$40:$B$759,I$260)+'СЕТ СН'!$F$15</f>
        <v>0</v>
      </c>
      <c r="J274" s="36">
        <f>SUMIFS(СВЦЭМ!$H$40:$H$759,СВЦЭМ!$A$40:$A$759,$A274,СВЦЭМ!$B$40:$B$759,J$260)+'СЕТ СН'!$F$15</f>
        <v>0</v>
      </c>
      <c r="K274" s="36">
        <f>SUMIFS(СВЦЭМ!$H$40:$H$759,СВЦЭМ!$A$40:$A$759,$A274,СВЦЭМ!$B$40:$B$759,K$260)+'СЕТ СН'!$F$15</f>
        <v>0</v>
      </c>
      <c r="L274" s="36">
        <f>SUMIFS(СВЦЭМ!$H$40:$H$759,СВЦЭМ!$A$40:$A$759,$A274,СВЦЭМ!$B$40:$B$759,L$260)+'СЕТ СН'!$F$15</f>
        <v>0</v>
      </c>
      <c r="M274" s="36">
        <f>SUMIFS(СВЦЭМ!$H$40:$H$759,СВЦЭМ!$A$40:$A$759,$A274,СВЦЭМ!$B$40:$B$759,M$260)+'СЕТ СН'!$F$15</f>
        <v>0</v>
      </c>
      <c r="N274" s="36">
        <f>SUMIFS(СВЦЭМ!$H$40:$H$759,СВЦЭМ!$A$40:$A$759,$A274,СВЦЭМ!$B$40:$B$759,N$260)+'СЕТ СН'!$F$15</f>
        <v>0</v>
      </c>
      <c r="O274" s="36">
        <f>SUMIFS(СВЦЭМ!$H$40:$H$759,СВЦЭМ!$A$40:$A$759,$A274,СВЦЭМ!$B$40:$B$759,O$260)+'СЕТ СН'!$F$15</f>
        <v>0</v>
      </c>
      <c r="P274" s="36">
        <f>SUMIFS(СВЦЭМ!$H$40:$H$759,СВЦЭМ!$A$40:$A$759,$A274,СВЦЭМ!$B$40:$B$759,P$260)+'СЕТ СН'!$F$15</f>
        <v>0</v>
      </c>
      <c r="Q274" s="36">
        <f>SUMIFS(СВЦЭМ!$H$40:$H$759,СВЦЭМ!$A$40:$A$759,$A274,СВЦЭМ!$B$40:$B$759,Q$260)+'СЕТ СН'!$F$15</f>
        <v>0</v>
      </c>
      <c r="R274" s="36">
        <f>SUMIFS(СВЦЭМ!$H$40:$H$759,СВЦЭМ!$A$40:$A$759,$A274,СВЦЭМ!$B$40:$B$759,R$260)+'СЕТ СН'!$F$15</f>
        <v>0</v>
      </c>
      <c r="S274" s="36">
        <f>SUMIFS(СВЦЭМ!$H$40:$H$759,СВЦЭМ!$A$40:$A$759,$A274,СВЦЭМ!$B$40:$B$759,S$260)+'СЕТ СН'!$F$15</f>
        <v>0</v>
      </c>
      <c r="T274" s="36">
        <f>SUMIFS(СВЦЭМ!$H$40:$H$759,СВЦЭМ!$A$40:$A$759,$A274,СВЦЭМ!$B$40:$B$759,T$260)+'СЕТ СН'!$F$15</f>
        <v>0</v>
      </c>
      <c r="U274" s="36">
        <f>SUMIFS(СВЦЭМ!$H$40:$H$759,СВЦЭМ!$A$40:$A$759,$A274,СВЦЭМ!$B$40:$B$759,U$260)+'СЕТ СН'!$F$15</f>
        <v>0</v>
      </c>
      <c r="V274" s="36">
        <f>SUMIFS(СВЦЭМ!$H$40:$H$759,СВЦЭМ!$A$40:$A$759,$A274,СВЦЭМ!$B$40:$B$759,V$260)+'СЕТ СН'!$F$15</f>
        <v>0</v>
      </c>
      <c r="W274" s="36">
        <f>SUMIFS(СВЦЭМ!$H$40:$H$759,СВЦЭМ!$A$40:$A$759,$A274,СВЦЭМ!$B$40:$B$759,W$260)+'СЕТ СН'!$F$15</f>
        <v>0</v>
      </c>
      <c r="X274" s="36">
        <f>SUMIFS(СВЦЭМ!$H$40:$H$759,СВЦЭМ!$A$40:$A$759,$A274,СВЦЭМ!$B$40:$B$759,X$260)+'СЕТ СН'!$F$15</f>
        <v>0</v>
      </c>
      <c r="Y274" s="36">
        <f>SUMIFS(СВЦЭМ!$H$40:$H$759,СВЦЭМ!$A$40:$A$759,$A274,СВЦЭМ!$B$40:$B$759,Y$260)+'СЕТ СН'!$F$15</f>
        <v>0</v>
      </c>
    </row>
    <row r="275" spans="1:25" ht="15.75" hidden="1" x14ac:dyDescent="0.2">
      <c r="A275" s="35">
        <f t="shared" si="7"/>
        <v>45550</v>
      </c>
      <c r="B275" s="36">
        <f>SUMIFS(СВЦЭМ!$H$40:$H$759,СВЦЭМ!$A$40:$A$759,$A275,СВЦЭМ!$B$40:$B$759,B$260)+'СЕТ СН'!$F$15</f>
        <v>0</v>
      </c>
      <c r="C275" s="36">
        <f>SUMIFS(СВЦЭМ!$H$40:$H$759,СВЦЭМ!$A$40:$A$759,$A275,СВЦЭМ!$B$40:$B$759,C$260)+'СЕТ СН'!$F$15</f>
        <v>0</v>
      </c>
      <c r="D275" s="36">
        <f>SUMIFS(СВЦЭМ!$H$40:$H$759,СВЦЭМ!$A$40:$A$759,$A275,СВЦЭМ!$B$40:$B$759,D$260)+'СЕТ СН'!$F$15</f>
        <v>0</v>
      </c>
      <c r="E275" s="36">
        <f>SUMIFS(СВЦЭМ!$H$40:$H$759,СВЦЭМ!$A$40:$A$759,$A275,СВЦЭМ!$B$40:$B$759,E$260)+'СЕТ СН'!$F$15</f>
        <v>0</v>
      </c>
      <c r="F275" s="36">
        <f>SUMIFS(СВЦЭМ!$H$40:$H$759,СВЦЭМ!$A$40:$A$759,$A275,СВЦЭМ!$B$40:$B$759,F$260)+'СЕТ СН'!$F$15</f>
        <v>0</v>
      </c>
      <c r="G275" s="36">
        <f>SUMIFS(СВЦЭМ!$H$40:$H$759,СВЦЭМ!$A$40:$A$759,$A275,СВЦЭМ!$B$40:$B$759,G$260)+'СЕТ СН'!$F$15</f>
        <v>0</v>
      </c>
      <c r="H275" s="36">
        <f>SUMIFS(СВЦЭМ!$H$40:$H$759,СВЦЭМ!$A$40:$A$759,$A275,СВЦЭМ!$B$40:$B$759,H$260)+'СЕТ СН'!$F$15</f>
        <v>0</v>
      </c>
      <c r="I275" s="36">
        <f>SUMIFS(СВЦЭМ!$H$40:$H$759,СВЦЭМ!$A$40:$A$759,$A275,СВЦЭМ!$B$40:$B$759,I$260)+'СЕТ СН'!$F$15</f>
        <v>0</v>
      </c>
      <c r="J275" s="36">
        <f>SUMIFS(СВЦЭМ!$H$40:$H$759,СВЦЭМ!$A$40:$A$759,$A275,СВЦЭМ!$B$40:$B$759,J$260)+'СЕТ СН'!$F$15</f>
        <v>0</v>
      </c>
      <c r="K275" s="36">
        <f>SUMIFS(СВЦЭМ!$H$40:$H$759,СВЦЭМ!$A$40:$A$759,$A275,СВЦЭМ!$B$40:$B$759,K$260)+'СЕТ СН'!$F$15</f>
        <v>0</v>
      </c>
      <c r="L275" s="36">
        <f>SUMIFS(СВЦЭМ!$H$40:$H$759,СВЦЭМ!$A$40:$A$759,$A275,СВЦЭМ!$B$40:$B$759,L$260)+'СЕТ СН'!$F$15</f>
        <v>0</v>
      </c>
      <c r="M275" s="36">
        <f>SUMIFS(СВЦЭМ!$H$40:$H$759,СВЦЭМ!$A$40:$A$759,$A275,СВЦЭМ!$B$40:$B$759,M$260)+'СЕТ СН'!$F$15</f>
        <v>0</v>
      </c>
      <c r="N275" s="36">
        <f>SUMIFS(СВЦЭМ!$H$40:$H$759,СВЦЭМ!$A$40:$A$759,$A275,СВЦЭМ!$B$40:$B$759,N$260)+'СЕТ СН'!$F$15</f>
        <v>0</v>
      </c>
      <c r="O275" s="36">
        <f>SUMIFS(СВЦЭМ!$H$40:$H$759,СВЦЭМ!$A$40:$A$759,$A275,СВЦЭМ!$B$40:$B$759,O$260)+'СЕТ СН'!$F$15</f>
        <v>0</v>
      </c>
      <c r="P275" s="36">
        <f>SUMIFS(СВЦЭМ!$H$40:$H$759,СВЦЭМ!$A$40:$A$759,$A275,СВЦЭМ!$B$40:$B$759,P$260)+'СЕТ СН'!$F$15</f>
        <v>0</v>
      </c>
      <c r="Q275" s="36">
        <f>SUMIFS(СВЦЭМ!$H$40:$H$759,СВЦЭМ!$A$40:$A$759,$A275,СВЦЭМ!$B$40:$B$759,Q$260)+'СЕТ СН'!$F$15</f>
        <v>0</v>
      </c>
      <c r="R275" s="36">
        <f>SUMIFS(СВЦЭМ!$H$40:$H$759,СВЦЭМ!$A$40:$A$759,$A275,СВЦЭМ!$B$40:$B$759,R$260)+'СЕТ СН'!$F$15</f>
        <v>0</v>
      </c>
      <c r="S275" s="36">
        <f>SUMIFS(СВЦЭМ!$H$40:$H$759,СВЦЭМ!$A$40:$A$759,$A275,СВЦЭМ!$B$40:$B$759,S$260)+'СЕТ СН'!$F$15</f>
        <v>0</v>
      </c>
      <c r="T275" s="36">
        <f>SUMIFS(СВЦЭМ!$H$40:$H$759,СВЦЭМ!$A$40:$A$759,$A275,СВЦЭМ!$B$40:$B$759,T$260)+'СЕТ СН'!$F$15</f>
        <v>0</v>
      </c>
      <c r="U275" s="36">
        <f>SUMIFS(СВЦЭМ!$H$40:$H$759,СВЦЭМ!$A$40:$A$759,$A275,СВЦЭМ!$B$40:$B$759,U$260)+'СЕТ СН'!$F$15</f>
        <v>0</v>
      </c>
      <c r="V275" s="36">
        <f>SUMIFS(СВЦЭМ!$H$40:$H$759,СВЦЭМ!$A$40:$A$759,$A275,СВЦЭМ!$B$40:$B$759,V$260)+'СЕТ СН'!$F$15</f>
        <v>0</v>
      </c>
      <c r="W275" s="36">
        <f>SUMIFS(СВЦЭМ!$H$40:$H$759,СВЦЭМ!$A$40:$A$759,$A275,СВЦЭМ!$B$40:$B$759,W$260)+'СЕТ СН'!$F$15</f>
        <v>0</v>
      </c>
      <c r="X275" s="36">
        <f>SUMIFS(СВЦЭМ!$H$40:$H$759,СВЦЭМ!$A$40:$A$759,$A275,СВЦЭМ!$B$40:$B$759,X$260)+'СЕТ СН'!$F$15</f>
        <v>0</v>
      </c>
      <c r="Y275" s="36">
        <f>SUMIFS(СВЦЭМ!$H$40:$H$759,СВЦЭМ!$A$40:$A$759,$A275,СВЦЭМ!$B$40:$B$759,Y$260)+'СЕТ СН'!$F$15</f>
        <v>0</v>
      </c>
    </row>
    <row r="276" spans="1:25" ht="15.75" hidden="1" x14ac:dyDescent="0.2">
      <c r="A276" s="35">
        <f t="shared" si="7"/>
        <v>45551</v>
      </c>
      <c r="B276" s="36">
        <f>SUMIFS(СВЦЭМ!$H$40:$H$759,СВЦЭМ!$A$40:$A$759,$A276,СВЦЭМ!$B$40:$B$759,B$260)+'СЕТ СН'!$F$15</f>
        <v>0</v>
      </c>
      <c r="C276" s="36">
        <f>SUMIFS(СВЦЭМ!$H$40:$H$759,СВЦЭМ!$A$40:$A$759,$A276,СВЦЭМ!$B$40:$B$759,C$260)+'СЕТ СН'!$F$15</f>
        <v>0</v>
      </c>
      <c r="D276" s="36">
        <f>SUMIFS(СВЦЭМ!$H$40:$H$759,СВЦЭМ!$A$40:$A$759,$A276,СВЦЭМ!$B$40:$B$759,D$260)+'СЕТ СН'!$F$15</f>
        <v>0</v>
      </c>
      <c r="E276" s="36">
        <f>SUMIFS(СВЦЭМ!$H$40:$H$759,СВЦЭМ!$A$40:$A$759,$A276,СВЦЭМ!$B$40:$B$759,E$260)+'СЕТ СН'!$F$15</f>
        <v>0</v>
      </c>
      <c r="F276" s="36">
        <f>SUMIFS(СВЦЭМ!$H$40:$H$759,СВЦЭМ!$A$40:$A$759,$A276,СВЦЭМ!$B$40:$B$759,F$260)+'СЕТ СН'!$F$15</f>
        <v>0</v>
      </c>
      <c r="G276" s="36">
        <f>SUMIFS(СВЦЭМ!$H$40:$H$759,СВЦЭМ!$A$40:$A$759,$A276,СВЦЭМ!$B$40:$B$759,G$260)+'СЕТ СН'!$F$15</f>
        <v>0</v>
      </c>
      <c r="H276" s="36">
        <f>SUMIFS(СВЦЭМ!$H$40:$H$759,СВЦЭМ!$A$40:$A$759,$A276,СВЦЭМ!$B$40:$B$759,H$260)+'СЕТ СН'!$F$15</f>
        <v>0</v>
      </c>
      <c r="I276" s="36">
        <f>SUMIFS(СВЦЭМ!$H$40:$H$759,СВЦЭМ!$A$40:$A$759,$A276,СВЦЭМ!$B$40:$B$759,I$260)+'СЕТ СН'!$F$15</f>
        <v>0</v>
      </c>
      <c r="J276" s="36">
        <f>SUMIFS(СВЦЭМ!$H$40:$H$759,СВЦЭМ!$A$40:$A$759,$A276,СВЦЭМ!$B$40:$B$759,J$260)+'СЕТ СН'!$F$15</f>
        <v>0</v>
      </c>
      <c r="K276" s="36">
        <f>SUMIFS(СВЦЭМ!$H$40:$H$759,СВЦЭМ!$A$40:$A$759,$A276,СВЦЭМ!$B$40:$B$759,K$260)+'СЕТ СН'!$F$15</f>
        <v>0</v>
      </c>
      <c r="L276" s="36">
        <f>SUMIFS(СВЦЭМ!$H$40:$H$759,СВЦЭМ!$A$40:$A$759,$A276,СВЦЭМ!$B$40:$B$759,L$260)+'СЕТ СН'!$F$15</f>
        <v>0</v>
      </c>
      <c r="M276" s="36">
        <f>SUMIFS(СВЦЭМ!$H$40:$H$759,СВЦЭМ!$A$40:$A$759,$A276,СВЦЭМ!$B$40:$B$759,M$260)+'СЕТ СН'!$F$15</f>
        <v>0</v>
      </c>
      <c r="N276" s="36">
        <f>SUMIFS(СВЦЭМ!$H$40:$H$759,СВЦЭМ!$A$40:$A$759,$A276,СВЦЭМ!$B$40:$B$759,N$260)+'СЕТ СН'!$F$15</f>
        <v>0</v>
      </c>
      <c r="O276" s="36">
        <f>SUMIFS(СВЦЭМ!$H$40:$H$759,СВЦЭМ!$A$40:$A$759,$A276,СВЦЭМ!$B$40:$B$759,O$260)+'СЕТ СН'!$F$15</f>
        <v>0</v>
      </c>
      <c r="P276" s="36">
        <f>SUMIFS(СВЦЭМ!$H$40:$H$759,СВЦЭМ!$A$40:$A$759,$A276,СВЦЭМ!$B$40:$B$759,P$260)+'СЕТ СН'!$F$15</f>
        <v>0</v>
      </c>
      <c r="Q276" s="36">
        <f>SUMIFS(СВЦЭМ!$H$40:$H$759,СВЦЭМ!$A$40:$A$759,$A276,СВЦЭМ!$B$40:$B$759,Q$260)+'СЕТ СН'!$F$15</f>
        <v>0</v>
      </c>
      <c r="R276" s="36">
        <f>SUMIFS(СВЦЭМ!$H$40:$H$759,СВЦЭМ!$A$40:$A$759,$A276,СВЦЭМ!$B$40:$B$759,R$260)+'СЕТ СН'!$F$15</f>
        <v>0</v>
      </c>
      <c r="S276" s="36">
        <f>SUMIFS(СВЦЭМ!$H$40:$H$759,СВЦЭМ!$A$40:$A$759,$A276,СВЦЭМ!$B$40:$B$759,S$260)+'СЕТ СН'!$F$15</f>
        <v>0</v>
      </c>
      <c r="T276" s="36">
        <f>SUMIFS(СВЦЭМ!$H$40:$H$759,СВЦЭМ!$A$40:$A$759,$A276,СВЦЭМ!$B$40:$B$759,T$260)+'СЕТ СН'!$F$15</f>
        <v>0</v>
      </c>
      <c r="U276" s="36">
        <f>SUMIFS(СВЦЭМ!$H$40:$H$759,СВЦЭМ!$A$40:$A$759,$A276,СВЦЭМ!$B$40:$B$759,U$260)+'СЕТ СН'!$F$15</f>
        <v>0</v>
      </c>
      <c r="V276" s="36">
        <f>SUMIFS(СВЦЭМ!$H$40:$H$759,СВЦЭМ!$A$40:$A$759,$A276,СВЦЭМ!$B$40:$B$759,V$260)+'СЕТ СН'!$F$15</f>
        <v>0</v>
      </c>
      <c r="W276" s="36">
        <f>SUMIFS(СВЦЭМ!$H$40:$H$759,СВЦЭМ!$A$40:$A$759,$A276,СВЦЭМ!$B$40:$B$759,W$260)+'СЕТ СН'!$F$15</f>
        <v>0</v>
      </c>
      <c r="X276" s="36">
        <f>SUMIFS(СВЦЭМ!$H$40:$H$759,СВЦЭМ!$A$40:$A$759,$A276,СВЦЭМ!$B$40:$B$759,X$260)+'СЕТ СН'!$F$15</f>
        <v>0</v>
      </c>
      <c r="Y276" s="36">
        <f>SUMIFS(СВЦЭМ!$H$40:$H$759,СВЦЭМ!$A$40:$A$759,$A276,СВЦЭМ!$B$40:$B$759,Y$260)+'СЕТ СН'!$F$15</f>
        <v>0</v>
      </c>
    </row>
    <row r="277" spans="1:25" ht="15.75" hidden="1" x14ac:dyDescent="0.2">
      <c r="A277" s="35">
        <f t="shared" si="7"/>
        <v>45552</v>
      </c>
      <c r="B277" s="36">
        <f>SUMIFS(СВЦЭМ!$H$40:$H$759,СВЦЭМ!$A$40:$A$759,$A277,СВЦЭМ!$B$40:$B$759,B$260)+'СЕТ СН'!$F$15</f>
        <v>0</v>
      </c>
      <c r="C277" s="36">
        <f>SUMIFS(СВЦЭМ!$H$40:$H$759,СВЦЭМ!$A$40:$A$759,$A277,СВЦЭМ!$B$40:$B$759,C$260)+'СЕТ СН'!$F$15</f>
        <v>0</v>
      </c>
      <c r="D277" s="36">
        <f>SUMIFS(СВЦЭМ!$H$40:$H$759,СВЦЭМ!$A$40:$A$759,$A277,СВЦЭМ!$B$40:$B$759,D$260)+'СЕТ СН'!$F$15</f>
        <v>0</v>
      </c>
      <c r="E277" s="36">
        <f>SUMIFS(СВЦЭМ!$H$40:$H$759,СВЦЭМ!$A$40:$A$759,$A277,СВЦЭМ!$B$40:$B$759,E$260)+'СЕТ СН'!$F$15</f>
        <v>0</v>
      </c>
      <c r="F277" s="36">
        <f>SUMIFS(СВЦЭМ!$H$40:$H$759,СВЦЭМ!$A$40:$A$759,$A277,СВЦЭМ!$B$40:$B$759,F$260)+'СЕТ СН'!$F$15</f>
        <v>0</v>
      </c>
      <c r="G277" s="36">
        <f>SUMIFS(СВЦЭМ!$H$40:$H$759,СВЦЭМ!$A$40:$A$759,$A277,СВЦЭМ!$B$40:$B$759,G$260)+'СЕТ СН'!$F$15</f>
        <v>0</v>
      </c>
      <c r="H277" s="36">
        <f>SUMIFS(СВЦЭМ!$H$40:$H$759,СВЦЭМ!$A$40:$A$759,$A277,СВЦЭМ!$B$40:$B$759,H$260)+'СЕТ СН'!$F$15</f>
        <v>0</v>
      </c>
      <c r="I277" s="36">
        <f>SUMIFS(СВЦЭМ!$H$40:$H$759,СВЦЭМ!$A$40:$A$759,$A277,СВЦЭМ!$B$40:$B$759,I$260)+'СЕТ СН'!$F$15</f>
        <v>0</v>
      </c>
      <c r="J277" s="36">
        <f>SUMIFS(СВЦЭМ!$H$40:$H$759,СВЦЭМ!$A$40:$A$759,$A277,СВЦЭМ!$B$40:$B$759,J$260)+'СЕТ СН'!$F$15</f>
        <v>0</v>
      </c>
      <c r="K277" s="36">
        <f>SUMIFS(СВЦЭМ!$H$40:$H$759,СВЦЭМ!$A$40:$A$759,$A277,СВЦЭМ!$B$40:$B$759,K$260)+'СЕТ СН'!$F$15</f>
        <v>0</v>
      </c>
      <c r="L277" s="36">
        <f>SUMIFS(СВЦЭМ!$H$40:$H$759,СВЦЭМ!$A$40:$A$759,$A277,СВЦЭМ!$B$40:$B$759,L$260)+'СЕТ СН'!$F$15</f>
        <v>0</v>
      </c>
      <c r="M277" s="36">
        <f>SUMIFS(СВЦЭМ!$H$40:$H$759,СВЦЭМ!$A$40:$A$759,$A277,СВЦЭМ!$B$40:$B$759,M$260)+'СЕТ СН'!$F$15</f>
        <v>0</v>
      </c>
      <c r="N277" s="36">
        <f>SUMIFS(СВЦЭМ!$H$40:$H$759,СВЦЭМ!$A$40:$A$759,$A277,СВЦЭМ!$B$40:$B$759,N$260)+'СЕТ СН'!$F$15</f>
        <v>0</v>
      </c>
      <c r="O277" s="36">
        <f>SUMIFS(СВЦЭМ!$H$40:$H$759,СВЦЭМ!$A$40:$A$759,$A277,СВЦЭМ!$B$40:$B$759,O$260)+'СЕТ СН'!$F$15</f>
        <v>0</v>
      </c>
      <c r="P277" s="36">
        <f>SUMIFS(СВЦЭМ!$H$40:$H$759,СВЦЭМ!$A$40:$A$759,$A277,СВЦЭМ!$B$40:$B$759,P$260)+'СЕТ СН'!$F$15</f>
        <v>0</v>
      </c>
      <c r="Q277" s="36">
        <f>SUMIFS(СВЦЭМ!$H$40:$H$759,СВЦЭМ!$A$40:$A$759,$A277,СВЦЭМ!$B$40:$B$759,Q$260)+'СЕТ СН'!$F$15</f>
        <v>0</v>
      </c>
      <c r="R277" s="36">
        <f>SUMIFS(СВЦЭМ!$H$40:$H$759,СВЦЭМ!$A$40:$A$759,$A277,СВЦЭМ!$B$40:$B$759,R$260)+'СЕТ СН'!$F$15</f>
        <v>0</v>
      </c>
      <c r="S277" s="36">
        <f>SUMIFS(СВЦЭМ!$H$40:$H$759,СВЦЭМ!$A$40:$A$759,$A277,СВЦЭМ!$B$40:$B$759,S$260)+'СЕТ СН'!$F$15</f>
        <v>0</v>
      </c>
      <c r="T277" s="36">
        <f>SUMIFS(СВЦЭМ!$H$40:$H$759,СВЦЭМ!$A$40:$A$759,$A277,СВЦЭМ!$B$40:$B$759,T$260)+'СЕТ СН'!$F$15</f>
        <v>0</v>
      </c>
      <c r="U277" s="36">
        <f>SUMIFS(СВЦЭМ!$H$40:$H$759,СВЦЭМ!$A$40:$A$759,$A277,СВЦЭМ!$B$40:$B$759,U$260)+'СЕТ СН'!$F$15</f>
        <v>0</v>
      </c>
      <c r="V277" s="36">
        <f>SUMIFS(СВЦЭМ!$H$40:$H$759,СВЦЭМ!$A$40:$A$759,$A277,СВЦЭМ!$B$40:$B$759,V$260)+'СЕТ СН'!$F$15</f>
        <v>0</v>
      </c>
      <c r="W277" s="36">
        <f>SUMIFS(СВЦЭМ!$H$40:$H$759,СВЦЭМ!$A$40:$A$759,$A277,СВЦЭМ!$B$40:$B$759,W$260)+'СЕТ СН'!$F$15</f>
        <v>0</v>
      </c>
      <c r="X277" s="36">
        <f>SUMIFS(СВЦЭМ!$H$40:$H$759,СВЦЭМ!$A$40:$A$759,$A277,СВЦЭМ!$B$40:$B$759,X$260)+'СЕТ СН'!$F$15</f>
        <v>0</v>
      </c>
      <c r="Y277" s="36">
        <f>SUMIFS(СВЦЭМ!$H$40:$H$759,СВЦЭМ!$A$40:$A$759,$A277,СВЦЭМ!$B$40:$B$759,Y$260)+'СЕТ СН'!$F$15</f>
        <v>0</v>
      </c>
    </row>
    <row r="278" spans="1:25" ht="15.75" hidden="1" x14ac:dyDescent="0.2">
      <c r="A278" s="35">
        <f t="shared" si="7"/>
        <v>45553</v>
      </c>
      <c r="B278" s="36">
        <f>SUMIFS(СВЦЭМ!$H$40:$H$759,СВЦЭМ!$A$40:$A$759,$A278,СВЦЭМ!$B$40:$B$759,B$260)+'СЕТ СН'!$F$15</f>
        <v>0</v>
      </c>
      <c r="C278" s="36">
        <f>SUMIFS(СВЦЭМ!$H$40:$H$759,СВЦЭМ!$A$40:$A$759,$A278,СВЦЭМ!$B$40:$B$759,C$260)+'СЕТ СН'!$F$15</f>
        <v>0</v>
      </c>
      <c r="D278" s="36">
        <f>SUMIFS(СВЦЭМ!$H$40:$H$759,СВЦЭМ!$A$40:$A$759,$A278,СВЦЭМ!$B$40:$B$759,D$260)+'СЕТ СН'!$F$15</f>
        <v>0</v>
      </c>
      <c r="E278" s="36">
        <f>SUMIFS(СВЦЭМ!$H$40:$H$759,СВЦЭМ!$A$40:$A$759,$A278,СВЦЭМ!$B$40:$B$759,E$260)+'СЕТ СН'!$F$15</f>
        <v>0</v>
      </c>
      <c r="F278" s="36">
        <f>SUMIFS(СВЦЭМ!$H$40:$H$759,СВЦЭМ!$A$40:$A$759,$A278,СВЦЭМ!$B$40:$B$759,F$260)+'СЕТ СН'!$F$15</f>
        <v>0</v>
      </c>
      <c r="G278" s="36">
        <f>SUMIFS(СВЦЭМ!$H$40:$H$759,СВЦЭМ!$A$40:$A$759,$A278,СВЦЭМ!$B$40:$B$759,G$260)+'СЕТ СН'!$F$15</f>
        <v>0</v>
      </c>
      <c r="H278" s="36">
        <f>SUMIFS(СВЦЭМ!$H$40:$H$759,СВЦЭМ!$A$40:$A$759,$A278,СВЦЭМ!$B$40:$B$759,H$260)+'СЕТ СН'!$F$15</f>
        <v>0</v>
      </c>
      <c r="I278" s="36">
        <f>SUMIFS(СВЦЭМ!$H$40:$H$759,СВЦЭМ!$A$40:$A$759,$A278,СВЦЭМ!$B$40:$B$759,I$260)+'СЕТ СН'!$F$15</f>
        <v>0</v>
      </c>
      <c r="J278" s="36">
        <f>SUMIFS(СВЦЭМ!$H$40:$H$759,СВЦЭМ!$A$40:$A$759,$A278,СВЦЭМ!$B$40:$B$759,J$260)+'СЕТ СН'!$F$15</f>
        <v>0</v>
      </c>
      <c r="K278" s="36">
        <f>SUMIFS(СВЦЭМ!$H$40:$H$759,СВЦЭМ!$A$40:$A$759,$A278,СВЦЭМ!$B$40:$B$759,K$260)+'СЕТ СН'!$F$15</f>
        <v>0</v>
      </c>
      <c r="L278" s="36">
        <f>SUMIFS(СВЦЭМ!$H$40:$H$759,СВЦЭМ!$A$40:$A$759,$A278,СВЦЭМ!$B$40:$B$759,L$260)+'СЕТ СН'!$F$15</f>
        <v>0</v>
      </c>
      <c r="M278" s="36">
        <f>SUMIFS(СВЦЭМ!$H$40:$H$759,СВЦЭМ!$A$40:$A$759,$A278,СВЦЭМ!$B$40:$B$759,M$260)+'СЕТ СН'!$F$15</f>
        <v>0</v>
      </c>
      <c r="N278" s="36">
        <f>SUMIFS(СВЦЭМ!$H$40:$H$759,СВЦЭМ!$A$40:$A$759,$A278,СВЦЭМ!$B$40:$B$759,N$260)+'СЕТ СН'!$F$15</f>
        <v>0</v>
      </c>
      <c r="O278" s="36">
        <f>SUMIFS(СВЦЭМ!$H$40:$H$759,СВЦЭМ!$A$40:$A$759,$A278,СВЦЭМ!$B$40:$B$759,O$260)+'СЕТ СН'!$F$15</f>
        <v>0</v>
      </c>
      <c r="P278" s="36">
        <f>SUMIFS(СВЦЭМ!$H$40:$H$759,СВЦЭМ!$A$40:$A$759,$A278,СВЦЭМ!$B$40:$B$759,P$260)+'СЕТ СН'!$F$15</f>
        <v>0</v>
      </c>
      <c r="Q278" s="36">
        <f>SUMIFS(СВЦЭМ!$H$40:$H$759,СВЦЭМ!$A$40:$A$759,$A278,СВЦЭМ!$B$40:$B$759,Q$260)+'СЕТ СН'!$F$15</f>
        <v>0</v>
      </c>
      <c r="R278" s="36">
        <f>SUMIFS(СВЦЭМ!$H$40:$H$759,СВЦЭМ!$A$40:$A$759,$A278,СВЦЭМ!$B$40:$B$759,R$260)+'СЕТ СН'!$F$15</f>
        <v>0</v>
      </c>
      <c r="S278" s="36">
        <f>SUMIFS(СВЦЭМ!$H$40:$H$759,СВЦЭМ!$A$40:$A$759,$A278,СВЦЭМ!$B$40:$B$759,S$260)+'СЕТ СН'!$F$15</f>
        <v>0</v>
      </c>
      <c r="T278" s="36">
        <f>SUMIFS(СВЦЭМ!$H$40:$H$759,СВЦЭМ!$A$40:$A$759,$A278,СВЦЭМ!$B$40:$B$759,T$260)+'СЕТ СН'!$F$15</f>
        <v>0</v>
      </c>
      <c r="U278" s="36">
        <f>SUMIFS(СВЦЭМ!$H$40:$H$759,СВЦЭМ!$A$40:$A$759,$A278,СВЦЭМ!$B$40:$B$759,U$260)+'СЕТ СН'!$F$15</f>
        <v>0</v>
      </c>
      <c r="V278" s="36">
        <f>SUMIFS(СВЦЭМ!$H$40:$H$759,СВЦЭМ!$A$40:$A$759,$A278,СВЦЭМ!$B$40:$B$759,V$260)+'СЕТ СН'!$F$15</f>
        <v>0</v>
      </c>
      <c r="W278" s="36">
        <f>SUMIFS(СВЦЭМ!$H$40:$H$759,СВЦЭМ!$A$40:$A$759,$A278,СВЦЭМ!$B$40:$B$759,W$260)+'СЕТ СН'!$F$15</f>
        <v>0</v>
      </c>
      <c r="X278" s="36">
        <f>SUMIFS(СВЦЭМ!$H$40:$H$759,СВЦЭМ!$A$40:$A$759,$A278,СВЦЭМ!$B$40:$B$759,X$260)+'СЕТ СН'!$F$15</f>
        <v>0</v>
      </c>
      <c r="Y278" s="36">
        <f>SUMIFS(СВЦЭМ!$H$40:$H$759,СВЦЭМ!$A$40:$A$759,$A278,СВЦЭМ!$B$40:$B$759,Y$260)+'СЕТ СН'!$F$15</f>
        <v>0</v>
      </c>
    </row>
    <row r="279" spans="1:25" ht="15.75" hidden="1" x14ac:dyDescent="0.2">
      <c r="A279" s="35">
        <f t="shared" si="7"/>
        <v>45554</v>
      </c>
      <c r="B279" s="36">
        <f>SUMIFS(СВЦЭМ!$H$40:$H$759,СВЦЭМ!$A$40:$A$759,$A279,СВЦЭМ!$B$40:$B$759,B$260)+'СЕТ СН'!$F$15</f>
        <v>0</v>
      </c>
      <c r="C279" s="36">
        <f>SUMIFS(СВЦЭМ!$H$40:$H$759,СВЦЭМ!$A$40:$A$759,$A279,СВЦЭМ!$B$40:$B$759,C$260)+'СЕТ СН'!$F$15</f>
        <v>0</v>
      </c>
      <c r="D279" s="36">
        <f>SUMIFS(СВЦЭМ!$H$40:$H$759,СВЦЭМ!$A$40:$A$759,$A279,СВЦЭМ!$B$40:$B$759,D$260)+'СЕТ СН'!$F$15</f>
        <v>0</v>
      </c>
      <c r="E279" s="36">
        <f>SUMIFS(СВЦЭМ!$H$40:$H$759,СВЦЭМ!$A$40:$A$759,$A279,СВЦЭМ!$B$40:$B$759,E$260)+'СЕТ СН'!$F$15</f>
        <v>0</v>
      </c>
      <c r="F279" s="36">
        <f>SUMIFS(СВЦЭМ!$H$40:$H$759,СВЦЭМ!$A$40:$A$759,$A279,СВЦЭМ!$B$40:$B$759,F$260)+'СЕТ СН'!$F$15</f>
        <v>0</v>
      </c>
      <c r="G279" s="36">
        <f>SUMIFS(СВЦЭМ!$H$40:$H$759,СВЦЭМ!$A$40:$A$759,$A279,СВЦЭМ!$B$40:$B$759,G$260)+'СЕТ СН'!$F$15</f>
        <v>0</v>
      </c>
      <c r="H279" s="36">
        <f>SUMIFS(СВЦЭМ!$H$40:$H$759,СВЦЭМ!$A$40:$A$759,$A279,СВЦЭМ!$B$40:$B$759,H$260)+'СЕТ СН'!$F$15</f>
        <v>0</v>
      </c>
      <c r="I279" s="36">
        <f>SUMIFS(СВЦЭМ!$H$40:$H$759,СВЦЭМ!$A$40:$A$759,$A279,СВЦЭМ!$B$40:$B$759,I$260)+'СЕТ СН'!$F$15</f>
        <v>0</v>
      </c>
      <c r="J279" s="36">
        <f>SUMIFS(СВЦЭМ!$H$40:$H$759,СВЦЭМ!$A$40:$A$759,$A279,СВЦЭМ!$B$40:$B$759,J$260)+'СЕТ СН'!$F$15</f>
        <v>0</v>
      </c>
      <c r="K279" s="36">
        <f>SUMIFS(СВЦЭМ!$H$40:$H$759,СВЦЭМ!$A$40:$A$759,$A279,СВЦЭМ!$B$40:$B$759,K$260)+'СЕТ СН'!$F$15</f>
        <v>0</v>
      </c>
      <c r="L279" s="36">
        <f>SUMIFS(СВЦЭМ!$H$40:$H$759,СВЦЭМ!$A$40:$A$759,$A279,СВЦЭМ!$B$40:$B$759,L$260)+'СЕТ СН'!$F$15</f>
        <v>0</v>
      </c>
      <c r="M279" s="36">
        <f>SUMIFS(СВЦЭМ!$H$40:$H$759,СВЦЭМ!$A$40:$A$759,$A279,СВЦЭМ!$B$40:$B$759,M$260)+'СЕТ СН'!$F$15</f>
        <v>0</v>
      </c>
      <c r="N279" s="36">
        <f>SUMIFS(СВЦЭМ!$H$40:$H$759,СВЦЭМ!$A$40:$A$759,$A279,СВЦЭМ!$B$40:$B$759,N$260)+'СЕТ СН'!$F$15</f>
        <v>0</v>
      </c>
      <c r="O279" s="36">
        <f>SUMIFS(СВЦЭМ!$H$40:$H$759,СВЦЭМ!$A$40:$A$759,$A279,СВЦЭМ!$B$40:$B$759,O$260)+'СЕТ СН'!$F$15</f>
        <v>0</v>
      </c>
      <c r="P279" s="36">
        <f>SUMIFS(СВЦЭМ!$H$40:$H$759,СВЦЭМ!$A$40:$A$759,$A279,СВЦЭМ!$B$40:$B$759,P$260)+'СЕТ СН'!$F$15</f>
        <v>0</v>
      </c>
      <c r="Q279" s="36">
        <f>SUMIFS(СВЦЭМ!$H$40:$H$759,СВЦЭМ!$A$40:$A$759,$A279,СВЦЭМ!$B$40:$B$759,Q$260)+'СЕТ СН'!$F$15</f>
        <v>0</v>
      </c>
      <c r="R279" s="36">
        <f>SUMIFS(СВЦЭМ!$H$40:$H$759,СВЦЭМ!$A$40:$A$759,$A279,СВЦЭМ!$B$40:$B$759,R$260)+'СЕТ СН'!$F$15</f>
        <v>0</v>
      </c>
      <c r="S279" s="36">
        <f>SUMIFS(СВЦЭМ!$H$40:$H$759,СВЦЭМ!$A$40:$A$759,$A279,СВЦЭМ!$B$40:$B$759,S$260)+'СЕТ СН'!$F$15</f>
        <v>0</v>
      </c>
      <c r="T279" s="36">
        <f>SUMIFS(СВЦЭМ!$H$40:$H$759,СВЦЭМ!$A$40:$A$759,$A279,СВЦЭМ!$B$40:$B$759,T$260)+'СЕТ СН'!$F$15</f>
        <v>0</v>
      </c>
      <c r="U279" s="36">
        <f>SUMIFS(СВЦЭМ!$H$40:$H$759,СВЦЭМ!$A$40:$A$759,$A279,СВЦЭМ!$B$40:$B$759,U$260)+'СЕТ СН'!$F$15</f>
        <v>0</v>
      </c>
      <c r="V279" s="36">
        <f>SUMIFS(СВЦЭМ!$H$40:$H$759,СВЦЭМ!$A$40:$A$759,$A279,СВЦЭМ!$B$40:$B$759,V$260)+'СЕТ СН'!$F$15</f>
        <v>0</v>
      </c>
      <c r="W279" s="36">
        <f>SUMIFS(СВЦЭМ!$H$40:$H$759,СВЦЭМ!$A$40:$A$759,$A279,СВЦЭМ!$B$40:$B$759,W$260)+'СЕТ СН'!$F$15</f>
        <v>0</v>
      </c>
      <c r="X279" s="36">
        <f>SUMIFS(СВЦЭМ!$H$40:$H$759,СВЦЭМ!$A$40:$A$759,$A279,СВЦЭМ!$B$40:$B$759,X$260)+'СЕТ СН'!$F$15</f>
        <v>0</v>
      </c>
      <c r="Y279" s="36">
        <f>SUMIFS(СВЦЭМ!$H$40:$H$759,СВЦЭМ!$A$40:$A$759,$A279,СВЦЭМ!$B$40:$B$759,Y$260)+'СЕТ СН'!$F$15</f>
        <v>0</v>
      </c>
    </row>
    <row r="280" spans="1:25" ht="15.75" hidden="1" x14ac:dyDescent="0.2">
      <c r="A280" s="35">
        <f t="shared" si="7"/>
        <v>45555</v>
      </c>
      <c r="B280" s="36">
        <f>SUMIFS(СВЦЭМ!$H$40:$H$759,СВЦЭМ!$A$40:$A$759,$A280,СВЦЭМ!$B$40:$B$759,B$260)+'СЕТ СН'!$F$15</f>
        <v>0</v>
      </c>
      <c r="C280" s="36">
        <f>SUMIFS(СВЦЭМ!$H$40:$H$759,СВЦЭМ!$A$40:$A$759,$A280,СВЦЭМ!$B$40:$B$759,C$260)+'СЕТ СН'!$F$15</f>
        <v>0</v>
      </c>
      <c r="D280" s="36">
        <f>SUMIFS(СВЦЭМ!$H$40:$H$759,СВЦЭМ!$A$40:$A$759,$A280,СВЦЭМ!$B$40:$B$759,D$260)+'СЕТ СН'!$F$15</f>
        <v>0</v>
      </c>
      <c r="E280" s="36">
        <f>SUMIFS(СВЦЭМ!$H$40:$H$759,СВЦЭМ!$A$40:$A$759,$A280,СВЦЭМ!$B$40:$B$759,E$260)+'СЕТ СН'!$F$15</f>
        <v>0</v>
      </c>
      <c r="F280" s="36">
        <f>SUMIFS(СВЦЭМ!$H$40:$H$759,СВЦЭМ!$A$40:$A$759,$A280,СВЦЭМ!$B$40:$B$759,F$260)+'СЕТ СН'!$F$15</f>
        <v>0</v>
      </c>
      <c r="G280" s="36">
        <f>SUMIFS(СВЦЭМ!$H$40:$H$759,СВЦЭМ!$A$40:$A$759,$A280,СВЦЭМ!$B$40:$B$759,G$260)+'СЕТ СН'!$F$15</f>
        <v>0</v>
      </c>
      <c r="H280" s="36">
        <f>SUMIFS(СВЦЭМ!$H$40:$H$759,СВЦЭМ!$A$40:$A$759,$A280,СВЦЭМ!$B$40:$B$759,H$260)+'СЕТ СН'!$F$15</f>
        <v>0</v>
      </c>
      <c r="I280" s="36">
        <f>SUMIFS(СВЦЭМ!$H$40:$H$759,СВЦЭМ!$A$40:$A$759,$A280,СВЦЭМ!$B$40:$B$759,I$260)+'СЕТ СН'!$F$15</f>
        <v>0</v>
      </c>
      <c r="J280" s="36">
        <f>SUMIFS(СВЦЭМ!$H$40:$H$759,СВЦЭМ!$A$40:$A$759,$A280,СВЦЭМ!$B$40:$B$759,J$260)+'СЕТ СН'!$F$15</f>
        <v>0</v>
      </c>
      <c r="K280" s="36">
        <f>SUMIFS(СВЦЭМ!$H$40:$H$759,СВЦЭМ!$A$40:$A$759,$A280,СВЦЭМ!$B$40:$B$759,K$260)+'СЕТ СН'!$F$15</f>
        <v>0</v>
      </c>
      <c r="L280" s="36">
        <f>SUMIFS(СВЦЭМ!$H$40:$H$759,СВЦЭМ!$A$40:$A$759,$A280,СВЦЭМ!$B$40:$B$759,L$260)+'СЕТ СН'!$F$15</f>
        <v>0</v>
      </c>
      <c r="M280" s="36">
        <f>SUMIFS(СВЦЭМ!$H$40:$H$759,СВЦЭМ!$A$40:$A$759,$A280,СВЦЭМ!$B$40:$B$759,M$260)+'СЕТ СН'!$F$15</f>
        <v>0</v>
      </c>
      <c r="N280" s="36">
        <f>SUMIFS(СВЦЭМ!$H$40:$H$759,СВЦЭМ!$A$40:$A$759,$A280,СВЦЭМ!$B$40:$B$759,N$260)+'СЕТ СН'!$F$15</f>
        <v>0</v>
      </c>
      <c r="O280" s="36">
        <f>SUMIFS(СВЦЭМ!$H$40:$H$759,СВЦЭМ!$A$40:$A$759,$A280,СВЦЭМ!$B$40:$B$759,O$260)+'СЕТ СН'!$F$15</f>
        <v>0</v>
      </c>
      <c r="P280" s="36">
        <f>SUMIFS(СВЦЭМ!$H$40:$H$759,СВЦЭМ!$A$40:$A$759,$A280,СВЦЭМ!$B$40:$B$759,P$260)+'СЕТ СН'!$F$15</f>
        <v>0</v>
      </c>
      <c r="Q280" s="36">
        <f>SUMIFS(СВЦЭМ!$H$40:$H$759,СВЦЭМ!$A$40:$A$759,$A280,СВЦЭМ!$B$40:$B$759,Q$260)+'СЕТ СН'!$F$15</f>
        <v>0</v>
      </c>
      <c r="R280" s="36">
        <f>SUMIFS(СВЦЭМ!$H$40:$H$759,СВЦЭМ!$A$40:$A$759,$A280,СВЦЭМ!$B$40:$B$759,R$260)+'СЕТ СН'!$F$15</f>
        <v>0</v>
      </c>
      <c r="S280" s="36">
        <f>SUMIFS(СВЦЭМ!$H$40:$H$759,СВЦЭМ!$A$40:$A$759,$A280,СВЦЭМ!$B$40:$B$759,S$260)+'СЕТ СН'!$F$15</f>
        <v>0</v>
      </c>
      <c r="T280" s="36">
        <f>SUMIFS(СВЦЭМ!$H$40:$H$759,СВЦЭМ!$A$40:$A$759,$A280,СВЦЭМ!$B$40:$B$759,T$260)+'СЕТ СН'!$F$15</f>
        <v>0</v>
      </c>
      <c r="U280" s="36">
        <f>SUMIFS(СВЦЭМ!$H$40:$H$759,СВЦЭМ!$A$40:$A$759,$A280,СВЦЭМ!$B$40:$B$759,U$260)+'СЕТ СН'!$F$15</f>
        <v>0</v>
      </c>
      <c r="V280" s="36">
        <f>SUMIFS(СВЦЭМ!$H$40:$H$759,СВЦЭМ!$A$40:$A$759,$A280,СВЦЭМ!$B$40:$B$759,V$260)+'СЕТ СН'!$F$15</f>
        <v>0</v>
      </c>
      <c r="W280" s="36">
        <f>SUMIFS(СВЦЭМ!$H$40:$H$759,СВЦЭМ!$A$40:$A$759,$A280,СВЦЭМ!$B$40:$B$759,W$260)+'СЕТ СН'!$F$15</f>
        <v>0</v>
      </c>
      <c r="X280" s="36">
        <f>SUMIFS(СВЦЭМ!$H$40:$H$759,СВЦЭМ!$A$40:$A$759,$A280,СВЦЭМ!$B$40:$B$759,X$260)+'СЕТ СН'!$F$15</f>
        <v>0</v>
      </c>
      <c r="Y280" s="36">
        <f>SUMIFS(СВЦЭМ!$H$40:$H$759,СВЦЭМ!$A$40:$A$759,$A280,СВЦЭМ!$B$40:$B$759,Y$260)+'СЕТ СН'!$F$15</f>
        <v>0</v>
      </c>
    </row>
    <row r="281" spans="1:25" ht="15.75" hidden="1" x14ac:dyDescent="0.2">
      <c r="A281" s="35">
        <f t="shared" si="7"/>
        <v>45556</v>
      </c>
      <c r="B281" s="36">
        <f>SUMIFS(СВЦЭМ!$H$40:$H$759,СВЦЭМ!$A$40:$A$759,$A281,СВЦЭМ!$B$40:$B$759,B$260)+'СЕТ СН'!$F$15</f>
        <v>0</v>
      </c>
      <c r="C281" s="36">
        <f>SUMIFS(СВЦЭМ!$H$40:$H$759,СВЦЭМ!$A$40:$A$759,$A281,СВЦЭМ!$B$40:$B$759,C$260)+'СЕТ СН'!$F$15</f>
        <v>0</v>
      </c>
      <c r="D281" s="36">
        <f>SUMIFS(СВЦЭМ!$H$40:$H$759,СВЦЭМ!$A$40:$A$759,$A281,СВЦЭМ!$B$40:$B$759,D$260)+'СЕТ СН'!$F$15</f>
        <v>0</v>
      </c>
      <c r="E281" s="36">
        <f>SUMIFS(СВЦЭМ!$H$40:$H$759,СВЦЭМ!$A$40:$A$759,$A281,СВЦЭМ!$B$40:$B$759,E$260)+'СЕТ СН'!$F$15</f>
        <v>0</v>
      </c>
      <c r="F281" s="36">
        <f>SUMIFS(СВЦЭМ!$H$40:$H$759,СВЦЭМ!$A$40:$A$759,$A281,СВЦЭМ!$B$40:$B$759,F$260)+'СЕТ СН'!$F$15</f>
        <v>0</v>
      </c>
      <c r="G281" s="36">
        <f>SUMIFS(СВЦЭМ!$H$40:$H$759,СВЦЭМ!$A$40:$A$759,$A281,СВЦЭМ!$B$40:$B$759,G$260)+'СЕТ СН'!$F$15</f>
        <v>0</v>
      </c>
      <c r="H281" s="36">
        <f>SUMIFS(СВЦЭМ!$H$40:$H$759,СВЦЭМ!$A$40:$A$759,$A281,СВЦЭМ!$B$40:$B$759,H$260)+'СЕТ СН'!$F$15</f>
        <v>0</v>
      </c>
      <c r="I281" s="36">
        <f>SUMIFS(СВЦЭМ!$H$40:$H$759,СВЦЭМ!$A$40:$A$759,$A281,СВЦЭМ!$B$40:$B$759,I$260)+'СЕТ СН'!$F$15</f>
        <v>0</v>
      </c>
      <c r="J281" s="36">
        <f>SUMIFS(СВЦЭМ!$H$40:$H$759,СВЦЭМ!$A$40:$A$759,$A281,СВЦЭМ!$B$40:$B$759,J$260)+'СЕТ СН'!$F$15</f>
        <v>0</v>
      </c>
      <c r="K281" s="36">
        <f>SUMIFS(СВЦЭМ!$H$40:$H$759,СВЦЭМ!$A$40:$A$759,$A281,СВЦЭМ!$B$40:$B$759,K$260)+'СЕТ СН'!$F$15</f>
        <v>0</v>
      </c>
      <c r="L281" s="36">
        <f>SUMIFS(СВЦЭМ!$H$40:$H$759,СВЦЭМ!$A$40:$A$759,$A281,СВЦЭМ!$B$40:$B$759,L$260)+'СЕТ СН'!$F$15</f>
        <v>0</v>
      </c>
      <c r="M281" s="36">
        <f>SUMIFS(СВЦЭМ!$H$40:$H$759,СВЦЭМ!$A$40:$A$759,$A281,СВЦЭМ!$B$40:$B$759,M$260)+'СЕТ СН'!$F$15</f>
        <v>0</v>
      </c>
      <c r="N281" s="36">
        <f>SUMIFS(СВЦЭМ!$H$40:$H$759,СВЦЭМ!$A$40:$A$759,$A281,СВЦЭМ!$B$40:$B$759,N$260)+'СЕТ СН'!$F$15</f>
        <v>0</v>
      </c>
      <c r="O281" s="36">
        <f>SUMIFS(СВЦЭМ!$H$40:$H$759,СВЦЭМ!$A$40:$A$759,$A281,СВЦЭМ!$B$40:$B$759,O$260)+'СЕТ СН'!$F$15</f>
        <v>0</v>
      </c>
      <c r="P281" s="36">
        <f>SUMIFS(СВЦЭМ!$H$40:$H$759,СВЦЭМ!$A$40:$A$759,$A281,СВЦЭМ!$B$40:$B$759,P$260)+'СЕТ СН'!$F$15</f>
        <v>0</v>
      </c>
      <c r="Q281" s="36">
        <f>SUMIFS(СВЦЭМ!$H$40:$H$759,СВЦЭМ!$A$40:$A$759,$A281,СВЦЭМ!$B$40:$B$759,Q$260)+'СЕТ СН'!$F$15</f>
        <v>0</v>
      </c>
      <c r="R281" s="36">
        <f>SUMIFS(СВЦЭМ!$H$40:$H$759,СВЦЭМ!$A$40:$A$759,$A281,СВЦЭМ!$B$40:$B$759,R$260)+'СЕТ СН'!$F$15</f>
        <v>0</v>
      </c>
      <c r="S281" s="36">
        <f>SUMIFS(СВЦЭМ!$H$40:$H$759,СВЦЭМ!$A$40:$A$759,$A281,СВЦЭМ!$B$40:$B$759,S$260)+'СЕТ СН'!$F$15</f>
        <v>0</v>
      </c>
      <c r="T281" s="36">
        <f>SUMIFS(СВЦЭМ!$H$40:$H$759,СВЦЭМ!$A$40:$A$759,$A281,СВЦЭМ!$B$40:$B$759,T$260)+'СЕТ СН'!$F$15</f>
        <v>0</v>
      </c>
      <c r="U281" s="36">
        <f>SUMIFS(СВЦЭМ!$H$40:$H$759,СВЦЭМ!$A$40:$A$759,$A281,СВЦЭМ!$B$40:$B$759,U$260)+'СЕТ СН'!$F$15</f>
        <v>0</v>
      </c>
      <c r="V281" s="36">
        <f>SUMIFS(СВЦЭМ!$H$40:$H$759,СВЦЭМ!$A$40:$A$759,$A281,СВЦЭМ!$B$40:$B$759,V$260)+'СЕТ СН'!$F$15</f>
        <v>0</v>
      </c>
      <c r="W281" s="36">
        <f>SUMIFS(СВЦЭМ!$H$40:$H$759,СВЦЭМ!$A$40:$A$759,$A281,СВЦЭМ!$B$40:$B$759,W$260)+'СЕТ СН'!$F$15</f>
        <v>0</v>
      </c>
      <c r="X281" s="36">
        <f>SUMIFS(СВЦЭМ!$H$40:$H$759,СВЦЭМ!$A$40:$A$759,$A281,СВЦЭМ!$B$40:$B$759,X$260)+'СЕТ СН'!$F$15</f>
        <v>0</v>
      </c>
      <c r="Y281" s="36">
        <f>SUMIFS(СВЦЭМ!$H$40:$H$759,СВЦЭМ!$A$40:$A$759,$A281,СВЦЭМ!$B$40:$B$759,Y$260)+'СЕТ СН'!$F$15</f>
        <v>0</v>
      </c>
    </row>
    <row r="282" spans="1:25" ht="15.75" hidden="1" x14ac:dyDescent="0.2">
      <c r="A282" s="35">
        <f t="shared" si="7"/>
        <v>45557</v>
      </c>
      <c r="B282" s="36">
        <f>SUMIFS(СВЦЭМ!$H$40:$H$759,СВЦЭМ!$A$40:$A$759,$A282,СВЦЭМ!$B$40:$B$759,B$260)+'СЕТ СН'!$F$15</f>
        <v>0</v>
      </c>
      <c r="C282" s="36">
        <f>SUMIFS(СВЦЭМ!$H$40:$H$759,СВЦЭМ!$A$40:$A$759,$A282,СВЦЭМ!$B$40:$B$759,C$260)+'СЕТ СН'!$F$15</f>
        <v>0</v>
      </c>
      <c r="D282" s="36">
        <f>SUMIFS(СВЦЭМ!$H$40:$H$759,СВЦЭМ!$A$40:$A$759,$A282,СВЦЭМ!$B$40:$B$759,D$260)+'СЕТ СН'!$F$15</f>
        <v>0</v>
      </c>
      <c r="E282" s="36">
        <f>SUMIFS(СВЦЭМ!$H$40:$H$759,СВЦЭМ!$A$40:$A$759,$A282,СВЦЭМ!$B$40:$B$759,E$260)+'СЕТ СН'!$F$15</f>
        <v>0</v>
      </c>
      <c r="F282" s="36">
        <f>SUMIFS(СВЦЭМ!$H$40:$H$759,СВЦЭМ!$A$40:$A$759,$A282,СВЦЭМ!$B$40:$B$759,F$260)+'СЕТ СН'!$F$15</f>
        <v>0</v>
      </c>
      <c r="G282" s="36">
        <f>SUMIFS(СВЦЭМ!$H$40:$H$759,СВЦЭМ!$A$40:$A$759,$A282,СВЦЭМ!$B$40:$B$759,G$260)+'СЕТ СН'!$F$15</f>
        <v>0</v>
      </c>
      <c r="H282" s="36">
        <f>SUMIFS(СВЦЭМ!$H$40:$H$759,СВЦЭМ!$A$40:$A$759,$A282,СВЦЭМ!$B$40:$B$759,H$260)+'СЕТ СН'!$F$15</f>
        <v>0</v>
      </c>
      <c r="I282" s="36">
        <f>SUMIFS(СВЦЭМ!$H$40:$H$759,СВЦЭМ!$A$40:$A$759,$A282,СВЦЭМ!$B$40:$B$759,I$260)+'СЕТ СН'!$F$15</f>
        <v>0</v>
      </c>
      <c r="J282" s="36">
        <f>SUMIFS(СВЦЭМ!$H$40:$H$759,СВЦЭМ!$A$40:$A$759,$A282,СВЦЭМ!$B$40:$B$759,J$260)+'СЕТ СН'!$F$15</f>
        <v>0</v>
      </c>
      <c r="K282" s="36">
        <f>SUMIFS(СВЦЭМ!$H$40:$H$759,СВЦЭМ!$A$40:$A$759,$A282,СВЦЭМ!$B$40:$B$759,K$260)+'СЕТ СН'!$F$15</f>
        <v>0</v>
      </c>
      <c r="L282" s="36">
        <f>SUMIFS(СВЦЭМ!$H$40:$H$759,СВЦЭМ!$A$40:$A$759,$A282,СВЦЭМ!$B$40:$B$759,L$260)+'СЕТ СН'!$F$15</f>
        <v>0</v>
      </c>
      <c r="M282" s="36">
        <f>SUMIFS(СВЦЭМ!$H$40:$H$759,СВЦЭМ!$A$40:$A$759,$A282,СВЦЭМ!$B$40:$B$759,M$260)+'СЕТ СН'!$F$15</f>
        <v>0</v>
      </c>
      <c r="N282" s="36">
        <f>SUMIFS(СВЦЭМ!$H$40:$H$759,СВЦЭМ!$A$40:$A$759,$A282,СВЦЭМ!$B$40:$B$759,N$260)+'СЕТ СН'!$F$15</f>
        <v>0</v>
      </c>
      <c r="O282" s="36">
        <f>SUMIFS(СВЦЭМ!$H$40:$H$759,СВЦЭМ!$A$40:$A$759,$A282,СВЦЭМ!$B$40:$B$759,O$260)+'СЕТ СН'!$F$15</f>
        <v>0</v>
      </c>
      <c r="P282" s="36">
        <f>SUMIFS(СВЦЭМ!$H$40:$H$759,СВЦЭМ!$A$40:$A$759,$A282,СВЦЭМ!$B$40:$B$759,P$260)+'СЕТ СН'!$F$15</f>
        <v>0</v>
      </c>
      <c r="Q282" s="36">
        <f>SUMIFS(СВЦЭМ!$H$40:$H$759,СВЦЭМ!$A$40:$A$759,$A282,СВЦЭМ!$B$40:$B$759,Q$260)+'СЕТ СН'!$F$15</f>
        <v>0</v>
      </c>
      <c r="R282" s="36">
        <f>SUMIFS(СВЦЭМ!$H$40:$H$759,СВЦЭМ!$A$40:$A$759,$A282,СВЦЭМ!$B$40:$B$759,R$260)+'СЕТ СН'!$F$15</f>
        <v>0</v>
      </c>
      <c r="S282" s="36">
        <f>SUMIFS(СВЦЭМ!$H$40:$H$759,СВЦЭМ!$A$40:$A$759,$A282,СВЦЭМ!$B$40:$B$759,S$260)+'СЕТ СН'!$F$15</f>
        <v>0</v>
      </c>
      <c r="T282" s="36">
        <f>SUMIFS(СВЦЭМ!$H$40:$H$759,СВЦЭМ!$A$40:$A$759,$A282,СВЦЭМ!$B$40:$B$759,T$260)+'СЕТ СН'!$F$15</f>
        <v>0</v>
      </c>
      <c r="U282" s="36">
        <f>SUMIFS(СВЦЭМ!$H$40:$H$759,СВЦЭМ!$A$40:$A$759,$A282,СВЦЭМ!$B$40:$B$759,U$260)+'СЕТ СН'!$F$15</f>
        <v>0</v>
      </c>
      <c r="V282" s="36">
        <f>SUMIFS(СВЦЭМ!$H$40:$H$759,СВЦЭМ!$A$40:$A$759,$A282,СВЦЭМ!$B$40:$B$759,V$260)+'СЕТ СН'!$F$15</f>
        <v>0</v>
      </c>
      <c r="W282" s="36">
        <f>SUMIFS(СВЦЭМ!$H$40:$H$759,СВЦЭМ!$A$40:$A$759,$A282,СВЦЭМ!$B$40:$B$759,W$260)+'СЕТ СН'!$F$15</f>
        <v>0</v>
      </c>
      <c r="X282" s="36">
        <f>SUMIFS(СВЦЭМ!$H$40:$H$759,СВЦЭМ!$A$40:$A$759,$A282,СВЦЭМ!$B$40:$B$759,X$260)+'СЕТ СН'!$F$15</f>
        <v>0</v>
      </c>
      <c r="Y282" s="36">
        <f>SUMIFS(СВЦЭМ!$H$40:$H$759,СВЦЭМ!$A$40:$A$759,$A282,СВЦЭМ!$B$40:$B$759,Y$260)+'СЕТ СН'!$F$15</f>
        <v>0</v>
      </c>
    </row>
    <row r="283" spans="1:25" ht="15.75" hidden="1" x14ac:dyDescent="0.2">
      <c r="A283" s="35">
        <f t="shared" si="7"/>
        <v>45558</v>
      </c>
      <c r="B283" s="36">
        <f>SUMIFS(СВЦЭМ!$H$40:$H$759,СВЦЭМ!$A$40:$A$759,$A283,СВЦЭМ!$B$40:$B$759,B$260)+'СЕТ СН'!$F$15</f>
        <v>0</v>
      </c>
      <c r="C283" s="36">
        <f>SUMIFS(СВЦЭМ!$H$40:$H$759,СВЦЭМ!$A$40:$A$759,$A283,СВЦЭМ!$B$40:$B$759,C$260)+'СЕТ СН'!$F$15</f>
        <v>0</v>
      </c>
      <c r="D283" s="36">
        <f>SUMIFS(СВЦЭМ!$H$40:$H$759,СВЦЭМ!$A$40:$A$759,$A283,СВЦЭМ!$B$40:$B$759,D$260)+'СЕТ СН'!$F$15</f>
        <v>0</v>
      </c>
      <c r="E283" s="36">
        <f>SUMIFS(СВЦЭМ!$H$40:$H$759,СВЦЭМ!$A$40:$A$759,$A283,СВЦЭМ!$B$40:$B$759,E$260)+'СЕТ СН'!$F$15</f>
        <v>0</v>
      </c>
      <c r="F283" s="36">
        <f>SUMIFS(СВЦЭМ!$H$40:$H$759,СВЦЭМ!$A$40:$A$759,$A283,СВЦЭМ!$B$40:$B$759,F$260)+'СЕТ СН'!$F$15</f>
        <v>0</v>
      </c>
      <c r="G283" s="36">
        <f>SUMIFS(СВЦЭМ!$H$40:$H$759,СВЦЭМ!$A$40:$A$759,$A283,СВЦЭМ!$B$40:$B$759,G$260)+'СЕТ СН'!$F$15</f>
        <v>0</v>
      </c>
      <c r="H283" s="36">
        <f>SUMIFS(СВЦЭМ!$H$40:$H$759,СВЦЭМ!$A$40:$A$759,$A283,СВЦЭМ!$B$40:$B$759,H$260)+'СЕТ СН'!$F$15</f>
        <v>0</v>
      </c>
      <c r="I283" s="36">
        <f>SUMIFS(СВЦЭМ!$H$40:$H$759,СВЦЭМ!$A$40:$A$759,$A283,СВЦЭМ!$B$40:$B$759,I$260)+'СЕТ СН'!$F$15</f>
        <v>0</v>
      </c>
      <c r="J283" s="36">
        <f>SUMIFS(СВЦЭМ!$H$40:$H$759,СВЦЭМ!$A$40:$A$759,$A283,СВЦЭМ!$B$40:$B$759,J$260)+'СЕТ СН'!$F$15</f>
        <v>0</v>
      </c>
      <c r="K283" s="36">
        <f>SUMIFS(СВЦЭМ!$H$40:$H$759,СВЦЭМ!$A$40:$A$759,$A283,СВЦЭМ!$B$40:$B$759,K$260)+'СЕТ СН'!$F$15</f>
        <v>0</v>
      </c>
      <c r="L283" s="36">
        <f>SUMIFS(СВЦЭМ!$H$40:$H$759,СВЦЭМ!$A$40:$A$759,$A283,СВЦЭМ!$B$40:$B$759,L$260)+'СЕТ СН'!$F$15</f>
        <v>0</v>
      </c>
      <c r="M283" s="36">
        <f>SUMIFS(СВЦЭМ!$H$40:$H$759,СВЦЭМ!$A$40:$A$759,$A283,СВЦЭМ!$B$40:$B$759,M$260)+'СЕТ СН'!$F$15</f>
        <v>0</v>
      </c>
      <c r="N283" s="36">
        <f>SUMIFS(СВЦЭМ!$H$40:$H$759,СВЦЭМ!$A$40:$A$759,$A283,СВЦЭМ!$B$40:$B$759,N$260)+'СЕТ СН'!$F$15</f>
        <v>0</v>
      </c>
      <c r="O283" s="36">
        <f>SUMIFS(СВЦЭМ!$H$40:$H$759,СВЦЭМ!$A$40:$A$759,$A283,СВЦЭМ!$B$40:$B$759,O$260)+'СЕТ СН'!$F$15</f>
        <v>0</v>
      </c>
      <c r="P283" s="36">
        <f>SUMIFS(СВЦЭМ!$H$40:$H$759,СВЦЭМ!$A$40:$A$759,$A283,СВЦЭМ!$B$40:$B$759,P$260)+'СЕТ СН'!$F$15</f>
        <v>0</v>
      </c>
      <c r="Q283" s="36">
        <f>SUMIFS(СВЦЭМ!$H$40:$H$759,СВЦЭМ!$A$40:$A$759,$A283,СВЦЭМ!$B$40:$B$759,Q$260)+'СЕТ СН'!$F$15</f>
        <v>0</v>
      </c>
      <c r="R283" s="36">
        <f>SUMIFS(СВЦЭМ!$H$40:$H$759,СВЦЭМ!$A$40:$A$759,$A283,СВЦЭМ!$B$40:$B$759,R$260)+'СЕТ СН'!$F$15</f>
        <v>0</v>
      </c>
      <c r="S283" s="36">
        <f>SUMIFS(СВЦЭМ!$H$40:$H$759,СВЦЭМ!$A$40:$A$759,$A283,СВЦЭМ!$B$40:$B$759,S$260)+'СЕТ СН'!$F$15</f>
        <v>0</v>
      </c>
      <c r="T283" s="36">
        <f>SUMIFS(СВЦЭМ!$H$40:$H$759,СВЦЭМ!$A$40:$A$759,$A283,СВЦЭМ!$B$40:$B$759,T$260)+'СЕТ СН'!$F$15</f>
        <v>0</v>
      </c>
      <c r="U283" s="36">
        <f>SUMIFS(СВЦЭМ!$H$40:$H$759,СВЦЭМ!$A$40:$A$759,$A283,СВЦЭМ!$B$40:$B$759,U$260)+'СЕТ СН'!$F$15</f>
        <v>0</v>
      </c>
      <c r="V283" s="36">
        <f>SUMIFS(СВЦЭМ!$H$40:$H$759,СВЦЭМ!$A$40:$A$759,$A283,СВЦЭМ!$B$40:$B$759,V$260)+'СЕТ СН'!$F$15</f>
        <v>0</v>
      </c>
      <c r="W283" s="36">
        <f>SUMIFS(СВЦЭМ!$H$40:$H$759,СВЦЭМ!$A$40:$A$759,$A283,СВЦЭМ!$B$40:$B$759,W$260)+'СЕТ СН'!$F$15</f>
        <v>0</v>
      </c>
      <c r="X283" s="36">
        <f>SUMIFS(СВЦЭМ!$H$40:$H$759,СВЦЭМ!$A$40:$A$759,$A283,СВЦЭМ!$B$40:$B$759,X$260)+'СЕТ СН'!$F$15</f>
        <v>0</v>
      </c>
      <c r="Y283" s="36">
        <f>SUMIFS(СВЦЭМ!$H$40:$H$759,СВЦЭМ!$A$40:$A$759,$A283,СВЦЭМ!$B$40:$B$759,Y$260)+'СЕТ СН'!$F$15</f>
        <v>0</v>
      </c>
    </row>
    <row r="284" spans="1:25" ht="15.75" hidden="1" x14ac:dyDescent="0.2">
      <c r="A284" s="35">
        <f t="shared" si="7"/>
        <v>45559</v>
      </c>
      <c r="B284" s="36">
        <f>SUMIFS(СВЦЭМ!$H$40:$H$759,СВЦЭМ!$A$40:$A$759,$A284,СВЦЭМ!$B$40:$B$759,B$260)+'СЕТ СН'!$F$15</f>
        <v>0</v>
      </c>
      <c r="C284" s="36">
        <f>SUMIFS(СВЦЭМ!$H$40:$H$759,СВЦЭМ!$A$40:$A$759,$A284,СВЦЭМ!$B$40:$B$759,C$260)+'СЕТ СН'!$F$15</f>
        <v>0</v>
      </c>
      <c r="D284" s="36">
        <f>SUMIFS(СВЦЭМ!$H$40:$H$759,СВЦЭМ!$A$40:$A$759,$A284,СВЦЭМ!$B$40:$B$759,D$260)+'СЕТ СН'!$F$15</f>
        <v>0</v>
      </c>
      <c r="E284" s="36">
        <f>SUMIFS(СВЦЭМ!$H$40:$H$759,СВЦЭМ!$A$40:$A$759,$A284,СВЦЭМ!$B$40:$B$759,E$260)+'СЕТ СН'!$F$15</f>
        <v>0</v>
      </c>
      <c r="F284" s="36">
        <f>SUMIFS(СВЦЭМ!$H$40:$H$759,СВЦЭМ!$A$40:$A$759,$A284,СВЦЭМ!$B$40:$B$759,F$260)+'СЕТ СН'!$F$15</f>
        <v>0</v>
      </c>
      <c r="G284" s="36">
        <f>SUMIFS(СВЦЭМ!$H$40:$H$759,СВЦЭМ!$A$40:$A$759,$A284,СВЦЭМ!$B$40:$B$759,G$260)+'СЕТ СН'!$F$15</f>
        <v>0</v>
      </c>
      <c r="H284" s="36">
        <f>SUMIFS(СВЦЭМ!$H$40:$H$759,СВЦЭМ!$A$40:$A$759,$A284,СВЦЭМ!$B$40:$B$759,H$260)+'СЕТ СН'!$F$15</f>
        <v>0</v>
      </c>
      <c r="I284" s="36">
        <f>SUMIFS(СВЦЭМ!$H$40:$H$759,СВЦЭМ!$A$40:$A$759,$A284,СВЦЭМ!$B$40:$B$759,I$260)+'СЕТ СН'!$F$15</f>
        <v>0</v>
      </c>
      <c r="J284" s="36">
        <f>SUMIFS(СВЦЭМ!$H$40:$H$759,СВЦЭМ!$A$40:$A$759,$A284,СВЦЭМ!$B$40:$B$759,J$260)+'СЕТ СН'!$F$15</f>
        <v>0</v>
      </c>
      <c r="K284" s="36">
        <f>SUMIFS(СВЦЭМ!$H$40:$H$759,СВЦЭМ!$A$40:$A$759,$A284,СВЦЭМ!$B$40:$B$759,K$260)+'СЕТ СН'!$F$15</f>
        <v>0</v>
      </c>
      <c r="L284" s="36">
        <f>SUMIFS(СВЦЭМ!$H$40:$H$759,СВЦЭМ!$A$40:$A$759,$A284,СВЦЭМ!$B$40:$B$759,L$260)+'СЕТ СН'!$F$15</f>
        <v>0</v>
      </c>
      <c r="M284" s="36">
        <f>SUMIFS(СВЦЭМ!$H$40:$H$759,СВЦЭМ!$A$40:$A$759,$A284,СВЦЭМ!$B$40:$B$759,M$260)+'СЕТ СН'!$F$15</f>
        <v>0</v>
      </c>
      <c r="N284" s="36">
        <f>SUMIFS(СВЦЭМ!$H$40:$H$759,СВЦЭМ!$A$40:$A$759,$A284,СВЦЭМ!$B$40:$B$759,N$260)+'СЕТ СН'!$F$15</f>
        <v>0</v>
      </c>
      <c r="O284" s="36">
        <f>SUMIFS(СВЦЭМ!$H$40:$H$759,СВЦЭМ!$A$40:$A$759,$A284,СВЦЭМ!$B$40:$B$759,O$260)+'СЕТ СН'!$F$15</f>
        <v>0</v>
      </c>
      <c r="P284" s="36">
        <f>SUMIFS(СВЦЭМ!$H$40:$H$759,СВЦЭМ!$A$40:$A$759,$A284,СВЦЭМ!$B$40:$B$759,P$260)+'СЕТ СН'!$F$15</f>
        <v>0</v>
      </c>
      <c r="Q284" s="36">
        <f>SUMIFS(СВЦЭМ!$H$40:$H$759,СВЦЭМ!$A$40:$A$759,$A284,СВЦЭМ!$B$40:$B$759,Q$260)+'СЕТ СН'!$F$15</f>
        <v>0</v>
      </c>
      <c r="R284" s="36">
        <f>SUMIFS(СВЦЭМ!$H$40:$H$759,СВЦЭМ!$A$40:$A$759,$A284,СВЦЭМ!$B$40:$B$759,R$260)+'СЕТ СН'!$F$15</f>
        <v>0</v>
      </c>
      <c r="S284" s="36">
        <f>SUMIFS(СВЦЭМ!$H$40:$H$759,СВЦЭМ!$A$40:$A$759,$A284,СВЦЭМ!$B$40:$B$759,S$260)+'СЕТ СН'!$F$15</f>
        <v>0</v>
      </c>
      <c r="T284" s="36">
        <f>SUMIFS(СВЦЭМ!$H$40:$H$759,СВЦЭМ!$A$40:$A$759,$A284,СВЦЭМ!$B$40:$B$759,T$260)+'СЕТ СН'!$F$15</f>
        <v>0</v>
      </c>
      <c r="U284" s="36">
        <f>SUMIFS(СВЦЭМ!$H$40:$H$759,СВЦЭМ!$A$40:$A$759,$A284,СВЦЭМ!$B$40:$B$759,U$260)+'СЕТ СН'!$F$15</f>
        <v>0</v>
      </c>
      <c r="V284" s="36">
        <f>SUMIFS(СВЦЭМ!$H$40:$H$759,СВЦЭМ!$A$40:$A$759,$A284,СВЦЭМ!$B$40:$B$759,V$260)+'СЕТ СН'!$F$15</f>
        <v>0</v>
      </c>
      <c r="W284" s="36">
        <f>SUMIFS(СВЦЭМ!$H$40:$H$759,СВЦЭМ!$A$40:$A$759,$A284,СВЦЭМ!$B$40:$B$759,W$260)+'СЕТ СН'!$F$15</f>
        <v>0</v>
      </c>
      <c r="X284" s="36">
        <f>SUMIFS(СВЦЭМ!$H$40:$H$759,СВЦЭМ!$A$40:$A$759,$A284,СВЦЭМ!$B$40:$B$759,X$260)+'СЕТ СН'!$F$15</f>
        <v>0</v>
      </c>
      <c r="Y284" s="36">
        <f>SUMIFS(СВЦЭМ!$H$40:$H$759,СВЦЭМ!$A$40:$A$759,$A284,СВЦЭМ!$B$40:$B$759,Y$260)+'СЕТ СН'!$F$15</f>
        <v>0</v>
      </c>
    </row>
    <row r="285" spans="1:25" ht="15.75" hidden="1" x14ac:dyDescent="0.2">
      <c r="A285" s="35">
        <f t="shared" si="7"/>
        <v>45560</v>
      </c>
      <c r="B285" s="36">
        <f>SUMIFS(СВЦЭМ!$H$40:$H$759,СВЦЭМ!$A$40:$A$759,$A285,СВЦЭМ!$B$40:$B$759,B$260)+'СЕТ СН'!$F$15</f>
        <v>0</v>
      </c>
      <c r="C285" s="36">
        <f>SUMIFS(СВЦЭМ!$H$40:$H$759,СВЦЭМ!$A$40:$A$759,$A285,СВЦЭМ!$B$40:$B$759,C$260)+'СЕТ СН'!$F$15</f>
        <v>0</v>
      </c>
      <c r="D285" s="36">
        <f>SUMIFS(СВЦЭМ!$H$40:$H$759,СВЦЭМ!$A$40:$A$759,$A285,СВЦЭМ!$B$40:$B$759,D$260)+'СЕТ СН'!$F$15</f>
        <v>0</v>
      </c>
      <c r="E285" s="36">
        <f>SUMIFS(СВЦЭМ!$H$40:$H$759,СВЦЭМ!$A$40:$A$759,$A285,СВЦЭМ!$B$40:$B$759,E$260)+'СЕТ СН'!$F$15</f>
        <v>0</v>
      </c>
      <c r="F285" s="36">
        <f>SUMIFS(СВЦЭМ!$H$40:$H$759,СВЦЭМ!$A$40:$A$759,$A285,СВЦЭМ!$B$40:$B$759,F$260)+'СЕТ СН'!$F$15</f>
        <v>0</v>
      </c>
      <c r="G285" s="36">
        <f>SUMIFS(СВЦЭМ!$H$40:$H$759,СВЦЭМ!$A$40:$A$759,$A285,СВЦЭМ!$B$40:$B$759,G$260)+'СЕТ СН'!$F$15</f>
        <v>0</v>
      </c>
      <c r="H285" s="36">
        <f>SUMIFS(СВЦЭМ!$H$40:$H$759,СВЦЭМ!$A$40:$A$759,$A285,СВЦЭМ!$B$40:$B$759,H$260)+'СЕТ СН'!$F$15</f>
        <v>0</v>
      </c>
      <c r="I285" s="36">
        <f>SUMIFS(СВЦЭМ!$H$40:$H$759,СВЦЭМ!$A$40:$A$759,$A285,СВЦЭМ!$B$40:$B$759,I$260)+'СЕТ СН'!$F$15</f>
        <v>0</v>
      </c>
      <c r="J285" s="36">
        <f>SUMIFS(СВЦЭМ!$H$40:$H$759,СВЦЭМ!$A$40:$A$759,$A285,СВЦЭМ!$B$40:$B$759,J$260)+'СЕТ СН'!$F$15</f>
        <v>0</v>
      </c>
      <c r="K285" s="36">
        <f>SUMIFS(СВЦЭМ!$H$40:$H$759,СВЦЭМ!$A$40:$A$759,$A285,СВЦЭМ!$B$40:$B$759,K$260)+'СЕТ СН'!$F$15</f>
        <v>0</v>
      </c>
      <c r="L285" s="36">
        <f>SUMIFS(СВЦЭМ!$H$40:$H$759,СВЦЭМ!$A$40:$A$759,$A285,СВЦЭМ!$B$40:$B$759,L$260)+'СЕТ СН'!$F$15</f>
        <v>0</v>
      </c>
      <c r="M285" s="36">
        <f>SUMIFS(СВЦЭМ!$H$40:$H$759,СВЦЭМ!$A$40:$A$759,$A285,СВЦЭМ!$B$40:$B$759,M$260)+'СЕТ СН'!$F$15</f>
        <v>0</v>
      </c>
      <c r="N285" s="36">
        <f>SUMIFS(СВЦЭМ!$H$40:$H$759,СВЦЭМ!$A$40:$A$759,$A285,СВЦЭМ!$B$40:$B$759,N$260)+'СЕТ СН'!$F$15</f>
        <v>0</v>
      </c>
      <c r="O285" s="36">
        <f>SUMIFS(СВЦЭМ!$H$40:$H$759,СВЦЭМ!$A$40:$A$759,$A285,СВЦЭМ!$B$40:$B$759,O$260)+'СЕТ СН'!$F$15</f>
        <v>0</v>
      </c>
      <c r="P285" s="36">
        <f>SUMIFS(СВЦЭМ!$H$40:$H$759,СВЦЭМ!$A$40:$A$759,$A285,СВЦЭМ!$B$40:$B$759,P$260)+'СЕТ СН'!$F$15</f>
        <v>0</v>
      </c>
      <c r="Q285" s="36">
        <f>SUMIFS(СВЦЭМ!$H$40:$H$759,СВЦЭМ!$A$40:$A$759,$A285,СВЦЭМ!$B$40:$B$759,Q$260)+'СЕТ СН'!$F$15</f>
        <v>0</v>
      </c>
      <c r="R285" s="36">
        <f>SUMIFS(СВЦЭМ!$H$40:$H$759,СВЦЭМ!$A$40:$A$759,$A285,СВЦЭМ!$B$40:$B$759,R$260)+'СЕТ СН'!$F$15</f>
        <v>0</v>
      </c>
      <c r="S285" s="36">
        <f>SUMIFS(СВЦЭМ!$H$40:$H$759,СВЦЭМ!$A$40:$A$759,$A285,СВЦЭМ!$B$40:$B$759,S$260)+'СЕТ СН'!$F$15</f>
        <v>0</v>
      </c>
      <c r="T285" s="36">
        <f>SUMIFS(СВЦЭМ!$H$40:$H$759,СВЦЭМ!$A$40:$A$759,$A285,СВЦЭМ!$B$40:$B$759,T$260)+'СЕТ СН'!$F$15</f>
        <v>0</v>
      </c>
      <c r="U285" s="36">
        <f>SUMIFS(СВЦЭМ!$H$40:$H$759,СВЦЭМ!$A$40:$A$759,$A285,СВЦЭМ!$B$40:$B$759,U$260)+'СЕТ СН'!$F$15</f>
        <v>0</v>
      </c>
      <c r="V285" s="36">
        <f>SUMIFS(СВЦЭМ!$H$40:$H$759,СВЦЭМ!$A$40:$A$759,$A285,СВЦЭМ!$B$40:$B$759,V$260)+'СЕТ СН'!$F$15</f>
        <v>0</v>
      </c>
      <c r="W285" s="36">
        <f>SUMIFS(СВЦЭМ!$H$40:$H$759,СВЦЭМ!$A$40:$A$759,$A285,СВЦЭМ!$B$40:$B$759,W$260)+'СЕТ СН'!$F$15</f>
        <v>0</v>
      </c>
      <c r="X285" s="36">
        <f>SUMIFS(СВЦЭМ!$H$40:$H$759,СВЦЭМ!$A$40:$A$759,$A285,СВЦЭМ!$B$40:$B$759,X$260)+'СЕТ СН'!$F$15</f>
        <v>0</v>
      </c>
      <c r="Y285" s="36">
        <f>SUMIFS(СВЦЭМ!$H$40:$H$759,СВЦЭМ!$A$40:$A$759,$A285,СВЦЭМ!$B$40:$B$759,Y$260)+'СЕТ СН'!$F$15</f>
        <v>0</v>
      </c>
    </row>
    <row r="286" spans="1:25" ht="15.75" hidden="1" x14ac:dyDescent="0.2">
      <c r="A286" s="35">
        <f t="shared" si="7"/>
        <v>45561</v>
      </c>
      <c r="B286" s="36">
        <f>SUMIFS(СВЦЭМ!$H$40:$H$759,СВЦЭМ!$A$40:$A$759,$A286,СВЦЭМ!$B$40:$B$759,B$260)+'СЕТ СН'!$F$15</f>
        <v>0</v>
      </c>
      <c r="C286" s="36">
        <f>SUMIFS(СВЦЭМ!$H$40:$H$759,СВЦЭМ!$A$40:$A$759,$A286,СВЦЭМ!$B$40:$B$759,C$260)+'СЕТ СН'!$F$15</f>
        <v>0</v>
      </c>
      <c r="D286" s="36">
        <f>SUMIFS(СВЦЭМ!$H$40:$H$759,СВЦЭМ!$A$40:$A$759,$A286,СВЦЭМ!$B$40:$B$759,D$260)+'СЕТ СН'!$F$15</f>
        <v>0</v>
      </c>
      <c r="E286" s="36">
        <f>SUMIFS(СВЦЭМ!$H$40:$H$759,СВЦЭМ!$A$40:$A$759,$A286,СВЦЭМ!$B$40:$B$759,E$260)+'СЕТ СН'!$F$15</f>
        <v>0</v>
      </c>
      <c r="F286" s="36">
        <f>SUMIFS(СВЦЭМ!$H$40:$H$759,СВЦЭМ!$A$40:$A$759,$A286,СВЦЭМ!$B$40:$B$759,F$260)+'СЕТ СН'!$F$15</f>
        <v>0</v>
      </c>
      <c r="G286" s="36">
        <f>SUMIFS(СВЦЭМ!$H$40:$H$759,СВЦЭМ!$A$40:$A$759,$A286,СВЦЭМ!$B$40:$B$759,G$260)+'СЕТ СН'!$F$15</f>
        <v>0</v>
      </c>
      <c r="H286" s="36">
        <f>SUMIFS(СВЦЭМ!$H$40:$H$759,СВЦЭМ!$A$40:$A$759,$A286,СВЦЭМ!$B$40:$B$759,H$260)+'СЕТ СН'!$F$15</f>
        <v>0</v>
      </c>
      <c r="I286" s="36">
        <f>SUMIFS(СВЦЭМ!$H$40:$H$759,СВЦЭМ!$A$40:$A$759,$A286,СВЦЭМ!$B$40:$B$759,I$260)+'СЕТ СН'!$F$15</f>
        <v>0</v>
      </c>
      <c r="J286" s="36">
        <f>SUMIFS(СВЦЭМ!$H$40:$H$759,СВЦЭМ!$A$40:$A$759,$A286,СВЦЭМ!$B$40:$B$759,J$260)+'СЕТ СН'!$F$15</f>
        <v>0</v>
      </c>
      <c r="K286" s="36">
        <f>SUMIFS(СВЦЭМ!$H$40:$H$759,СВЦЭМ!$A$40:$A$759,$A286,СВЦЭМ!$B$40:$B$759,K$260)+'СЕТ СН'!$F$15</f>
        <v>0</v>
      </c>
      <c r="L286" s="36">
        <f>SUMIFS(СВЦЭМ!$H$40:$H$759,СВЦЭМ!$A$40:$A$759,$A286,СВЦЭМ!$B$40:$B$759,L$260)+'СЕТ СН'!$F$15</f>
        <v>0</v>
      </c>
      <c r="M286" s="36">
        <f>SUMIFS(СВЦЭМ!$H$40:$H$759,СВЦЭМ!$A$40:$A$759,$A286,СВЦЭМ!$B$40:$B$759,M$260)+'СЕТ СН'!$F$15</f>
        <v>0</v>
      </c>
      <c r="N286" s="36">
        <f>SUMIFS(СВЦЭМ!$H$40:$H$759,СВЦЭМ!$A$40:$A$759,$A286,СВЦЭМ!$B$40:$B$759,N$260)+'СЕТ СН'!$F$15</f>
        <v>0</v>
      </c>
      <c r="O286" s="36">
        <f>SUMIFS(СВЦЭМ!$H$40:$H$759,СВЦЭМ!$A$40:$A$759,$A286,СВЦЭМ!$B$40:$B$759,O$260)+'СЕТ СН'!$F$15</f>
        <v>0</v>
      </c>
      <c r="P286" s="36">
        <f>SUMIFS(СВЦЭМ!$H$40:$H$759,СВЦЭМ!$A$40:$A$759,$A286,СВЦЭМ!$B$40:$B$759,P$260)+'СЕТ СН'!$F$15</f>
        <v>0</v>
      </c>
      <c r="Q286" s="36">
        <f>SUMIFS(СВЦЭМ!$H$40:$H$759,СВЦЭМ!$A$40:$A$759,$A286,СВЦЭМ!$B$40:$B$759,Q$260)+'СЕТ СН'!$F$15</f>
        <v>0</v>
      </c>
      <c r="R286" s="36">
        <f>SUMIFS(СВЦЭМ!$H$40:$H$759,СВЦЭМ!$A$40:$A$759,$A286,СВЦЭМ!$B$40:$B$759,R$260)+'СЕТ СН'!$F$15</f>
        <v>0</v>
      </c>
      <c r="S286" s="36">
        <f>SUMIFS(СВЦЭМ!$H$40:$H$759,СВЦЭМ!$A$40:$A$759,$A286,СВЦЭМ!$B$40:$B$759,S$260)+'СЕТ СН'!$F$15</f>
        <v>0</v>
      </c>
      <c r="T286" s="36">
        <f>SUMIFS(СВЦЭМ!$H$40:$H$759,СВЦЭМ!$A$40:$A$759,$A286,СВЦЭМ!$B$40:$B$759,T$260)+'СЕТ СН'!$F$15</f>
        <v>0</v>
      </c>
      <c r="U286" s="36">
        <f>SUMIFS(СВЦЭМ!$H$40:$H$759,СВЦЭМ!$A$40:$A$759,$A286,СВЦЭМ!$B$40:$B$759,U$260)+'СЕТ СН'!$F$15</f>
        <v>0</v>
      </c>
      <c r="V286" s="36">
        <f>SUMIFS(СВЦЭМ!$H$40:$H$759,СВЦЭМ!$A$40:$A$759,$A286,СВЦЭМ!$B$40:$B$759,V$260)+'СЕТ СН'!$F$15</f>
        <v>0</v>
      </c>
      <c r="W286" s="36">
        <f>SUMIFS(СВЦЭМ!$H$40:$H$759,СВЦЭМ!$A$40:$A$759,$A286,СВЦЭМ!$B$40:$B$759,W$260)+'СЕТ СН'!$F$15</f>
        <v>0</v>
      </c>
      <c r="X286" s="36">
        <f>SUMIFS(СВЦЭМ!$H$40:$H$759,СВЦЭМ!$A$40:$A$759,$A286,СВЦЭМ!$B$40:$B$759,X$260)+'СЕТ СН'!$F$15</f>
        <v>0</v>
      </c>
      <c r="Y286" s="36">
        <f>SUMIFS(СВЦЭМ!$H$40:$H$759,СВЦЭМ!$A$40:$A$759,$A286,СВЦЭМ!$B$40:$B$759,Y$260)+'СЕТ СН'!$F$15</f>
        <v>0</v>
      </c>
    </row>
    <row r="287" spans="1:25" ht="15.75" hidden="1" x14ac:dyDescent="0.2">
      <c r="A287" s="35">
        <f t="shared" si="7"/>
        <v>45562</v>
      </c>
      <c r="B287" s="36">
        <f>SUMIFS(СВЦЭМ!$H$40:$H$759,СВЦЭМ!$A$40:$A$759,$A287,СВЦЭМ!$B$40:$B$759,B$260)+'СЕТ СН'!$F$15</f>
        <v>0</v>
      </c>
      <c r="C287" s="36">
        <f>SUMIFS(СВЦЭМ!$H$40:$H$759,СВЦЭМ!$A$40:$A$759,$A287,СВЦЭМ!$B$40:$B$759,C$260)+'СЕТ СН'!$F$15</f>
        <v>0</v>
      </c>
      <c r="D287" s="36">
        <f>SUMIFS(СВЦЭМ!$H$40:$H$759,СВЦЭМ!$A$40:$A$759,$A287,СВЦЭМ!$B$40:$B$759,D$260)+'СЕТ СН'!$F$15</f>
        <v>0</v>
      </c>
      <c r="E287" s="36">
        <f>SUMIFS(СВЦЭМ!$H$40:$H$759,СВЦЭМ!$A$40:$A$759,$A287,СВЦЭМ!$B$40:$B$759,E$260)+'СЕТ СН'!$F$15</f>
        <v>0</v>
      </c>
      <c r="F287" s="36">
        <f>SUMIFS(СВЦЭМ!$H$40:$H$759,СВЦЭМ!$A$40:$A$759,$A287,СВЦЭМ!$B$40:$B$759,F$260)+'СЕТ СН'!$F$15</f>
        <v>0</v>
      </c>
      <c r="G287" s="36">
        <f>SUMIFS(СВЦЭМ!$H$40:$H$759,СВЦЭМ!$A$40:$A$759,$A287,СВЦЭМ!$B$40:$B$759,G$260)+'СЕТ СН'!$F$15</f>
        <v>0</v>
      </c>
      <c r="H287" s="36">
        <f>SUMIFS(СВЦЭМ!$H$40:$H$759,СВЦЭМ!$A$40:$A$759,$A287,СВЦЭМ!$B$40:$B$759,H$260)+'СЕТ СН'!$F$15</f>
        <v>0</v>
      </c>
      <c r="I287" s="36">
        <f>SUMIFS(СВЦЭМ!$H$40:$H$759,СВЦЭМ!$A$40:$A$759,$A287,СВЦЭМ!$B$40:$B$759,I$260)+'СЕТ СН'!$F$15</f>
        <v>0</v>
      </c>
      <c r="J287" s="36">
        <f>SUMIFS(СВЦЭМ!$H$40:$H$759,СВЦЭМ!$A$40:$A$759,$A287,СВЦЭМ!$B$40:$B$759,J$260)+'СЕТ СН'!$F$15</f>
        <v>0</v>
      </c>
      <c r="K287" s="36">
        <f>SUMIFS(СВЦЭМ!$H$40:$H$759,СВЦЭМ!$A$40:$A$759,$A287,СВЦЭМ!$B$40:$B$759,K$260)+'СЕТ СН'!$F$15</f>
        <v>0</v>
      </c>
      <c r="L287" s="36">
        <f>SUMIFS(СВЦЭМ!$H$40:$H$759,СВЦЭМ!$A$40:$A$759,$A287,СВЦЭМ!$B$40:$B$759,L$260)+'СЕТ СН'!$F$15</f>
        <v>0</v>
      </c>
      <c r="M287" s="36">
        <f>SUMIFS(СВЦЭМ!$H$40:$H$759,СВЦЭМ!$A$40:$A$759,$A287,СВЦЭМ!$B$40:$B$759,M$260)+'СЕТ СН'!$F$15</f>
        <v>0</v>
      </c>
      <c r="N287" s="36">
        <f>SUMIFS(СВЦЭМ!$H$40:$H$759,СВЦЭМ!$A$40:$A$759,$A287,СВЦЭМ!$B$40:$B$759,N$260)+'СЕТ СН'!$F$15</f>
        <v>0</v>
      </c>
      <c r="O287" s="36">
        <f>SUMIFS(СВЦЭМ!$H$40:$H$759,СВЦЭМ!$A$40:$A$759,$A287,СВЦЭМ!$B$40:$B$759,O$260)+'СЕТ СН'!$F$15</f>
        <v>0</v>
      </c>
      <c r="P287" s="36">
        <f>SUMIFS(СВЦЭМ!$H$40:$H$759,СВЦЭМ!$A$40:$A$759,$A287,СВЦЭМ!$B$40:$B$759,P$260)+'СЕТ СН'!$F$15</f>
        <v>0</v>
      </c>
      <c r="Q287" s="36">
        <f>SUMIFS(СВЦЭМ!$H$40:$H$759,СВЦЭМ!$A$40:$A$759,$A287,СВЦЭМ!$B$40:$B$759,Q$260)+'СЕТ СН'!$F$15</f>
        <v>0</v>
      </c>
      <c r="R287" s="36">
        <f>SUMIFS(СВЦЭМ!$H$40:$H$759,СВЦЭМ!$A$40:$A$759,$A287,СВЦЭМ!$B$40:$B$759,R$260)+'СЕТ СН'!$F$15</f>
        <v>0</v>
      </c>
      <c r="S287" s="36">
        <f>SUMIFS(СВЦЭМ!$H$40:$H$759,СВЦЭМ!$A$40:$A$759,$A287,СВЦЭМ!$B$40:$B$759,S$260)+'СЕТ СН'!$F$15</f>
        <v>0</v>
      </c>
      <c r="T287" s="36">
        <f>SUMIFS(СВЦЭМ!$H$40:$H$759,СВЦЭМ!$A$40:$A$759,$A287,СВЦЭМ!$B$40:$B$759,T$260)+'СЕТ СН'!$F$15</f>
        <v>0</v>
      </c>
      <c r="U287" s="36">
        <f>SUMIFS(СВЦЭМ!$H$40:$H$759,СВЦЭМ!$A$40:$A$759,$A287,СВЦЭМ!$B$40:$B$759,U$260)+'СЕТ СН'!$F$15</f>
        <v>0</v>
      </c>
      <c r="V287" s="36">
        <f>SUMIFS(СВЦЭМ!$H$40:$H$759,СВЦЭМ!$A$40:$A$759,$A287,СВЦЭМ!$B$40:$B$759,V$260)+'СЕТ СН'!$F$15</f>
        <v>0</v>
      </c>
      <c r="W287" s="36">
        <f>SUMIFS(СВЦЭМ!$H$40:$H$759,СВЦЭМ!$A$40:$A$759,$A287,СВЦЭМ!$B$40:$B$759,W$260)+'СЕТ СН'!$F$15</f>
        <v>0</v>
      </c>
      <c r="X287" s="36">
        <f>SUMIFS(СВЦЭМ!$H$40:$H$759,СВЦЭМ!$A$40:$A$759,$A287,СВЦЭМ!$B$40:$B$759,X$260)+'СЕТ СН'!$F$15</f>
        <v>0</v>
      </c>
      <c r="Y287" s="36">
        <f>SUMIFS(СВЦЭМ!$H$40:$H$759,СВЦЭМ!$A$40:$A$759,$A287,СВЦЭМ!$B$40:$B$759,Y$260)+'СЕТ СН'!$F$15</f>
        <v>0</v>
      </c>
    </row>
    <row r="288" spans="1:25" ht="15.75" hidden="1" x14ac:dyDescent="0.2">
      <c r="A288" s="35">
        <f t="shared" si="7"/>
        <v>45563</v>
      </c>
      <c r="B288" s="36">
        <f>SUMIFS(СВЦЭМ!$H$40:$H$759,СВЦЭМ!$A$40:$A$759,$A288,СВЦЭМ!$B$40:$B$759,B$260)+'СЕТ СН'!$F$15</f>
        <v>0</v>
      </c>
      <c r="C288" s="36">
        <f>SUMIFS(СВЦЭМ!$H$40:$H$759,СВЦЭМ!$A$40:$A$759,$A288,СВЦЭМ!$B$40:$B$759,C$260)+'СЕТ СН'!$F$15</f>
        <v>0</v>
      </c>
      <c r="D288" s="36">
        <f>SUMIFS(СВЦЭМ!$H$40:$H$759,СВЦЭМ!$A$40:$A$759,$A288,СВЦЭМ!$B$40:$B$759,D$260)+'СЕТ СН'!$F$15</f>
        <v>0</v>
      </c>
      <c r="E288" s="36">
        <f>SUMIFS(СВЦЭМ!$H$40:$H$759,СВЦЭМ!$A$40:$A$759,$A288,СВЦЭМ!$B$40:$B$759,E$260)+'СЕТ СН'!$F$15</f>
        <v>0</v>
      </c>
      <c r="F288" s="36">
        <f>SUMIFS(СВЦЭМ!$H$40:$H$759,СВЦЭМ!$A$40:$A$759,$A288,СВЦЭМ!$B$40:$B$759,F$260)+'СЕТ СН'!$F$15</f>
        <v>0</v>
      </c>
      <c r="G288" s="36">
        <f>SUMIFS(СВЦЭМ!$H$40:$H$759,СВЦЭМ!$A$40:$A$759,$A288,СВЦЭМ!$B$40:$B$759,G$260)+'СЕТ СН'!$F$15</f>
        <v>0</v>
      </c>
      <c r="H288" s="36">
        <f>SUMIFS(СВЦЭМ!$H$40:$H$759,СВЦЭМ!$A$40:$A$759,$A288,СВЦЭМ!$B$40:$B$759,H$260)+'СЕТ СН'!$F$15</f>
        <v>0</v>
      </c>
      <c r="I288" s="36">
        <f>SUMIFS(СВЦЭМ!$H$40:$H$759,СВЦЭМ!$A$40:$A$759,$A288,СВЦЭМ!$B$40:$B$759,I$260)+'СЕТ СН'!$F$15</f>
        <v>0</v>
      </c>
      <c r="J288" s="36">
        <f>SUMIFS(СВЦЭМ!$H$40:$H$759,СВЦЭМ!$A$40:$A$759,$A288,СВЦЭМ!$B$40:$B$759,J$260)+'СЕТ СН'!$F$15</f>
        <v>0</v>
      </c>
      <c r="K288" s="36">
        <f>SUMIFS(СВЦЭМ!$H$40:$H$759,СВЦЭМ!$A$40:$A$759,$A288,СВЦЭМ!$B$40:$B$759,K$260)+'СЕТ СН'!$F$15</f>
        <v>0</v>
      </c>
      <c r="L288" s="36">
        <f>SUMIFS(СВЦЭМ!$H$40:$H$759,СВЦЭМ!$A$40:$A$759,$A288,СВЦЭМ!$B$40:$B$759,L$260)+'СЕТ СН'!$F$15</f>
        <v>0</v>
      </c>
      <c r="M288" s="36">
        <f>SUMIFS(СВЦЭМ!$H$40:$H$759,СВЦЭМ!$A$40:$A$759,$A288,СВЦЭМ!$B$40:$B$759,M$260)+'СЕТ СН'!$F$15</f>
        <v>0</v>
      </c>
      <c r="N288" s="36">
        <f>SUMIFS(СВЦЭМ!$H$40:$H$759,СВЦЭМ!$A$40:$A$759,$A288,СВЦЭМ!$B$40:$B$759,N$260)+'СЕТ СН'!$F$15</f>
        <v>0</v>
      </c>
      <c r="O288" s="36">
        <f>SUMIFS(СВЦЭМ!$H$40:$H$759,СВЦЭМ!$A$40:$A$759,$A288,СВЦЭМ!$B$40:$B$759,O$260)+'СЕТ СН'!$F$15</f>
        <v>0</v>
      </c>
      <c r="P288" s="36">
        <f>SUMIFS(СВЦЭМ!$H$40:$H$759,СВЦЭМ!$A$40:$A$759,$A288,СВЦЭМ!$B$40:$B$759,P$260)+'СЕТ СН'!$F$15</f>
        <v>0</v>
      </c>
      <c r="Q288" s="36">
        <f>SUMIFS(СВЦЭМ!$H$40:$H$759,СВЦЭМ!$A$40:$A$759,$A288,СВЦЭМ!$B$40:$B$759,Q$260)+'СЕТ СН'!$F$15</f>
        <v>0</v>
      </c>
      <c r="R288" s="36">
        <f>SUMIFS(СВЦЭМ!$H$40:$H$759,СВЦЭМ!$A$40:$A$759,$A288,СВЦЭМ!$B$40:$B$759,R$260)+'СЕТ СН'!$F$15</f>
        <v>0</v>
      </c>
      <c r="S288" s="36">
        <f>SUMIFS(СВЦЭМ!$H$40:$H$759,СВЦЭМ!$A$40:$A$759,$A288,СВЦЭМ!$B$40:$B$759,S$260)+'СЕТ СН'!$F$15</f>
        <v>0</v>
      </c>
      <c r="T288" s="36">
        <f>SUMIFS(СВЦЭМ!$H$40:$H$759,СВЦЭМ!$A$40:$A$759,$A288,СВЦЭМ!$B$40:$B$759,T$260)+'СЕТ СН'!$F$15</f>
        <v>0</v>
      </c>
      <c r="U288" s="36">
        <f>SUMIFS(СВЦЭМ!$H$40:$H$759,СВЦЭМ!$A$40:$A$759,$A288,СВЦЭМ!$B$40:$B$759,U$260)+'СЕТ СН'!$F$15</f>
        <v>0</v>
      </c>
      <c r="V288" s="36">
        <f>SUMIFS(СВЦЭМ!$H$40:$H$759,СВЦЭМ!$A$40:$A$759,$A288,СВЦЭМ!$B$40:$B$759,V$260)+'СЕТ СН'!$F$15</f>
        <v>0</v>
      </c>
      <c r="W288" s="36">
        <f>SUMIFS(СВЦЭМ!$H$40:$H$759,СВЦЭМ!$A$40:$A$759,$A288,СВЦЭМ!$B$40:$B$759,W$260)+'СЕТ СН'!$F$15</f>
        <v>0</v>
      </c>
      <c r="X288" s="36">
        <f>SUMIFS(СВЦЭМ!$H$40:$H$759,СВЦЭМ!$A$40:$A$759,$A288,СВЦЭМ!$B$40:$B$759,X$260)+'СЕТ СН'!$F$15</f>
        <v>0</v>
      </c>
      <c r="Y288" s="36">
        <f>SUMIFS(СВЦЭМ!$H$40:$H$759,СВЦЭМ!$A$40:$A$759,$A288,СВЦЭМ!$B$40:$B$759,Y$260)+'СЕТ СН'!$F$15</f>
        <v>0</v>
      </c>
    </row>
    <row r="289" spans="1:27" ht="15.75" hidden="1" x14ac:dyDescent="0.2">
      <c r="A289" s="35">
        <f t="shared" si="7"/>
        <v>45564</v>
      </c>
      <c r="B289" s="36">
        <f>SUMIFS(СВЦЭМ!$H$40:$H$759,СВЦЭМ!$A$40:$A$759,$A289,СВЦЭМ!$B$40:$B$759,B$260)+'СЕТ СН'!$F$15</f>
        <v>0</v>
      </c>
      <c r="C289" s="36">
        <f>SUMIFS(СВЦЭМ!$H$40:$H$759,СВЦЭМ!$A$40:$A$759,$A289,СВЦЭМ!$B$40:$B$759,C$260)+'СЕТ СН'!$F$15</f>
        <v>0</v>
      </c>
      <c r="D289" s="36">
        <f>SUMIFS(СВЦЭМ!$H$40:$H$759,СВЦЭМ!$A$40:$A$759,$A289,СВЦЭМ!$B$40:$B$759,D$260)+'СЕТ СН'!$F$15</f>
        <v>0</v>
      </c>
      <c r="E289" s="36">
        <f>SUMIFS(СВЦЭМ!$H$40:$H$759,СВЦЭМ!$A$40:$A$759,$A289,СВЦЭМ!$B$40:$B$759,E$260)+'СЕТ СН'!$F$15</f>
        <v>0</v>
      </c>
      <c r="F289" s="36">
        <f>SUMIFS(СВЦЭМ!$H$40:$H$759,СВЦЭМ!$A$40:$A$759,$A289,СВЦЭМ!$B$40:$B$759,F$260)+'СЕТ СН'!$F$15</f>
        <v>0</v>
      </c>
      <c r="G289" s="36">
        <f>SUMIFS(СВЦЭМ!$H$40:$H$759,СВЦЭМ!$A$40:$A$759,$A289,СВЦЭМ!$B$40:$B$759,G$260)+'СЕТ СН'!$F$15</f>
        <v>0</v>
      </c>
      <c r="H289" s="36">
        <f>SUMIFS(СВЦЭМ!$H$40:$H$759,СВЦЭМ!$A$40:$A$759,$A289,СВЦЭМ!$B$40:$B$759,H$260)+'СЕТ СН'!$F$15</f>
        <v>0</v>
      </c>
      <c r="I289" s="36">
        <f>SUMIFS(СВЦЭМ!$H$40:$H$759,СВЦЭМ!$A$40:$A$759,$A289,СВЦЭМ!$B$40:$B$759,I$260)+'СЕТ СН'!$F$15</f>
        <v>0</v>
      </c>
      <c r="J289" s="36">
        <f>SUMIFS(СВЦЭМ!$H$40:$H$759,СВЦЭМ!$A$40:$A$759,$A289,СВЦЭМ!$B$40:$B$759,J$260)+'СЕТ СН'!$F$15</f>
        <v>0</v>
      </c>
      <c r="K289" s="36">
        <f>SUMIFS(СВЦЭМ!$H$40:$H$759,СВЦЭМ!$A$40:$A$759,$A289,СВЦЭМ!$B$40:$B$759,K$260)+'СЕТ СН'!$F$15</f>
        <v>0</v>
      </c>
      <c r="L289" s="36">
        <f>SUMIFS(СВЦЭМ!$H$40:$H$759,СВЦЭМ!$A$40:$A$759,$A289,СВЦЭМ!$B$40:$B$759,L$260)+'СЕТ СН'!$F$15</f>
        <v>0</v>
      </c>
      <c r="M289" s="36">
        <f>SUMIFS(СВЦЭМ!$H$40:$H$759,СВЦЭМ!$A$40:$A$759,$A289,СВЦЭМ!$B$40:$B$759,M$260)+'СЕТ СН'!$F$15</f>
        <v>0</v>
      </c>
      <c r="N289" s="36">
        <f>SUMIFS(СВЦЭМ!$H$40:$H$759,СВЦЭМ!$A$40:$A$759,$A289,СВЦЭМ!$B$40:$B$759,N$260)+'СЕТ СН'!$F$15</f>
        <v>0</v>
      </c>
      <c r="O289" s="36">
        <f>SUMIFS(СВЦЭМ!$H$40:$H$759,СВЦЭМ!$A$40:$A$759,$A289,СВЦЭМ!$B$40:$B$759,O$260)+'СЕТ СН'!$F$15</f>
        <v>0</v>
      </c>
      <c r="P289" s="36">
        <f>SUMIFS(СВЦЭМ!$H$40:$H$759,СВЦЭМ!$A$40:$A$759,$A289,СВЦЭМ!$B$40:$B$759,P$260)+'СЕТ СН'!$F$15</f>
        <v>0</v>
      </c>
      <c r="Q289" s="36">
        <f>SUMIFS(СВЦЭМ!$H$40:$H$759,СВЦЭМ!$A$40:$A$759,$A289,СВЦЭМ!$B$40:$B$759,Q$260)+'СЕТ СН'!$F$15</f>
        <v>0</v>
      </c>
      <c r="R289" s="36">
        <f>SUMIFS(СВЦЭМ!$H$40:$H$759,СВЦЭМ!$A$40:$A$759,$A289,СВЦЭМ!$B$40:$B$759,R$260)+'СЕТ СН'!$F$15</f>
        <v>0</v>
      </c>
      <c r="S289" s="36">
        <f>SUMIFS(СВЦЭМ!$H$40:$H$759,СВЦЭМ!$A$40:$A$759,$A289,СВЦЭМ!$B$40:$B$759,S$260)+'СЕТ СН'!$F$15</f>
        <v>0</v>
      </c>
      <c r="T289" s="36">
        <f>SUMIFS(СВЦЭМ!$H$40:$H$759,СВЦЭМ!$A$40:$A$759,$A289,СВЦЭМ!$B$40:$B$759,T$260)+'СЕТ СН'!$F$15</f>
        <v>0</v>
      </c>
      <c r="U289" s="36">
        <f>SUMIFS(СВЦЭМ!$H$40:$H$759,СВЦЭМ!$A$40:$A$759,$A289,СВЦЭМ!$B$40:$B$759,U$260)+'СЕТ СН'!$F$15</f>
        <v>0</v>
      </c>
      <c r="V289" s="36">
        <f>SUMIFS(СВЦЭМ!$H$40:$H$759,СВЦЭМ!$A$40:$A$759,$A289,СВЦЭМ!$B$40:$B$759,V$260)+'СЕТ СН'!$F$15</f>
        <v>0</v>
      </c>
      <c r="W289" s="36">
        <f>SUMIFS(СВЦЭМ!$H$40:$H$759,СВЦЭМ!$A$40:$A$759,$A289,СВЦЭМ!$B$40:$B$759,W$260)+'СЕТ СН'!$F$15</f>
        <v>0</v>
      </c>
      <c r="X289" s="36">
        <f>SUMIFS(СВЦЭМ!$H$40:$H$759,СВЦЭМ!$A$40:$A$759,$A289,СВЦЭМ!$B$40:$B$759,X$260)+'СЕТ СН'!$F$15</f>
        <v>0</v>
      </c>
      <c r="Y289" s="36">
        <f>SUMIFS(СВЦЭМ!$H$40:$H$759,СВЦЭМ!$A$40:$A$759,$A289,СВЦЭМ!$B$40:$B$759,Y$260)+'СЕТ СН'!$F$15</f>
        <v>0</v>
      </c>
    </row>
    <row r="290" spans="1:27" ht="15.75" hidden="1" x14ac:dyDescent="0.2">
      <c r="A290" s="35">
        <f t="shared" si="7"/>
        <v>45565</v>
      </c>
      <c r="B290" s="36">
        <f>SUMIFS(СВЦЭМ!$H$40:$H$759,СВЦЭМ!$A$40:$A$759,$A290,СВЦЭМ!$B$40:$B$759,B$260)+'СЕТ СН'!$F$15</f>
        <v>0</v>
      </c>
      <c r="C290" s="36">
        <f>SUMIFS(СВЦЭМ!$H$40:$H$759,СВЦЭМ!$A$40:$A$759,$A290,СВЦЭМ!$B$40:$B$759,C$260)+'СЕТ СН'!$F$15</f>
        <v>0</v>
      </c>
      <c r="D290" s="36">
        <f>SUMIFS(СВЦЭМ!$H$40:$H$759,СВЦЭМ!$A$40:$A$759,$A290,СВЦЭМ!$B$40:$B$759,D$260)+'СЕТ СН'!$F$15</f>
        <v>0</v>
      </c>
      <c r="E290" s="36">
        <f>SUMIFS(СВЦЭМ!$H$40:$H$759,СВЦЭМ!$A$40:$A$759,$A290,СВЦЭМ!$B$40:$B$759,E$260)+'СЕТ СН'!$F$15</f>
        <v>0</v>
      </c>
      <c r="F290" s="36">
        <f>SUMIFS(СВЦЭМ!$H$40:$H$759,СВЦЭМ!$A$40:$A$759,$A290,СВЦЭМ!$B$40:$B$759,F$260)+'СЕТ СН'!$F$15</f>
        <v>0</v>
      </c>
      <c r="G290" s="36">
        <f>SUMIFS(СВЦЭМ!$H$40:$H$759,СВЦЭМ!$A$40:$A$759,$A290,СВЦЭМ!$B$40:$B$759,G$260)+'СЕТ СН'!$F$15</f>
        <v>0</v>
      </c>
      <c r="H290" s="36">
        <f>SUMIFS(СВЦЭМ!$H$40:$H$759,СВЦЭМ!$A$40:$A$759,$A290,СВЦЭМ!$B$40:$B$759,H$260)+'СЕТ СН'!$F$15</f>
        <v>0</v>
      </c>
      <c r="I290" s="36">
        <f>SUMIFS(СВЦЭМ!$H$40:$H$759,СВЦЭМ!$A$40:$A$759,$A290,СВЦЭМ!$B$40:$B$759,I$260)+'СЕТ СН'!$F$15</f>
        <v>0</v>
      </c>
      <c r="J290" s="36">
        <f>SUMIFS(СВЦЭМ!$H$40:$H$759,СВЦЭМ!$A$40:$A$759,$A290,СВЦЭМ!$B$40:$B$759,J$260)+'СЕТ СН'!$F$15</f>
        <v>0</v>
      </c>
      <c r="K290" s="36">
        <f>SUMIFS(СВЦЭМ!$H$40:$H$759,СВЦЭМ!$A$40:$A$759,$A290,СВЦЭМ!$B$40:$B$759,K$260)+'СЕТ СН'!$F$15</f>
        <v>0</v>
      </c>
      <c r="L290" s="36">
        <f>SUMIFS(СВЦЭМ!$H$40:$H$759,СВЦЭМ!$A$40:$A$759,$A290,СВЦЭМ!$B$40:$B$759,L$260)+'СЕТ СН'!$F$15</f>
        <v>0</v>
      </c>
      <c r="M290" s="36">
        <f>SUMIFS(СВЦЭМ!$H$40:$H$759,СВЦЭМ!$A$40:$A$759,$A290,СВЦЭМ!$B$40:$B$759,M$260)+'СЕТ СН'!$F$15</f>
        <v>0</v>
      </c>
      <c r="N290" s="36">
        <f>SUMIFS(СВЦЭМ!$H$40:$H$759,СВЦЭМ!$A$40:$A$759,$A290,СВЦЭМ!$B$40:$B$759,N$260)+'СЕТ СН'!$F$15</f>
        <v>0</v>
      </c>
      <c r="O290" s="36">
        <f>SUMIFS(СВЦЭМ!$H$40:$H$759,СВЦЭМ!$A$40:$A$759,$A290,СВЦЭМ!$B$40:$B$759,O$260)+'СЕТ СН'!$F$15</f>
        <v>0</v>
      </c>
      <c r="P290" s="36">
        <f>SUMIFS(СВЦЭМ!$H$40:$H$759,СВЦЭМ!$A$40:$A$759,$A290,СВЦЭМ!$B$40:$B$759,P$260)+'СЕТ СН'!$F$15</f>
        <v>0</v>
      </c>
      <c r="Q290" s="36">
        <f>SUMIFS(СВЦЭМ!$H$40:$H$759,СВЦЭМ!$A$40:$A$759,$A290,СВЦЭМ!$B$40:$B$759,Q$260)+'СЕТ СН'!$F$15</f>
        <v>0</v>
      </c>
      <c r="R290" s="36">
        <f>SUMIFS(СВЦЭМ!$H$40:$H$759,СВЦЭМ!$A$40:$A$759,$A290,СВЦЭМ!$B$40:$B$759,R$260)+'СЕТ СН'!$F$15</f>
        <v>0</v>
      </c>
      <c r="S290" s="36">
        <f>SUMIFS(СВЦЭМ!$H$40:$H$759,СВЦЭМ!$A$40:$A$759,$A290,СВЦЭМ!$B$40:$B$759,S$260)+'СЕТ СН'!$F$15</f>
        <v>0</v>
      </c>
      <c r="T290" s="36">
        <f>SUMIFS(СВЦЭМ!$H$40:$H$759,СВЦЭМ!$A$40:$A$759,$A290,СВЦЭМ!$B$40:$B$759,T$260)+'СЕТ СН'!$F$15</f>
        <v>0</v>
      </c>
      <c r="U290" s="36">
        <f>SUMIFS(СВЦЭМ!$H$40:$H$759,СВЦЭМ!$A$40:$A$759,$A290,СВЦЭМ!$B$40:$B$759,U$260)+'СЕТ СН'!$F$15</f>
        <v>0</v>
      </c>
      <c r="V290" s="36">
        <f>SUMIFS(СВЦЭМ!$H$40:$H$759,СВЦЭМ!$A$40:$A$759,$A290,СВЦЭМ!$B$40:$B$759,V$260)+'СЕТ СН'!$F$15</f>
        <v>0</v>
      </c>
      <c r="W290" s="36">
        <f>SUMIFS(СВЦЭМ!$H$40:$H$759,СВЦЭМ!$A$40:$A$759,$A290,СВЦЭМ!$B$40:$B$759,W$260)+'СЕТ СН'!$F$15</f>
        <v>0</v>
      </c>
      <c r="X290" s="36">
        <f>SUMIFS(СВЦЭМ!$H$40:$H$759,СВЦЭМ!$A$40:$A$759,$A290,СВЦЭМ!$B$40:$B$759,X$260)+'СЕТ СН'!$F$15</f>
        <v>0</v>
      </c>
      <c r="Y290" s="36">
        <f>SUMIFS(СВЦЭМ!$H$40:$H$759,СВЦЭМ!$A$40:$A$759,$A290,СВЦЭМ!$B$40:$B$759,Y$260)+'СЕТ СН'!$F$15</f>
        <v>0</v>
      </c>
    </row>
    <row r="291" spans="1:27" ht="15.75" hidden="1" x14ac:dyDescent="0.2">
      <c r="A291" s="35">
        <f t="shared" si="7"/>
        <v>45566</v>
      </c>
      <c r="B291" s="36">
        <f>SUMIFS(СВЦЭМ!$H$40:$H$759,СВЦЭМ!$A$40:$A$759,$A291,СВЦЭМ!$B$40:$B$759,B$260)+'СЕТ СН'!$F$15</f>
        <v>0</v>
      </c>
      <c r="C291" s="36">
        <f>SUMIFS(СВЦЭМ!$H$40:$H$759,СВЦЭМ!$A$40:$A$759,$A291,СВЦЭМ!$B$40:$B$759,C$260)+'СЕТ СН'!$F$15</f>
        <v>0</v>
      </c>
      <c r="D291" s="36">
        <f>SUMIFS(СВЦЭМ!$H$40:$H$759,СВЦЭМ!$A$40:$A$759,$A291,СВЦЭМ!$B$40:$B$759,D$260)+'СЕТ СН'!$F$15</f>
        <v>0</v>
      </c>
      <c r="E291" s="36">
        <f>SUMIFS(СВЦЭМ!$H$40:$H$759,СВЦЭМ!$A$40:$A$759,$A291,СВЦЭМ!$B$40:$B$759,E$260)+'СЕТ СН'!$F$15</f>
        <v>0</v>
      </c>
      <c r="F291" s="36">
        <f>SUMIFS(СВЦЭМ!$H$40:$H$759,СВЦЭМ!$A$40:$A$759,$A291,СВЦЭМ!$B$40:$B$759,F$260)+'СЕТ СН'!$F$15</f>
        <v>0</v>
      </c>
      <c r="G291" s="36">
        <f>SUMIFS(СВЦЭМ!$H$40:$H$759,СВЦЭМ!$A$40:$A$759,$A291,СВЦЭМ!$B$40:$B$759,G$260)+'СЕТ СН'!$F$15</f>
        <v>0</v>
      </c>
      <c r="H291" s="36">
        <f>SUMIFS(СВЦЭМ!$H$40:$H$759,СВЦЭМ!$A$40:$A$759,$A291,СВЦЭМ!$B$40:$B$759,H$260)+'СЕТ СН'!$F$15</f>
        <v>0</v>
      </c>
      <c r="I291" s="36">
        <f>SUMIFS(СВЦЭМ!$H$40:$H$759,СВЦЭМ!$A$40:$A$759,$A291,СВЦЭМ!$B$40:$B$759,I$260)+'СЕТ СН'!$F$15</f>
        <v>0</v>
      </c>
      <c r="J291" s="36">
        <f>SUMIFS(СВЦЭМ!$H$40:$H$759,СВЦЭМ!$A$40:$A$759,$A291,СВЦЭМ!$B$40:$B$759,J$260)+'СЕТ СН'!$F$15</f>
        <v>0</v>
      </c>
      <c r="K291" s="36">
        <f>SUMIFS(СВЦЭМ!$H$40:$H$759,СВЦЭМ!$A$40:$A$759,$A291,СВЦЭМ!$B$40:$B$759,K$260)+'СЕТ СН'!$F$15</f>
        <v>0</v>
      </c>
      <c r="L291" s="36">
        <f>SUMIFS(СВЦЭМ!$H$40:$H$759,СВЦЭМ!$A$40:$A$759,$A291,СВЦЭМ!$B$40:$B$759,L$260)+'СЕТ СН'!$F$15</f>
        <v>0</v>
      </c>
      <c r="M291" s="36">
        <f>SUMIFS(СВЦЭМ!$H$40:$H$759,СВЦЭМ!$A$40:$A$759,$A291,СВЦЭМ!$B$40:$B$759,M$260)+'СЕТ СН'!$F$15</f>
        <v>0</v>
      </c>
      <c r="N291" s="36">
        <f>SUMIFS(СВЦЭМ!$H$40:$H$759,СВЦЭМ!$A$40:$A$759,$A291,СВЦЭМ!$B$40:$B$759,N$260)+'СЕТ СН'!$F$15</f>
        <v>0</v>
      </c>
      <c r="O291" s="36">
        <f>SUMIFS(СВЦЭМ!$H$40:$H$759,СВЦЭМ!$A$40:$A$759,$A291,СВЦЭМ!$B$40:$B$759,O$260)+'СЕТ СН'!$F$15</f>
        <v>0</v>
      </c>
      <c r="P291" s="36">
        <f>SUMIFS(СВЦЭМ!$H$40:$H$759,СВЦЭМ!$A$40:$A$759,$A291,СВЦЭМ!$B$40:$B$759,P$260)+'СЕТ СН'!$F$15</f>
        <v>0</v>
      </c>
      <c r="Q291" s="36">
        <f>SUMIFS(СВЦЭМ!$H$40:$H$759,СВЦЭМ!$A$40:$A$759,$A291,СВЦЭМ!$B$40:$B$759,Q$260)+'СЕТ СН'!$F$15</f>
        <v>0</v>
      </c>
      <c r="R291" s="36">
        <f>SUMIFS(СВЦЭМ!$H$40:$H$759,СВЦЭМ!$A$40:$A$759,$A291,СВЦЭМ!$B$40:$B$759,R$260)+'СЕТ СН'!$F$15</f>
        <v>0</v>
      </c>
      <c r="S291" s="36">
        <f>SUMIFS(СВЦЭМ!$H$40:$H$759,СВЦЭМ!$A$40:$A$759,$A291,СВЦЭМ!$B$40:$B$759,S$260)+'СЕТ СН'!$F$15</f>
        <v>0</v>
      </c>
      <c r="T291" s="36">
        <f>SUMIFS(СВЦЭМ!$H$40:$H$759,СВЦЭМ!$A$40:$A$759,$A291,СВЦЭМ!$B$40:$B$759,T$260)+'СЕТ СН'!$F$15</f>
        <v>0</v>
      </c>
      <c r="U291" s="36">
        <f>SUMIFS(СВЦЭМ!$H$40:$H$759,СВЦЭМ!$A$40:$A$759,$A291,СВЦЭМ!$B$40:$B$759,U$260)+'СЕТ СН'!$F$15</f>
        <v>0</v>
      </c>
      <c r="V291" s="36">
        <f>SUMIFS(СВЦЭМ!$H$40:$H$759,СВЦЭМ!$A$40:$A$759,$A291,СВЦЭМ!$B$40:$B$759,V$260)+'СЕТ СН'!$F$15</f>
        <v>0</v>
      </c>
      <c r="W291" s="36">
        <f>SUMIFS(СВЦЭМ!$H$40:$H$759,СВЦЭМ!$A$40:$A$759,$A291,СВЦЭМ!$B$40:$B$759,W$260)+'СЕТ СН'!$F$15</f>
        <v>0</v>
      </c>
      <c r="X291" s="36">
        <f>SUMIFS(СВЦЭМ!$H$40:$H$759,СВЦЭМ!$A$40:$A$759,$A291,СВЦЭМ!$B$40:$B$759,X$260)+'СЕТ СН'!$F$15</f>
        <v>0</v>
      </c>
      <c r="Y291" s="36">
        <f>SUMIFS(СВЦЭМ!$H$40:$H$759,СВЦЭМ!$A$40:$A$759,$A291,СВЦЭМ!$B$40:$B$759,Y$260)+'СЕТ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8" t="s">
        <v>7</v>
      </c>
      <c r="B294" s="132" t="s">
        <v>118</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4"/>
    </row>
    <row r="295" spans="1:27" ht="12.75" hidden="1" customHeight="1" x14ac:dyDescent="0.2">
      <c r="A295" s="139"/>
      <c r="B295" s="135"/>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7"/>
    </row>
    <row r="296" spans="1:27" s="46" customFormat="1" ht="12.75" hidden="1" customHeight="1" x14ac:dyDescent="0.2">
      <c r="A296" s="14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01.09.2024</v>
      </c>
      <c r="B297" s="36">
        <f>SUMIFS(СВЦЭМ!$I$40:$I$759,СВЦЭМ!$A$40:$A$759,$A297,СВЦЭМ!$B$40:$B$759,B$296)+'СЕТ СН'!$F$16</f>
        <v>0</v>
      </c>
      <c r="C297" s="36">
        <f>SUMIFS(СВЦЭМ!$I$40:$I$759,СВЦЭМ!$A$40:$A$759,$A297,СВЦЭМ!$B$40:$B$759,C$296)+'СЕТ СН'!$F$16</f>
        <v>0</v>
      </c>
      <c r="D297" s="36">
        <f>SUMIFS(СВЦЭМ!$I$40:$I$759,СВЦЭМ!$A$40:$A$759,$A297,СВЦЭМ!$B$40:$B$759,D$296)+'СЕТ СН'!$F$16</f>
        <v>0</v>
      </c>
      <c r="E297" s="36">
        <f>SUMIFS(СВЦЭМ!$I$40:$I$759,СВЦЭМ!$A$40:$A$759,$A297,СВЦЭМ!$B$40:$B$759,E$296)+'СЕТ СН'!$F$16</f>
        <v>0</v>
      </c>
      <c r="F297" s="36">
        <f>SUMIFS(СВЦЭМ!$I$40:$I$759,СВЦЭМ!$A$40:$A$759,$A297,СВЦЭМ!$B$40:$B$759,F$296)+'СЕТ СН'!$F$16</f>
        <v>0</v>
      </c>
      <c r="G297" s="36">
        <f>SUMIFS(СВЦЭМ!$I$40:$I$759,СВЦЭМ!$A$40:$A$759,$A297,СВЦЭМ!$B$40:$B$759,G$296)+'СЕТ СН'!$F$16</f>
        <v>0</v>
      </c>
      <c r="H297" s="36">
        <f>SUMIFS(СВЦЭМ!$I$40:$I$759,СВЦЭМ!$A$40:$A$759,$A297,СВЦЭМ!$B$40:$B$759,H$296)+'СЕТ СН'!$F$16</f>
        <v>0</v>
      </c>
      <c r="I297" s="36">
        <f>SUMIFS(СВЦЭМ!$I$40:$I$759,СВЦЭМ!$A$40:$A$759,$A297,СВЦЭМ!$B$40:$B$759,I$296)+'СЕТ СН'!$F$16</f>
        <v>0</v>
      </c>
      <c r="J297" s="36">
        <f>SUMIFS(СВЦЭМ!$I$40:$I$759,СВЦЭМ!$A$40:$A$759,$A297,СВЦЭМ!$B$40:$B$759,J$296)+'СЕТ СН'!$F$16</f>
        <v>0</v>
      </c>
      <c r="K297" s="36">
        <f>SUMIFS(СВЦЭМ!$I$40:$I$759,СВЦЭМ!$A$40:$A$759,$A297,СВЦЭМ!$B$40:$B$759,K$296)+'СЕТ СН'!$F$16</f>
        <v>0</v>
      </c>
      <c r="L297" s="36">
        <f>SUMIFS(СВЦЭМ!$I$40:$I$759,СВЦЭМ!$A$40:$A$759,$A297,СВЦЭМ!$B$40:$B$759,L$296)+'СЕТ СН'!$F$16</f>
        <v>0</v>
      </c>
      <c r="M297" s="36">
        <f>SUMIFS(СВЦЭМ!$I$40:$I$759,СВЦЭМ!$A$40:$A$759,$A297,СВЦЭМ!$B$40:$B$759,M$296)+'СЕТ СН'!$F$16</f>
        <v>0</v>
      </c>
      <c r="N297" s="36">
        <f>SUMIFS(СВЦЭМ!$I$40:$I$759,СВЦЭМ!$A$40:$A$759,$A297,СВЦЭМ!$B$40:$B$759,N$296)+'СЕТ СН'!$F$16</f>
        <v>0</v>
      </c>
      <c r="O297" s="36">
        <f>SUMIFS(СВЦЭМ!$I$40:$I$759,СВЦЭМ!$A$40:$A$759,$A297,СВЦЭМ!$B$40:$B$759,O$296)+'СЕТ СН'!$F$16</f>
        <v>0</v>
      </c>
      <c r="P297" s="36">
        <f>SUMIFS(СВЦЭМ!$I$40:$I$759,СВЦЭМ!$A$40:$A$759,$A297,СВЦЭМ!$B$40:$B$759,P$296)+'СЕТ СН'!$F$16</f>
        <v>0</v>
      </c>
      <c r="Q297" s="36">
        <f>SUMIFS(СВЦЭМ!$I$40:$I$759,СВЦЭМ!$A$40:$A$759,$A297,СВЦЭМ!$B$40:$B$759,Q$296)+'СЕТ СН'!$F$16</f>
        <v>0</v>
      </c>
      <c r="R297" s="36">
        <f>SUMIFS(СВЦЭМ!$I$40:$I$759,СВЦЭМ!$A$40:$A$759,$A297,СВЦЭМ!$B$40:$B$759,R$296)+'СЕТ СН'!$F$16</f>
        <v>0</v>
      </c>
      <c r="S297" s="36">
        <f>SUMIFS(СВЦЭМ!$I$40:$I$759,СВЦЭМ!$A$40:$A$759,$A297,СВЦЭМ!$B$40:$B$759,S$296)+'СЕТ СН'!$F$16</f>
        <v>0</v>
      </c>
      <c r="T297" s="36">
        <f>SUMIFS(СВЦЭМ!$I$40:$I$759,СВЦЭМ!$A$40:$A$759,$A297,СВЦЭМ!$B$40:$B$759,T$296)+'СЕТ СН'!$F$16</f>
        <v>0</v>
      </c>
      <c r="U297" s="36">
        <f>SUMIFS(СВЦЭМ!$I$40:$I$759,СВЦЭМ!$A$40:$A$759,$A297,СВЦЭМ!$B$40:$B$759,U$296)+'СЕТ СН'!$F$16</f>
        <v>0</v>
      </c>
      <c r="V297" s="36">
        <f>SUMIFS(СВЦЭМ!$I$40:$I$759,СВЦЭМ!$A$40:$A$759,$A297,СВЦЭМ!$B$40:$B$759,V$296)+'СЕТ СН'!$F$16</f>
        <v>0</v>
      </c>
      <c r="W297" s="36">
        <f>SUMIFS(СВЦЭМ!$I$40:$I$759,СВЦЭМ!$A$40:$A$759,$A297,СВЦЭМ!$B$40:$B$759,W$296)+'СЕТ СН'!$F$16</f>
        <v>0</v>
      </c>
      <c r="X297" s="36">
        <f>SUMIFS(СВЦЭМ!$I$40:$I$759,СВЦЭМ!$A$40:$A$759,$A297,СВЦЭМ!$B$40:$B$759,X$296)+'СЕТ СН'!$F$16</f>
        <v>0</v>
      </c>
      <c r="Y297" s="36">
        <f>SUMIFS(СВЦЭМ!$I$40:$I$759,СВЦЭМ!$A$40:$A$759,$A297,СВЦЭМ!$B$40:$B$759,Y$296)+'СЕТ СН'!$F$16</f>
        <v>0</v>
      </c>
      <c r="AA297" s="45"/>
    </row>
    <row r="298" spans="1:27" ht="15.75" hidden="1" x14ac:dyDescent="0.2">
      <c r="A298" s="35">
        <f>A297+1</f>
        <v>45537</v>
      </c>
      <c r="B298" s="36">
        <f>SUMIFS(СВЦЭМ!$I$40:$I$759,СВЦЭМ!$A$40:$A$759,$A298,СВЦЭМ!$B$40:$B$759,B$296)+'СЕТ СН'!$F$16</f>
        <v>0</v>
      </c>
      <c r="C298" s="36">
        <f>SUMIFS(СВЦЭМ!$I$40:$I$759,СВЦЭМ!$A$40:$A$759,$A298,СВЦЭМ!$B$40:$B$759,C$296)+'СЕТ СН'!$F$16</f>
        <v>0</v>
      </c>
      <c r="D298" s="36">
        <f>SUMIFS(СВЦЭМ!$I$40:$I$759,СВЦЭМ!$A$40:$A$759,$A298,СВЦЭМ!$B$40:$B$759,D$296)+'СЕТ СН'!$F$16</f>
        <v>0</v>
      </c>
      <c r="E298" s="36">
        <f>SUMIFS(СВЦЭМ!$I$40:$I$759,СВЦЭМ!$A$40:$A$759,$A298,СВЦЭМ!$B$40:$B$759,E$296)+'СЕТ СН'!$F$16</f>
        <v>0</v>
      </c>
      <c r="F298" s="36">
        <f>SUMIFS(СВЦЭМ!$I$40:$I$759,СВЦЭМ!$A$40:$A$759,$A298,СВЦЭМ!$B$40:$B$759,F$296)+'СЕТ СН'!$F$16</f>
        <v>0</v>
      </c>
      <c r="G298" s="36">
        <f>SUMIFS(СВЦЭМ!$I$40:$I$759,СВЦЭМ!$A$40:$A$759,$A298,СВЦЭМ!$B$40:$B$759,G$296)+'СЕТ СН'!$F$16</f>
        <v>0</v>
      </c>
      <c r="H298" s="36">
        <f>SUMIFS(СВЦЭМ!$I$40:$I$759,СВЦЭМ!$A$40:$A$759,$A298,СВЦЭМ!$B$40:$B$759,H$296)+'СЕТ СН'!$F$16</f>
        <v>0</v>
      </c>
      <c r="I298" s="36">
        <f>SUMIFS(СВЦЭМ!$I$40:$I$759,СВЦЭМ!$A$40:$A$759,$A298,СВЦЭМ!$B$40:$B$759,I$296)+'СЕТ СН'!$F$16</f>
        <v>0</v>
      </c>
      <c r="J298" s="36">
        <f>SUMIFS(СВЦЭМ!$I$40:$I$759,СВЦЭМ!$A$40:$A$759,$A298,СВЦЭМ!$B$40:$B$759,J$296)+'СЕТ СН'!$F$16</f>
        <v>0</v>
      </c>
      <c r="K298" s="36">
        <f>SUMIFS(СВЦЭМ!$I$40:$I$759,СВЦЭМ!$A$40:$A$759,$A298,СВЦЭМ!$B$40:$B$759,K$296)+'СЕТ СН'!$F$16</f>
        <v>0</v>
      </c>
      <c r="L298" s="36">
        <f>SUMIFS(СВЦЭМ!$I$40:$I$759,СВЦЭМ!$A$40:$A$759,$A298,СВЦЭМ!$B$40:$B$759,L$296)+'СЕТ СН'!$F$16</f>
        <v>0</v>
      </c>
      <c r="M298" s="36">
        <f>SUMIFS(СВЦЭМ!$I$40:$I$759,СВЦЭМ!$A$40:$A$759,$A298,СВЦЭМ!$B$40:$B$759,M$296)+'СЕТ СН'!$F$16</f>
        <v>0</v>
      </c>
      <c r="N298" s="36">
        <f>SUMIFS(СВЦЭМ!$I$40:$I$759,СВЦЭМ!$A$40:$A$759,$A298,СВЦЭМ!$B$40:$B$759,N$296)+'СЕТ СН'!$F$16</f>
        <v>0</v>
      </c>
      <c r="O298" s="36">
        <f>SUMIFS(СВЦЭМ!$I$40:$I$759,СВЦЭМ!$A$40:$A$759,$A298,СВЦЭМ!$B$40:$B$759,O$296)+'СЕТ СН'!$F$16</f>
        <v>0</v>
      </c>
      <c r="P298" s="36">
        <f>SUMIFS(СВЦЭМ!$I$40:$I$759,СВЦЭМ!$A$40:$A$759,$A298,СВЦЭМ!$B$40:$B$759,P$296)+'СЕТ СН'!$F$16</f>
        <v>0</v>
      </c>
      <c r="Q298" s="36">
        <f>SUMIFS(СВЦЭМ!$I$40:$I$759,СВЦЭМ!$A$40:$A$759,$A298,СВЦЭМ!$B$40:$B$759,Q$296)+'СЕТ СН'!$F$16</f>
        <v>0</v>
      </c>
      <c r="R298" s="36">
        <f>SUMIFS(СВЦЭМ!$I$40:$I$759,СВЦЭМ!$A$40:$A$759,$A298,СВЦЭМ!$B$40:$B$759,R$296)+'СЕТ СН'!$F$16</f>
        <v>0</v>
      </c>
      <c r="S298" s="36">
        <f>SUMIFS(СВЦЭМ!$I$40:$I$759,СВЦЭМ!$A$40:$A$759,$A298,СВЦЭМ!$B$40:$B$759,S$296)+'СЕТ СН'!$F$16</f>
        <v>0</v>
      </c>
      <c r="T298" s="36">
        <f>SUMIFS(СВЦЭМ!$I$40:$I$759,СВЦЭМ!$A$40:$A$759,$A298,СВЦЭМ!$B$40:$B$759,T$296)+'СЕТ СН'!$F$16</f>
        <v>0</v>
      </c>
      <c r="U298" s="36">
        <f>SUMIFS(СВЦЭМ!$I$40:$I$759,СВЦЭМ!$A$40:$A$759,$A298,СВЦЭМ!$B$40:$B$759,U$296)+'СЕТ СН'!$F$16</f>
        <v>0</v>
      </c>
      <c r="V298" s="36">
        <f>SUMIFS(СВЦЭМ!$I$40:$I$759,СВЦЭМ!$A$40:$A$759,$A298,СВЦЭМ!$B$40:$B$759,V$296)+'СЕТ СН'!$F$16</f>
        <v>0</v>
      </c>
      <c r="W298" s="36">
        <f>SUMIFS(СВЦЭМ!$I$40:$I$759,СВЦЭМ!$A$40:$A$759,$A298,СВЦЭМ!$B$40:$B$759,W$296)+'СЕТ СН'!$F$16</f>
        <v>0</v>
      </c>
      <c r="X298" s="36">
        <f>SUMIFS(СВЦЭМ!$I$40:$I$759,СВЦЭМ!$A$40:$A$759,$A298,СВЦЭМ!$B$40:$B$759,X$296)+'СЕТ СН'!$F$16</f>
        <v>0</v>
      </c>
      <c r="Y298" s="36">
        <f>SUMIFS(СВЦЭМ!$I$40:$I$759,СВЦЭМ!$A$40:$A$759,$A298,СВЦЭМ!$B$40:$B$759,Y$296)+'СЕТ СН'!$F$16</f>
        <v>0</v>
      </c>
    </row>
    <row r="299" spans="1:27" ht="15.75" hidden="1" x14ac:dyDescent="0.2">
      <c r="A299" s="35">
        <f t="shared" ref="A299:A327" si="8">A298+1</f>
        <v>45538</v>
      </c>
      <c r="B299" s="36">
        <f>SUMIFS(СВЦЭМ!$I$40:$I$759,СВЦЭМ!$A$40:$A$759,$A299,СВЦЭМ!$B$40:$B$759,B$296)+'СЕТ СН'!$F$16</f>
        <v>0</v>
      </c>
      <c r="C299" s="36">
        <f>SUMIFS(СВЦЭМ!$I$40:$I$759,СВЦЭМ!$A$40:$A$759,$A299,СВЦЭМ!$B$40:$B$759,C$296)+'СЕТ СН'!$F$16</f>
        <v>0</v>
      </c>
      <c r="D299" s="36">
        <f>SUMIFS(СВЦЭМ!$I$40:$I$759,СВЦЭМ!$A$40:$A$759,$A299,СВЦЭМ!$B$40:$B$759,D$296)+'СЕТ СН'!$F$16</f>
        <v>0</v>
      </c>
      <c r="E299" s="36">
        <f>SUMIFS(СВЦЭМ!$I$40:$I$759,СВЦЭМ!$A$40:$A$759,$A299,СВЦЭМ!$B$40:$B$759,E$296)+'СЕТ СН'!$F$16</f>
        <v>0</v>
      </c>
      <c r="F299" s="36">
        <f>SUMIFS(СВЦЭМ!$I$40:$I$759,СВЦЭМ!$A$40:$A$759,$A299,СВЦЭМ!$B$40:$B$759,F$296)+'СЕТ СН'!$F$16</f>
        <v>0</v>
      </c>
      <c r="G299" s="36">
        <f>SUMIFS(СВЦЭМ!$I$40:$I$759,СВЦЭМ!$A$40:$A$759,$A299,СВЦЭМ!$B$40:$B$759,G$296)+'СЕТ СН'!$F$16</f>
        <v>0</v>
      </c>
      <c r="H299" s="36">
        <f>SUMIFS(СВЦЭМ!$I$40:$I$759,СВЦЭМ!$A$40:$A$759,$A299,СВЦЭМ!$B$40:$B$759,H$296)+'СЕТ СН'!$F$16</f>
        <v>0</v>
      </c>
      <c r="I299" s="36">
        <f>SUMIFS(СВЦЭМ!$I$40:$I$759,СВЦЭМ!$A$40:$A$759,$A299,СВЦЭМ!$B$40:$B$759,I$296)+'СЕТ СН'!$F$16</f>
        <v>0</v>
      </c>
      <c r="J299" s="36">
        <f>SUMIFS(СВЦЭМ!$I$40:$I$759,СВЦЭМ!$A$40:$A$759,$A299,СВЦЭМ!$B$40:$B$759,J$296)+'СЕТ СН'!$F$16</f>
        <v>0</v>
      </c>
      <c r="K299" s="36">
        <f>SUMIFS(СВЦЭМ!$I$40:$I$759,СВЦЭМ!$A$40:$A$759,$A299,СВЦЭМ!$B$40:$B$759,K$296)+'СЕТ СН'!$F$16</f>
        <v>0</v>
      </c>
      <c r="L299" s="36">
        <f>SUMIFS(СВЦЭМ!$I$40:$I$759,СВЦЭМ!$A$40:$A$759,$A299,СВЦЭМ!$B$40:$B$759,L$296)+'СЕТ СН'!$F$16</f>
        <v>0</v>
      </c>
      <c r="M299" s="36">
        <f>SUMIFS(СВЦЭМ!$I$40:$I$759,СВЦЭМ!$A$40:$A$759,$A299,СВЦЭМ!$B$40:$B$759,M$296)+'СЕТ СН'!$F$16</f>
        <v>0</v>
      </c>
      <c r="N299" s="36">
        <f>SUMIFS(СВЦЭМ!$I$40:$I$759,СВЦЭМ!$A$40:$A$759,$A299,СВЦЭМ!$B$40:$B$759,N$296)+'СЕТ СН'!$F$16</f>
        <v>0</v>
      </c>
      <c r="O299" s="36">
        <f>SUMIFS(СВЦЭМ!$I$40:$I$759,СВЦЭМ!$A$40:$A$759,$A299,СВЦЭМ!$B$40:$B$759,O$296)+'СЕТ СН'!$F$16</f>
        <v>0</v>
      </c>
      <c r="P299" s="36">
        <f>SUMIFS(СВЦЭМ!$I$40:$I$759,СВЦЭМ!$A$40:$A$759,$A299,СВЦЭМ!$B$40:$B$759,P$296)+'СЕТ СН'!$F$16</f>
        <v>0</v>
      </c>
      <c r="Q299" s="36">
        <f>SUMIFS(СВЦЭМ!$I$40:$I$759,СВЦЭМ!$A$40:$A$759,$A299,СВЦЭМ!$B$40:$B$759,Q$296)+'СЕТ СН'!$F$16</f>
        <v>0</v>
      </c>
      <c r="R299" s="36">
        <f>SUMIFS(СВЦЭМ!$I$40:$I$759,СВЦЭМ!$A$40:$A$759,$A299,СВЦЭМ!$B$40:$B$759,R$296)+'СЕТ СН'!$F$16</f>
        <v>0</v>
      </c>
      <c r="S299" s="36">
        <f>SUMIFS(СВЦЭМ!$I$40:$I$759,СВЦЭМ!$A$40:$A$759,$A299,СВЦЭМ!$B$40:$B$759,S$296)+'СЕТ СН'!$F$16</f>
        <v>0</v>
      </c>
      <c r="T299" s="36">
        <f>SUMIFS(СВЦЭМ!$I$40:$I$759,СВЦЭМ!$A$40:$A$759,$A299,СВЦЭМ!$B$40:$B$759,T$296)+'СЕТ СН'!$F$16</f>
        <v>0</v>
      </c>
      <c r="U299" s="36">
        <f>SUMIFS(СВЦЭМ!$I$40:$I$759,СВЦЭМ!$A$40:$A$759,$A299,СВЦЭМ!$B$40:$B$759,U$296)+'СЕТ СН'!$F$16</f>
        <v>0</v>
      </c>
      <c r="V299" s="36">
        <f>SUMIFS(СВЦЭМ!$I$40:$I$759,СВЦЭМ!$A$40:$A$759,$A299,СВЦЭМ!$B$40:$B$759,V$296)+'СЕТ СН'!$F$16</f>
        <v>0</v>
      </c>
      <c r="W299" s="36">
        <f>SUMIFS(СВЦЭМ!$I$40:$I$759,СВЦЭМ!$A$40:$A$759,$A299,СВЦЭМ!$B$40:$B$759,W$296)+'СЕТ СН'!$F$16</f>
        <v>0</v>
      </c>
      <c r="X299" s="36">
        <f>SUMIFS(СВЦЭМ!$I$40:$I$759,СВЦЭМ!$A$40:$A$759,$A299,СВЦЭМ!$B$40:$B$759,X$296)+'СЕТ СН'!$F$16</f>
        <v>0</v>
      </c>
      <c r="Y299" s="36">
        <f>SUMIFS(СВЦЭМ!$I$40:$I$759,СВЦЭМ!$A$40:$A$759,$A299,СВЦЭМ!$B$40:$B$759,Y$296)+'СЕТ СН'!$F$16</f>
        <v>0</v>
      </c>
    </row>
    <row r="300" spans="1:27" ht="15.75" hidden="1" x14ac:dyDescent="0.2">
      <c r="A300" s="35">
        <f t="shared" si="8"/>
        <v>45539</v>
      </c>
      <c r="B300" s="36">
        <f>SUMIFS(СВЦЭМ!$I$40:$I$759,СВЦЭМ!$A$40:$A$759,$A300,СВЦЭМ!$B$40:$B$759,B$296)+'СЕТ СН'!$F$16</f>
        <v>0</v>
      </c>
      <c r="C300" s="36">
        <f>SUMIFS(СВЦЭМ!$I$40:$I$759,СВЦЭМ!$A$40:$A$759,$A300,СВЦЭМ!$B$40:$B$759,C$296)+'СЕТ СН'!$F$16</f>
        <v>0</v>
      </c>
      <c r="D300" s="36">
        <f>SUMIFS(СВЦЭМ!$I$40:$I$759,СВЦЭМ!$A$40:$A$759,$A300,СВЦЭМ!$B$40:$B$759,D$296)+'СЕТ СН'!$F$16</f>
        <v>0</v>
      </c>
      <c r="E300" s="36">
        <f>SUMIFS(СВЦЭМ!$I$40:$I$759,СВЦЭМ!$A$40:$A$759,$A300,СВЦЭМ!$B$40:$B$759,E$296)+'СЕТ СН'!$F$16</f>
        <v>0</v>
      </c>
      <c r="F300" s="36">
        <f>SUMIFS(СВЦЭМ!$I$40:$I$759,СВЦЭМ!$A$40:$A$759,$A300,СВЦЭМ!$B$40:$B$759,F$296)+'СЕТ СН'!$F$16</f>
        <v>0</v>
      </c>
      <c r="G300" s="36">
        <f>SUMIFS(СВЦЭМ!$I$40:$I$759,СВЦЭМ!$A$40:$A$759,$A300,СВЦЭМ!$B$40:$B$759,G$296)+'СЕТ СН'!$F$16</f>
        <v>0</v>
      </c>
      <c r="H300" s="36">
        <f>SUMIFS(СВЦЭМ!$I$40:$I$759,СВЦЭМ!$A$40:$A$759,$A300,СВЦЭМ!$B$40:$B$759,H$296)+'СЕТ СН'!$F$16</f>
        <v>0</v>
      </c>
      <c r="I300" s="36">
        <f>SUMIFS(СВЦЭМ!$I$40:$I$759,СВЦЭМ!$A$40:$A$759,$A300,СВЦЭМ!$B$40:$B$759,I$296)+'СЕТ СН'!$F$16</f>
        <v>0</v>
      </c>
      <c r="J300" s="36">
        <f>SUMIFS(СВЦЭМ!$I$40:$I$759,СВЦЭМ!$A$40:$A$759,$A300,СВЦЭМ!$B$40:$B$759,J$296)+'СЕТ СН'!$F$16</f>
        <v>0</v>
      </c>
      <c r="K300" s="36">
        <f>SUMIFS(СВЦЭМ!$I$40:$I$759,СВЦЭМ!$A$40:$A$759,$A300,СВЦЭМ!$B$40:$B$759,K$296)+'СЕТ СН'!$F$16</f>
        <v>0</v>
      </c>
      <c r="L300" s="36">
        <f>SUMIFS(СВЦЭМ!$I$40:$I$759,СВЦЭМ!$A$40:$A$759,$A300,СВЦЭМ!$B$40:$B$759,L$296)+'СЕТ СН'!$F$16</f>
        <v>0</v>
      </c>
      <c r="M300" s="36">
        <f>SUMIFS(СВЦЭМ!$I$40:$I$759,СВЦЭМ!$A$40:$A$759,$A300,СВЦЭМ!$B$40:$B$759,M$296)+'СЕТ СН'!$F$16</f>
        <v>0</v>
      </c>
      <c r="N300" s="36">
        <f>SUMIFS(СВЦЭМ!$I$40:$I$759,СВЦЭМ!$A$40:$A$759,$A300,СВЦЭМ!$B$40:$B$759,N$296)+'СЕТ СН'!$F$16</f>
        <v>0</v>
      </c>
      <c r="O300" s="36">
        <f>SUMIFS(СВЦЭМ!$I$40:$I$759,СВЦЭМ!$A$40:$A$759,$A300,СВЦЭМ!$B$40:$B$759,O$296)+'СЕТ СН'!$F$16</f>
        <v>0</v>
      </c>
      <c r="P300" s="36">
        <f>SUMIFS(СВЦЭМ!$I$40:$I$759,СВЦЭМ!$A$40:$A$759,$A300,СВЦЭМ!$B$40:$B$759,P$296)+'СЕТ СН'!$F$16</f>
        <v>0</v>
      </c>
      <c r="Q300" s="36">
        <f>SUMIFS(СВЦЭМ!$I$40:$I$759,СВЦЭМ!$A$40:$A$759,$A300,СВЦЭМ!$B$40:$B$759,Q$296)+'СЕТ СН'!$F$16</f>
        <v>0</v>
      </c>
      <c r="R300" s="36">
        <f>SUMIFS(СВЦЭМ!$I$40:$I$759,СВЦЭМ!$A$40:$A$759,$A300,СВЦЭМ!$B$40:$B$759,R$296)+'СЕТ СН'!$F$16</f>
        <v>0</v>
      </c>
      <c r="S300" s="36">
        <f>SUMIFS(СВЦЭМ!$I$40:$I$759,СВЦЭМ!$A$40:$A$759,$A300,СВЦЭМ!$B$40:$B$759,S$296)+'СЕТ СН'!$F$16</f>
        <v>0</v>
      </c>
      <c r="T300" s="36">
        <f>SUMIFS(СВЦЭМ!$I$40:$I$759,СВЦЭМ!$A$40:$A$759,$A300,СВЦЭМ!$B$40:$B$759,T$296)+'СЕТ СН'!$F$16</f>
        <v>0</v>
      </c>
      <c r="U300" s="36">
        <f>SUMIFS(СВЦЭМ!$I$40:$I$759,СВЦЭМ!$A$40:$A$759,$A300,СВЦЭМ!$B$40:$B$759,U$296)+'СЕТ СН'!$F$16</f>
        <v>0</v>
      </c>
      <c r="V300" s="36">
        <f>SUMIFS(СВЦЭМ!$I$40:$I$759,СВЦЭМ!$A$40:$A$759,$A300,СВЦЭМ!$B$40:$B$759,V$296)+'СЕТ СН'!$F$16</f>
        <v>0</v>
      </c>
      <c r="W300" s="36">
        <f>SUMIFS(СВЦЭМ!$I$40:$I$759,СВЦЭМ!$A$40:$A$759,$A300,СВЦЭМ!$B$40:$B$759,W$296)+'СЕТ СН'!$F$16</f>
        <v>0</v>
      </c>
      <c r="X300" s="36">
        <f>SUMIFS(СВЦЭМ!$I$40:$I$759,СВЦЭМ!$A$40:$A$759,$A300,СВЦЭМ!$B$40:$B$759,X$296)+'СЕТ СН'!$F$16</f>
        <v>0</v>
      </c>
      <c r="Y300" s="36">
        <f>SUMIFS(СВЦЭМ!$I$40:$I$759,СВЦЭМ!$A$40:$A$759,$A300,СВЦЭМ!$B$40:$B$759,Y$296)+'СЕТ СН'!$F$16</f>
        <v>0</v>
      </c>
    </row>
    <row r="301" spans="1:27" ht="15.75" hidden="1" x14ac:dyDescent="0.2">
      <c r="A301" s="35">
        <f t="shared" si="8"/>
        <v>45540</v>
      </c>
      <c r="B301" s="36">
        <f>SUMIFS(СВЦЭМ!$I$40:$I$759,СВЦЭМ!$A$40:$A$759,$A301,СВЦЭМ!$B$40:$B$759,B$296)+'СЕТ СН'!$F$16</f>
        <v>0</v>
      </c>
      <c r="C301" s="36">
        <f>SUMIFS(СВЦЭМ!$I$40:$I$759,СВЦЭМ!$A$40:$A$759,$A301,СВЦЭМ!$B$40:$B$759,C$296)+'СЕТ СН'!$F$16</f>
        <v>0</v>
      </c>
      <c r="D301" s="36">
        <f>SUMIFS(СВЦЭМ!$I$40:$I$759,СВЦЭМ!$A$40:$A$759,$A301,СВЦЭМ!$B$40:$B$759,D$296)+'СЕТ СН'!$F$16</f>
        <v>0</v>
      </c>
      <c r="E301" s="36">
        <f>SUMIFS(СВЦЭМ!$I$40:$I$759,СВЦЭМ!$A$40:$A$759,$A301,СВЦЭМ!$B$40:$B$759,E$296)+'СЕТ СН'!$F$16</f>
        <v>0</v>
      </c>
      <c r="F301" s="36">
        <f>SUMIFS(СВЦЭМ!$I$40:$I$759,СВЦЭМ!$A$40:$A$759,$A301,СВЦЭМ!$B$40:$B$759,F$296)+'СЕТ СН'!$F$16</f>
        <v>0</v>
      </c>
      <c r="G301" s="36">
        <f>SUMIFS(СВЦЭМ!$I$40:$I$759,СВЦЭМ!$A$40:$A$759,$A301,СВЦЭМ!$B$40:$B$759,G$296)+'СЕТ СН'!$F$16</f>
        <v>0</v>
      </c>
      <c r="H301" s="36">
        <f>SUMIFS(СВЦЭМ!$I$40:$I$759,СВЦЭМ!$A$40:$A$759,$A301,СВЦЭМ!$B$40:$B$759,H$296)+'СЕТ СН'!$F$16</f>
        <v>0</v>
      </c>
      <c r="I301" s="36">
        <f>SUMIFS(СВЦЭМ!$I$40:$I$759,СВЦЭМ!$A$40:$A$759,$A301,СВЦЭМ!$B$40:$B$759,I$296)+'СЕТ СН'!$F$16</f>
        <v>0</v>
      </c>
      <c r="J301" s="36">
        <f>SUMIFS(СВЦЭМ!$I$40:$I$759,СВЦЭМ!$A$40:$A$759,$A301,СВЦЭМ!$B$40:$B$759,J$296)+'СЕТ СН'!$F$16</f>
        <v>0</v>
      </c>
      <c r="K301" s="36">
        <f>SUMIFS(СВЦЭМ!$I$40:$I$759,СВЦЭМ!$A$40:$A$759,$A301,СВЦЭМ!$B$40:$B$759,K$296)+'СЕТ СН'!$F$16</f>
        <v>0</v>
      </c>
      <c r="L301" s="36">
        <f>SUMIFS(СВЦЭМ!$I$40:$I$759,СВЦЭМ!$A$40:$A$759,$A301,СВЦЭМ!$B$40:$B$759,L$296)+'СЕТ СН'!$F$16</f>
        <v>0</v>
      </c>
      <c r="M301" s="36">
        <f>SUMIFS(СВЦЭМ!$I$40:$I$759,СВЦЭМ!$A$40:$A$759,$A301,СВЦЭМ!$B$40:$B$759,M$296)+'СЕТ СН'!$F$16</f>
        <v>0</v>
      </c>
      <c r="N301" s="36">
        <f>SUMIFS(СВЦЭМ!$I$40:$I$759,СВЦЭМ!$A$40:$A$759,$A301,СВЦЭМ!$B$40:$B$759,N$296)+'СЕТ СН'!$F$16</f>
        <v>0</v>
      </c>
      <c r="O301" s="36">
        <f>SUMIFS(СВЦЭМ!$I$40:$I$759,СВЦЭМ!$A$40:$A$759,$A301,СВЦЭМ!$B$40:$B$759,O$296)+'СЕТ СН'!$F$16</f>
        <v>0</v>
      </c>
      <c r="P301" s="36">
        <f>SUMIFS(СВЦЭМ!$I$40:$I$759,СВЦЭМ!$A$40:$A$759,$A301,СВЦЭМ!$B$40:$B$759,P$296)+'СЕТ СН'!$F$16</f>
        <v>0</v>
      </c>
      <c r="Q301" s="36">
        <f>SUMIFS(СВЦЭМ!$I$40:$I$759,СВЦЭМ!$A$40:$A$759,$A301,СВЦЭМ!$B$40:$B$759,Q$296)+'СЕТ СН'!$F$16</f>
        <v>0</v>
      </c>
      <c r="R301" s="36">
        <f>SUMIFS(СВЦЭМ!$I$40:$I$759,СВЦЭМ!$A$40:$A$759,$A301,СВЦЭМ!$B$40:$B$759,R$296)+'СЕТ СН'!$F$16</f>
        <v>0</v>
      </c>
      <c r="S301" s="36">
        <f>SUMIFS(СВЦЭМ!$I$40:$I$759,СВЦЭМ!$A$40:$A$759,$A301,СВЦЭМ!$B$40:$B$759,S$296)+'СЕТ СН'!$F$16</f>
        <v>0</v>
      </c>
      <c r="T301" s="36">
        <f>SUMIFS(СВЦЭМ!$I$40:$I$759,СВЦЭМ!$A$40:$A$759,$A301,СВЦЭМ!$B$40:$B$759,T$296)+'СЕТ СН'!$F$16</f>
        <v>0</v>
      </c>
      <c r="U301" s="36">
        <f>SUMIFS(СВЦЭМ!$I$40:$I$759,СВЦЭМ!$A$40:$A$759,$A301,СВЦЭМ!$B$40:$B$759,U$296)+'СЕТ СН'!$F$16</f>
        <v>0</v>
      </c>
      <c r="V301" s="36">
        <f>SUMIFS(СВЦЭМ!$I$40:$I$759,СВЦЭМ!$A$40:$A$759,$A301,СВЦЭМ!$B$40:$B$759,V$296)+'СЕТ СН'!$F$16</f>
        <v>0</v>
      </c>
      <c r="W301" s="36">
        <f>SUMIFS(СВЦЭМ!$I$40:$I$759,СВЦЭМ!$A$40:$A$759,$A301,СВЦЭМ!$B$40:$B$759,W$296)+'СЕТ СН'!$F$16</f>
        <v>0</v>
      </c>
      <c r="X301" s="36">
        <f>SUMIFS(СВЦЭМ!$I$40:$I$759,СВЦЭМ!$A$40:$A$759,$A301,СВЦЭМ!$B$40:$B$759,X$296)+'СЕТ СН'!$F$16</f>
        <v>0</v>
      </c>
      <c r="Y301" s="36">
        <f>SUMIFS(СВЦЭМ!$I$40:$I$759,СВЦЭМ!$A$40:$A$759,$A301,СВЦЭМ!$B$40:$B$759,Y$296)+'СЕТ СН'!$F$16</f>
        <v>0</v>
      </c>
    </row>
    <row r="302" spans="1:27" ht="15.75" hidden="1" x14ac:dyDescent="0.2">
      <c r="A302" s="35">
        <f t="shared" si="8"/>
        <v>45541</v>
      </c>
      <c r="B302" s="36">
        <f>SUMIFS(СВЦЭМ!$I$40:$I$759,СВЦЭМ!$A$40:$A$759,$A302,СВЦЭМ!$B$40:$B$759,B$296)+'СЕТ СН'!$F$16</f>
        <v>0</v>
      </c>
      <c r="C302" s="36">
        <f>SUMIFS(СВЦЭМ!$I$40:$I$759,СВЦЭМ!$A$40:$A$759,$A302,СВЦЭМ!$B$40:$B$759,C$296)+'СЕТ СН'!$F$16</f>
        <v>0</v>
      </c>
      <c r="D302" s="36">
        <f>SUMIFS(СВЦЭМ!$I$40:$I$759,СВЦЭМ!$A$40:$A$759,$A302,СВЦЭМ!$B$40:$B$759,D$296)+'СЕТ СН'!$F$16</f>
        <v>0</v>
      </c>
      <c r="E302" s="36">
        <f>SUMIFS(СВЦЭМ!$I$40:$I$759,СВЦЭМ!$A$40:$A$759,$A302,СВЦЭМ!$B$40:$B$759,E$296)+'СЕТ СН'!$F$16</f>
        <v>0</v>
      </c>
      <c r="F302" s="36">
        <f>SUMIFS(СВЦЭМ!$I$40:$I$759,СВЦЭМ!$A$40:$A$759,$A302,СВЦЭМ!$B$40:$B$759,F$296)+'СЕТ СН'!$F$16</f>
        <v>0</v>
      </c>
      <c r="G302" s="36">
        <f>SUMIFS(СВЦЭМ!$I$40:$I$759,СВЦЭМ!$A$40:$A$759,$A302,СВЦЭМ!$B$40:$B$759,G$296)+'СЕТ СН'!$F$16</f>
        <v>0</v>
      </c>
      <c r="H302" s="36">
        <f>SUMIFS(СВЦЭМ!$I$40:$I$759,СВЦЭМ!$A$40:$A$759,$A302,СВЦЭМ!$B$40:$B$759,H$296)+'СЕТ СН'!$F$16</f>
        <v>0</v>
      </c>
      <c r="I302" s="36">
        <f>SUMIFS(СВЦЭМ!$I$40:$I$759,СВЦЭМ!$A$40:$A$759,$A302,СВЦЭМ!$B$40:$B$759,I$296)+'СЕТ СН'!$F$16</f>
        <v>0</v>
      </c>
      <c r="J302" s="36">
        <f>SUMIFS(СВЦЭМ!$I$40:$I$759,СВЦЭМ!$A$40:$A$759,$A302,СВЦЭМ!$B$40:$B$759,J$296)+'СЕТ СН'!$F$16</f>
        <v>0</v>
      </c>
      <c r="K302" s="36">
        <f>SUMIFS(СВЦЭМ!$I$40:$I$759,СВЦЭМ!$A$40:$A$759,$A302,СВЦЭМ!$B$40:$B$759,K$296)+'СЕТ СН'!$F$16</f>
        <v>0</v>
      </c>
      <c r="L302" s="36">
        <f>SUMIFS(СВЦЭМ!$I$40:$I$759,СВЦЭМ!$A$40:$A$759,$A302,СВЦЭМ!$B$40:$B$759,L$296)+'СЕТ СН'!$F$16</f>
        <v>0</v>
      </c>
      <c r="M302" s="36">
        <f>SUMIFS(СВЦЭМ!$I$40:$I$759,СВЦЭМ!$A$40:$A$759,$A302,СВЦЭМ!$B$40:$B$759,M$296)+'СЕТ СН'!$F$16</f>
        <v>0</v>
      </c>
      <c r="N302" s="36">
        <f>SUMIFS(СВЦЭМ!$I$40:$I$759,СВЦЭМ!$A$40:$A$759,$A302,СВЦЭМ!$B$40:$B$759,N$296)+'СЕТ СН'!$F$16</f>
        <v>0</v>
      </c>
      <c r="O302" s="36">
        <f>SUMIFS(СВЦЭМ!$I$40:$I$759,СВЦЭМ!$A$40:$A$759,$A302,СВЦЭМ!$B$40:$B$759,O$296)+'СЕТ СН'!$F$16</f>
        <v>0</v>
      </c>
      <c r="P302" s="36">
        <f>SUMIFS(СВЦЭМ!$I$40:$I$759,СВЦЭМ!$A$40:$A$759,$A302,СВЦЭМ!$B$40:$B$759,P$296)+'СЕТ СН'!$F$16</f>
        <v>0</v>
      </c>
      <c r="Q302" s="36">
        <f>SUMIFS(СВЦЭМ!$I$40:$I$759,СВЦЭМ!$A$40:$A$759,$A302,СВЦЭМ!$B$40:$B$759,Q$296)+'СЕТ СН'!$F$16</f>
        <v>0</v>
      </c>
      <c r="R302" s="36">
        <f>SUMIFS(СВЦЭМ!$I$40:$I$759,СВЦЭМ!$A$40:$A$759,$A302,СВЦЭМ!$B$40:$B$759,R$296)+'СЕТ СН'!$F$16</f>
        <v>0</v>
      </c>
      <c r="S302" s="36">
        <f>SUMIFS(СВЦЭМ!$I$40:$I$759,СВЦЭМ!$A$40:$A$759,$A302,СВЦЭМ!$B$40:$B$759,S$296)+'СЕТ СН'!$F$16</f>
        <v>0</v>
      </c>
      <c r="T302" s="36">
        <f>SUMIFS(СВЦЭМ!$I$40:$I$759,СВЦЭМ!$A$40:$A$759,$A302,СВЦЭМ!$B$40:$B$759,T$296)+'СЕТ СН'!$F$16</f>
        <v>0</v>
      </c>
      <c r="U302" s="36">
        <f>SUMIFS(СВЦЭМ!$I$40:$I$759,СВЦЭМ!$A$40:$A$759,$A302,СВЦЭМ!$B$40:$B$759,U$296)+'СЕТ СН'!$F$16</f>
        <v>0</v>
      </c>
      <c r="V302" s="36">
        <f>SUMIFS(СВЦЭМ!$I$40:$I$759,СВЦЭМ!$A$40:$A$759,$A302,СВЦЭМ!$B$40:$B$759,V$296)+'СЕТ СН'!$F$16</f>
        <v>0</v>
      </c>
      <c r="W302" s="36">
        <f>SUMIFS(СВЦЭМ!$I$40:$I$759,СВЦЭМ!$A$40:$A$759,$A302,СВЦЭМ!$B$40:$B$759,W$296)+'СЕТ СН'!$F$16</f>
        <v>0</v>
      </c>
      <c r="X302" s="36">
        <f>SUMIFS(СВЦЭМ!$I$40:$I$759,СВЦЭМ!$A$40:$A$759,$A302,СВЦЭМ!$B$40:$B$759,X$296)+'СЕТ СН'!$F$16</f>
        <v>0</v>
      </c>
      <c r="Y302" s="36">
        <f>SUMIFS(СВЦЭМ!$I$40:$I$759,СВЦЭМ!$A$40:$A$759,$A302,СВЦЭМ!$B$40:$B$759,Y$296)+'СЕТ СН'!$F$16</f>
        <v>0</v>
      </c>
    </row>
    <row r="303" spans="1:27" ht="15.75" hidden="1" x14ac:dyDescent="0.2">
      <c r="A303" s="35">
        <f t="shared" si="8"/>
        <v>45542</v>
      </c>
      <c r="B303" s="36">
        <f>SUMIFS(СВЦЭМ!$I$40:$I$759,СВЦЭМ!$A$40:$A$759,$A303,СВЦЭМ!$B$40:$B$759,B$296)+'СЕТ СН'!$F$16</f>
        <v>0</v>
      </c>
      <c r="C303" s="36">
        <f>SUMIFS(СВЦЭМ!$I$40:$I$759,СВЦЭМ!$A$40:$A$759,$A303,СВЦЭМ!$B$40:$B$759,C$296)+'СЕТ СН'!$F$16</f>
        <v>0</v>
      </c>
      <c r="D303" s="36">
        <f>SUMIFS(СВЦЭМ!$I$40:$I$759,СВЦЭМ!$A$40:$A$759,$A303,СВЦЭМ!$B$40:$B$759,D$296)+'СЕТ СН'!$F$16</f>
        <v>0</v>
      </c>
      <c r="E303" s="36">
        <f>SUMIFS(СВЦЭМ!$I$40:$I$759,СВЦЭМ!$A$40:$A$759,$A303,СВЦЭМ!$B$40:$B$759,E$296)+'СЕТ СН'!$F$16</f>
        <v>0</v>
      </c>
      <c r="F303" s="36">
        <f>SUMIFS(СВЦЭМ!$I$40:$I$759,СВЦЭМ!$A$40:$A$759,$A303,СВЦЭМ!$B$40:$B$759,F$296)+'СЕТ СН'!$F$16</f>
        <v>0</v>
      </c>
      <c r="G303" s="36">
        <f>SUMIFS(СВЦЭМ!$I$40:$I$759,СВЦЭМ!$A$40:$A$759,$A303,СВЦЭМ!$B$40:$B$759,G$296)+'СЕТ СН'!$F$16</f>
        <v>0</v>
      </c>
      <c r="H303" s="36">
        <f>SUMIFS(СВЦЭМ!$I$40:$I$759,СВЦЭМ!$A$40:$A$759,$A303,СВЦЭМ!$B$40:$B$759,H$296)+'СЕТ СН'!$F$16</f>
        <v>0</v>
      </c>
      <c r="I303" s="36">
        <f>SUMIFS(СВЦЭМ!$I$40:$I$759,СВЦЭМ!$A$40:$A$759,$A303,СВЦЭМ!$B$40:$B$759,I$296)+'СЕТ СН'!$F$16</f>
        <v>0</v>
      </c>
      <c r="J303" s="36">
        <f>SUMIFS(СВЦЭМ!$I$40:$I$759,СВЦЭМ!$A$40:$A$759,$A303,СВЦЭМ!$B$40:$B$759,J$296)+'СЕТ СН'!$F$16</f>
        <v>0</v>
      </c>
      <c r="K303" s="36">
        <f>SUMIFS(СВЦЭМ!$I$40:$I$759,СВЦЭМ!$A$40:$A$759,$A303,СВЦЭМ!$B$40:$B$759,K$296)+'СЕТ СН'!$F$16</f>
        <v>0</v>
      </c>
      <c r="L303" s="36">
        <f>SUMIFS(СВЦЭМ!$I$40:$I$759,СВЦЭМ!$A$40:$A$759,$A303,СВЦЭМ!$B$40:$B$759,L$296)+'СЕТ СН'!$F$16</f>
        <v>0</v>
      </c>
      <c r="M303" s="36">
        <f>SUMIFS(СВЦЭМ!$I$40:$I$759,СВЦЭМ!$A$40:$A$759,$A303,СВЦЭМ!$B$40:$B$759,M$296)+'СЕТ СН'!$F$16</f>
        <v>0</v>
      </c>
      <c r="N303" s="36">
        <f>SUMIFS(СВЦЭМ!$I$40:$I$759,СВЦЭМ!$A$40:$A$759,$A303,СВЦЭМ!$B$40:$B$759,N$296)+'СЕТ СН'!$F$16</f>
        <v>0</v>
      </c>
      <c r="O303" s="36">
        <f>SUMIFS(СВЦЭМ!$I$40:$I$759,СВЦЭМ!$A$40:$A$759,$A303,СВЦЭМ!$B$40:$B$759,O$296)+'СЕТ СН'!$F$16</f>
        <v>0</v>
      </c>
      <c r="P303" s="36">
        <f>SUMIFS(СВЦЭМ!$I$40:$I$759,СВЦЭМ!$A$40:$A$759,$A303,СВЦЭМ!$B$40:$B$759,P$296)+'СЕТ СН'!$F$16</f>
        <v>0</v>
      </c>
      <c r="Q303" s="36">
        <f>SUMIFS(СВЦЭМ!$I$40:$I$759,СВЦЭМ!$A$40:$A$759,$A303,СВЦЭМ!$B$40:$B$759,Q$296)+'СЕТ СН'!$F$16</f>
        <v>0</v>
      </c>
      <c r="R303" s="36">
        <f>SUMIFS(СВЦЭМ!$I$40:$I$759,СВЦЭМ!$A$40:$A$759,$A303,СВЦЭМ!$B$40:$B$759,R$296)+'СЕТ СН'!$F$16</f>
        <v>0</v>
      </c>
      <c r="S303" s="36">
        <f>SUMIFS(СВЦЭМ!$I$40:$I$759,СВЦЭМ!$A$40:$A$759,$A303,СВЦЭМ!$B$40:$B$759,S$296)+'СЕТ СН'!$F$16</f>
        <v>0</v>
      </c>
      <c r="T303" s="36">
        <f>SUMIFS(СВЦЭМ!$I$40:$I$759,СВЦЭМ!$A$40:$A$759,$A303,СВЦЭМ!$B$40:$B$759,T$296)+'СЕТ СН'!$F$16</f>
        <v>0</v>
      </c>
      <c r="U303" s="36">
        <f>SUMIFS(СВЦЭМ!$I$40:$I$759,СВЦЭМ!$A$40:$A$759,$A303,СВЦЭМ!$B$40:$B$759,U$296)+'СЕТ СН'!$F$16</f>
        <v>0</v>
      </c>
      <c r="V303" s="36">
        <f>SUMIFS(СВЦЭМ!$I$40:$I$759,СВЦЭМ!$A$40:$A$759,$A303,СВЦЭМ!$B$40:$B$759,V$296)+'СЕТ СН'!$F$16</f>
        <v>0</v>
      </c>
      <c r="W303" s="36">
        <f>SUMIFS(СВЦЭМ!$I$40:$I$759,СВЦЭМ!$A$40:$A$759,$A303,СВЦЭМ!$B$40:$B$759,W$296)+'СЕТ СН'!$F$16</f>
        <v>0</v>
      </c>
      <c r="X303" s="36">
        <f>SUMIFS(СВЦЭМ!$I$40:$I$759,СВЦЭМ!$A$40:$A$759,$A303,СВЦЭМ!$B$40:$B$759,X$296)+'СЕТ СН'!$F$16</f>
        <v>0</v>
      </c>
      <c r="Y303" s="36">
        <f>SUMIFS(СВЦЭМ!$I$40:$I$759,СВЦЭМ!$A$40:$A$759,$A303,СВЦЭМ!$B$40:$B$759,Y$296)+'СЕТ СН'!$F$16</f>
        <v>0</v>
      </c>
    </row>
    <row r="304" spans="1:27" ht="15.75" hidden="1" x14ac:dyDescent="0.2">
      <c r="A304" s="35">
        <f t="shared" si="8"/>
        <v>45543</v>
      </c>
      <c r="B304" s="36">
        <f>SUMIFS(СВЦЭМ!$I$40:$I$759,СВЦЭМ!$A$40:$A$759,$A304,СВЦЭМ!$B$40:$B$759,B$296)+'СЕТ СН'!$F$16</f>
        <v>0</v>
      </c>
      <c r="C304" s="36">
        <f>SUMIFS(СВЦЭМ!$I$40:$I$759,СВЦЭМ!$A$40:$A$759,$A304,СВЦЭМ!$B$40:$B$759,C$296)+'СЕТ СН'!$F$16</f>
        <v>0</v>
      </c>
      <c r="D304" s="36">
        <f>SUMIFS(СВЦЭМ!$I$40:$I$759,СВЦЭМ!$A$40:$A$759,$A304,СВЦЭМ!$B$40:$B$759,D$296)+'СЕТ СН'!$F$16</f>
        <v>0</v>
      </c>
      <c r="E304" s="36">
        <f>SUMIFS(СВЦЭМ!$I$40:$I$759,СВЦЭМ!$A$40:$A$759,$A304,СВЦЭМ!$B$40:$B$759,E$296)+'СЕТ СН'!$F$16</f>
        <v>0</v>
      </c>
      <c r="F304" s="36">
        <f>SUMIFS(СВЦЭМ!$I$40:$I$759,СВЦЭМ!$A$40:$A$759,$A304,СВЦЭМ!$B$40:$B$759,F$296)+'СЕТ СН'!$F$16</f>
        <v>0</v>
      </c>
      <c r="G304" s="36">
        <f>SUMIFS(СВЦЭМ!$I$40:$I$759,СВЦЭМ!$A$40:$A$759,$A304,СВЦЭМ!$B$40:$B$759,G$296)+'СЕТ СН'!$F$16</f>
        <v>0</v>
      </c>
      <c r="H304" s="36">
        <f>SUMIFS(СВЦЭМ!$I$40:$I$759,СВЦЭМ!$A$40:$A$759,$A304,СВЦЭМ!$B$40:$B$759,H$296)+'СЕТ СН'!$F$16</f>
        <v>0</v>
      </c>
      <c r="I304" s="36">
        <f>SUMIFS(СВЦЭМ!$I$40:$I$759,СВЦЭМ!$A$40:$A$759,$A304,СВЦЭМ!$B$40:$B$759,I$296)+'СЕТ СН'!$F$16</f>
        <v>0</v>
      </c>
      <c r="J304" s="36">
        <f>SUMIFS(СВЦЭМ!$I$40:$I$759,СВЦЭМ!$A$40:$A$759,$A304,СВЦЭМ!$B$40:$B$759,J$296)+'СЕТ СН'!$F$16</f>
        <v>0</v>
      </c>
      <c r="K304" s="36">
        <f>SUMIFS(СВЦЭМ!$I$40:$I$759,СВЦЭМ!$A$40:$A$759,$A304,СВЦЭМ!$B$40:$B$759,K$296)+'СЕТ СН'!$F$16</f>
        <v>0</v>
      </c>
      <c r="L304" s="36">
        <f>SUMIFS(СВЦЭМ!$I$40:$I$759,СВЦЭМ!$A$40:$A$759,$A304,СВЦЭМ!$B$40:$B$759,L$296)+'СЕТ СН'!$F$16</f>
        <v>0</v>
      </c>
      <c r="M304" s="36">
        <f>SUMIFS(СВЦЭМ!$I$40:$I$759,СВЦЭМ!$A$40:$A$759,$A304,СВЦЭМ!$B$40:$B$759,M$296)+'СЕТ СН'!$F$16</f>
        <v>0</v>
      </c>
      <c r="N304" s="36">
        <f>SUMIFS(СВЦЭМ!$I$40:$I$759,СВЦЭМ!$A$40:$A$759,$A304,СВЦЭМ!$B$40:$B$759,N$296)+'СЕТ СН'!$F$16</f>
        <v>0</v>
      </c>
      <c r="O304" s="36">
        <f>SUMIFS(СВЦЭМ!$I$40:$I$759,СВЦЭМ!$A$40:$A$759,$A304,СВЦЭМ!$B$40:$B$759,O$296)+'СЕТ СН'!$F$16</f>
        <v>0</v>
      </c>
      <c r="P304" s="36">
        <f>SUMIFS(СВЦЭМ!$I$40:$I$759,СВЦЭМ!$A$40:$A$759,$A304,СВЦЭМ!$B$40:$B$759,P$296)+'СЕТ СН'!$F$16</f>
        <v>0</v>
      </c>
      <c r="Q304" s="36">
        <f>SUMIFS(СВЦЭМ!$I$40:$I$759,СВЦЭМ!$A$40:$A$759,$A304,СВЦЭМ!$B$40:$B$759,Q$296)+'СЕТ СН'!$F$16</f>
        <v>0</v>
      </c>
      <c r="R304" s="36">
        <f>SUMIFS(СВЦЭМ!$I$40:$I$759,СВЦЭМ!$A$40:$A$759,$A304,СВЦЭМ!$B$40:$B$759,R$296)+'СЕТ СН'!$F$16</f>
        <v>0</v>
      </c>
      <c r="S304" s="36">
        <f>SUMIFS(СВЦЭМ!$I$40:$I$759,СВЦЭМ!$A$40:$A$759,$A304,СВЦЭМ!$B$40:$B$759,S$296)+'СЕТ СН'!$F$16</f>
        <v>0</v>
      </c>
      <c r="T304" s="36">
        <f>SUMIFS(СВЦЭМ!$I$40:$I$759,СВЦЭМ!$A$40:$A$759,$A304,СВЦЭМ!$B$40:$B$759,T$296)+'СЕТ СН'!$F$16</f>
        <v>0</v>
      </c>
      <c r="U304" s="36">
        <f>SUMIFS(СВЦЭМ!$I$40:$I$759,СВЦЭМ!$A$40:$A$759,$A304,СВЦЭМ!$B$40:$B$759,U$296)+'СЕТ СН'!$F$16</f>
        <v>0</v>
      </c>
      <c r="V304" s="36">
        <f>SUMIFS(СВЦЭМ!$I$40:$I$759,СВЦЭМ!$A$40:$A$759,$A304,СВЦЭМ!$B$40:$B$759,V$296)+'СЕТ СН'!$F$16</f>
        <v>0</v>
      </c>
      <c r="W304" s="36">
        <f>SUMIFS(СВЦЭМ!$I$40:$I$759,СВЦЭМ!$A$40:$A$759,$A304,СВЦЭМ!$B$40:$B$759,W$296)+'СЕТ СН'!$F$16</f>
        <v>0</v>
      </c>
      <c r="X304" s="36">
        <f>SUMIFS(СВЦЭМ!$I$40:$I$759,СВЦЭМ!$A$40:$A$759,$A304,СВЦЭМ!$B$40:$B$759,X$296)+'СЕТ СН'!$F$16</f>
        <v>0</v>
      </c>
      <c r="Y304" s="36">
        <f>SUMIFS(СВЦЭМ!$I$40:$I$759,СВЦЭМ!$A$40:$A$759,$A304,СВЦЭМ!$B$40:$B$759,Y$296)+'СЕТ СН'!$F$16</f>
        <v>0</v>
      </c>
    </row>
    <row r="305" spans="1:25" ht="15.75" hidden="1" x14ac:dyDescent="0.2">
      <c r="A305" s="35">
        <f t="shared" si="8"/>
        <v>45544</v>
      </c>
      <c r="B305" s="36">
        <f>SUMIFS(СВЦЭМ!$I$40:$I$759,СВЦЭМ!$A$40:$A$759,$A305,СВЦЭМ!$B$40:$B$759,B$296)+'СЕТ СН'!$F$16</f>
        <v>0</v>
      </c>
      <c r="C305" s="36">
        <f>SUMIFS(СВЦЭМ!$I$40:$I$759,СВЦЭМ!$A$40:$A$759,$A305,СВЦЭМ!$B$40:$B$759,C$296)+'СЕТ СН'!$F$16</f>
        <v>0</v>
      </c>
      <c r="D305" s="36">
        <f>SUMIFS(СВЦЭМ!$I$40:$I$759,СВЦЭМ!$A$40:$A$759,$A305,СВЦЭМ!$B$40:$B$759,D$296)+'СЕТ СН'!$F$16</f>
        <v>0</v>
      </c>
      <c r="E305" s="36">
        <f>SUMIFS(СВЦЭМ!$I$40:$I$759,СВЦЭМ!$A$40:$A$759,$A305,СВЦЭМ!$B$40:$B$759,E$296)+'СЕТ СН'!$F$16</f>
        <v>0</v>
      </c>
      <c r="F305" s="36">
        <f>SUMIFS(СВЦЭМ!$I$40:$I$759,СВЦЭМ!$A$40:$A$759,$A305,СВЦЭМ!$B$40:$B$759,F$296)+'СЕТ СН'!$F$16</f>
        <v>0</v>
      </c>
      <c r="G305" s="36">
        <f>SUMIFS(СВЦЭМ!$I$40:$I$759,СВЦЭМ!$A$40:$A$759,$A305,СВЦЭМ!$B$40:$B$759,G$296)+'СЕТ СН'!$F$16</f>
        <v>0</v>
      </c>
      <c r="H305" s="36">
        <f>SUMIFS(СВЦЭМ!$I$40:$I$759,СВЦЭМ!$A$40:$A$759,$A305,СВЦЭМ!$B$40:$B$759,H$296)+'СЕТ СН'!$F$16</f>
        <v>0</v>
      </c>
      <c r="I305" s="36">
        <f>SUMIFS(СВЦЭМ!$I$40:$I$759,СВЦЭМ!$A$40:$A$759,$A305,СВЦЭМ!$B$40:$B$759,I$296)+'СЕТ СН'!$F$16</f>
        <v>0</v>
      </c>
      <c r="J305" s="36">
        <f>SUMIFS(СВЦЭМ!$I$40:$I$759,СВЦЭМ!$A$40:$A$759,$A305,СВЦЭМ!$B$40:$B$759,J$296)+'СЕТ СН'!$F$16</f>
        <v>0</v>
      </c>
      <c r="K305" s="36">
        <f>SUMIFS(СВЦЭМ!$I$40:$I$759,СВЦЭМ!$A$40:$A$759,$A305,СВЦЭМ!$B$40:$B$759,K$296)+'СЕТ СН'!$F$16</f>
        <v>0</v>
      </c>
      <c r="L305" s="36">
        <f>SUMIFS(СВЦЭМ!$I$40:$I$759,СВЦЭМ!$A$40:$A$759,$A305,СВЦЭМ!$B$40:$B$759,L$296)+'СЕТ СН'!$F$16</f>
        <v>0</v>
      </c>
      <c r="M305" s="36">
        <f>SUMIFS(СВЦЭМ!$I$40:$I$759,СВЦЭМ!$A$40:$A$759,$A305,СВЦЭМ!$B$40:$B$759,M$296)+'СЕТ СН'!$F$16</f>
        <v>0</v>
      </c>
      <c r="N305" s="36">
        <f>SUMIFS(СВЦЭМ!$I$40:$I$759,СВЦЭМ!$A$40:$A$759,$A305,СВЦЭМ!$B$40:$B$759,N$296)+'СЕТ СН'!$F$16</f>
        <v>0</v>
      </c>
      <c r="O305" s="36">
        <f>SUMIFS(СВЦЭМ!$I$40:$I$759,СВЦЭМ!$A$40:$A$759,$A305,СВЦЭМ!$B$40:$B$759,O$296)+'СЕТ СН'!$F$16</f>
        <v>0</v>
      </c>
      <c r="P305" s="36">
        <f>SUMIFS(СВЦЭМ!$I$40:$I$759,СВЦЭМ!$A$40:$A$759,$A305,СВЦЭМ!$B$40:$B$759,P$296)+'СЕТ СН'!$F$16</f>
        <v>0</v>
      </c>
      <c r="Q305" s="36">
        <f>SUMIFS(СВЦЭМ!$I$40:$I$759,СВЦЭМ!$A$40:$A$759,$A305,СВЦЭМ!$B$40:$B$759,Q$296)+'СЕТ СН'!$F$16</f>
        <v>0</v>
      </c>
      <c r="R305" s="36">
        <f>SUMIFS(СВЦЭМ!$I$40:$I$759,СВЦЭМ!$A$40:$A$759,$A305,СВЦЭМ!$B$40:$B$759,R$296)+'СЕТ СН'!$F$16</f>
        <v>0</v>
      </c>
      <c r="S305" s="36">
        <f>SUMIFS(СВЦЭМ!$I$40:$I$759,СВЦЭМ!$A$40:$A$759,$A305,СВЦЭМ!$B$40:$B$759,S$296)+'СЕТ СН'!$F$16</f>
        <v>0</v>
      </c>
      <c r="T305" s="36">
        <f>SUMIFS(СВЦЭМ!$I$40:$I$759,СВЦЭМ!$A$40:$A$759,$A305,СВЦЭМ!$B$40:$B$759,T$296)+'СЕТ СН'!$F$16</f>
        <v>0</v>
      </c>
      <c r="U305" s="36">
        <f>SUMIFS(СВЦЭМ!$I$40:$I$759,СВЦЭМ!$A$40:$A$759,$A305,СВЦЭМ!$B$40:$B$759,U$296)+'СЕТ СН'!$F$16</f>
        <v>0</v>
      </c>
      <c r="V305" s="36">
        <f>SUMIFS(СВЦЭМ!$I$40:$I$759,СВЦЭМ!$A$40:$A$759,$A305,СВЦЭМ!$B$40:$B$759,V$296)+'СЕТ СН'!$F$16</f>
        <v>0</v>
      </c>
      <c r="W305" s="36">
        <f>SUMIFS(СВЦЭМ!$I$40:$I$759,СВЦЭМ!$A$40:$A$759,$A305,СВЦЭМ!$B$40:$B$759,W$296)+'СЕТ СН'!$F$16</f>
        <v>0</v>
      </c>
      <c r="X305" s="36">
        <f>SUMIFS(СВЦЭМ!$I$40:$I$759,СВЦЭМ!$A$40:$A$759,$A305,СВЦЭМ!$B$40:$B$759,X$296)+'СЕТ СН'!$F$16</f>
        <v>0</v>
      </c>
      <c r="Y305" s="36">
        <f>SUMIFS(СВЦЭМ!$I$40:$I$759,СВЦЭМ!$A$40:$A$759,$A305,СВЦЭМ!$B$40:$B$759,Y$296)+'СЕТ СН'!$F$16</f>
        <v>0</v>
      </c>
    </row>
    <row r="306" spans="1:25" ht="15.75" hidden="1" x14ac:dyDescent="0.2">
      <c r="A306" s="35">
        <f t="shared" si="8"/>
        <v>45545</v>
      </c>
      <c r="B306" s="36">
        <f>SUMIFS(СВЦЭМ!$I$40:$I$759,СВЦЭМ!$A$40:$A$759,$A306,СВЦЭМ!$B$40:$B$759,B$296)+'СЕТ СН'!$F$16</f>
        <v>0</v>
      </c>
      <c r="C306" s="36">
        <f>SUMIFS(СВЦЭМ!$I$40:$I$759,СВЦЭМ!$A$40:$A$759,$A306,СВЦЭМ!$B$40:$B$759,C$296)+'СЕТ СН'!$F$16</f>
        <v>0</v>
      </c>
      <c r="D306" s="36">
        <f>SUMIFS(СВЦЭМ!$I$40:$I$759,СВЦЭМ!$A$40:$A$759,$A306,СВЦЭМ!$B$40:$B$759,D$296)+'СЕТ СН'!$F$16</f>
        <v>0</v>
      </c>
      <c r="E306" s="36">
        <f>SUMIFS(СВЦЭМ!$I$40:$I$759,СВЦЭМ!$A$40:$A$759,$A306,СВЦЭМ!$B$40:$B$759,E$296)+'СЕТ СН'!$F$16</f>
        <v>0</v>
      </c>
      <c r="F306" s="36">
        <f>SUMIFS(СВЦЭМ!$I$40:$I$759,СВЦЭМ!$A$40:$A$759,$A306,СВЦЭМ!$B$40:$B$759,F$296)+'СЕТ СН'!$F$16</f>
        <v>0</v>
      </c>
      <c r="G306" s="36">
        <f>SUMIFS(СВЦЭМ!$I$40:$I$759,СВЦЭМ!$A$40:$A$759,$A306,СВЦЭМ!$B$40:$B$759,G$296)+'СЕТ СН'!$F$16</f>
        <v>0</v>
      </c>
      <c r="H306" s="36">
        <f>SUMIFS(СВЦЭМ!$I$40:$I$759,СВЦЭМ!$A$40:$A$759,$A306,СВЦЭМ!$B$40:$B$759,H$296)+'СЕТ СН'!$F$16</f>
        <v>0</v>
      </c>
      <c r="I306" s="36">
        <f>SUMIFS(СВЦЭМ!$I$40:$I$759,СВЦЭМ!$A$40:$A$759,$A306,СВЦЭМ!$B$40:$B$759,I$296)+'СЕТ СН'!$F$16</f>
        <v>0</v>
      </c>
      <c r="J306" s="36">
        <f>SUMIFS(СВЦЭМ!$I$40:$I$759,СВЦЭМ!$A$40:$A$759,$A306,СВЦЭМ!$B$40:$B$759,J$296)+'СЕТ СН'!$F$16</f>
        <v>0</v>
      </c>
      <c r="K306" s="36">
        <f>SUMIFS(СВЦЭМ!$I$40:$I$759,СВЦЭМ!$A$40:$A$759,$A306,СВЦЭМ!$B$40:$B$759,K$296)+'СЕТ СН'!$F$16</f>
        <v>0</v>
      </c>
      <c r="L306" s="36">
        <f>SUMIFS(СВЦЭМ!$I$40:$I$759,СВЦЭМ!$A$40:$A$759,$A306,СВЦЭМ!$B$40:$B$759,L$296)+'СЕТ СН'!$F$16</f>
        <v>0</v>
      </c>
      <c r="M306" s="36">
        <f>SUMIFS(СВЦЭМ!$I$40:$I$759,СВЦЭМ!$A$40:$A$759,$A306,СВЦЭМ!$B$40:$B$759,M$296)+'СЕТ СН'!$F$16</f>
        <v>0</v>
      </c>
      <c r="N306" s="36">
        <f>SUMIFS(СВЦЭМ!$I$40:$I$759,СВЦЭМ!$A$40:$A$759,$A306,СВЦЭМ!$B$40:$B$759,N$296)+'СЕТ СН'!$F$16</f>
        <v>0</v>
      </c>
      <c r="O306" s="36">
        <f>SUMIFS(СВЦЭМ!$I$40:$I$759,СВЦЭМ!$A$40:$A$759,$A306,СВЦЭМ!$B$40:$B$759,O$296)+'СЕТ СН'!$F$16</f>
        <v>0</v>
      </c>
      <c r="P306" s="36">
        <f>SUMIFS(СВЦЭМ!$I$40:$I$759,СВЦЭМ!$A$40:$A$759,$A306,СВЦЭМ!$B$40:$B$759,P$296)+'СЕТ СН'!$F$16</f>
        <v>0</v>
      </c>
      <c r="Q306" s="36">
        <f>SUMIFS(СВЦЭМ!$I$40:$I$759,СВЦЭМ!$A$40:$A$759,$A306,СВЦЭМ!$B$40:$B$759,Q$296)+'СЕТ СН'!$F$16</f>
        <v>0</v>
      </c>
      <c r="R306" s="36">
        <f>SUMIFS(СВЦЭМ!$I$40:$I$759,СВЦЭМ!$A$40:$A$759,$A306,СВЦЭМ!$B$40:$B$759,R$296)+'СЕТ СН'!$F$16</f>
        <v>0</v>
      </c>
      <c r="S306" s="36">
        <f>SUMIFS(СВЦЭМ!$I$40:$I$759,СВЦЭМ!$A$40:$A$759,$A306,СВЦЭМ!$B$40:$B$759,S$296)+'СЕТ СН'!$F$16</f>
        <v>0</v>
      </c>
      <c r="T306" s="36">
        <f>SUMIFS(СВЦЭМ!$I$40:$I$759,СВЦЭМ!$A$40:$A$759,$A306,СВЦЭМ!$B$40:$B$759,T$296)+'СЕТ СН'!$F$16</f>
        <v>0</v>
      </c>
      <c r="U306" s="36">
        <f>SUMIFS(СВЦЭМ!$I$40:$I$759,СВЦЭМ!$A$40:$A$759,$A306,СВЦЭМ!$B$40:$B$759,U$296)+'СЕТ СН'!$F$16</f>
        <v>0</v>
      </c>
      <c r="V306" s="36">
        <f>SUMIFS(СВЦЭМ!$I$40:$I$759,СВЦЭМ!$A$40:$A$759,$A306,СВЦЭМ!$B$40:$B$759,V$296)+'СЕТ СН'!$F$16</f>
        <v>0</v>
      </c>
      <c r="W306" s="36">
        <f>SUMIFS(СВЦЭМ!$I$40:$I$759,СВЦЭМ!$A$40:$A$759,$A306,СВЦЭМ!$B$40:$B$759,W$296)+'СЕТ СН'!$F$16</f>
        <v>0</v>
      </c>
      <c r="X306" s="36">
        <f>SUMIFS(СВЦЭМ!$I$40:$I$759,СВЦЭМ!$A$40:$A$759,$A306,СВЦЭМ!$B$40:$B$759,X$296)+'СЕТ СН'!$F$16</f>
        <v>0</v>
      </c>
      <c r="Y306" s="36">
        <f>SUMIFS(СВЦЭМ!$I$40:$I$759,СВЦЭМ!$A$40:$A$759,$A306,СВЦЭМ!$B$40:$B$759,Y$296)+'СЕТ СН'!$F$16</f>
        <v>0</v>
      </c>
    </row>
    <row r="307" spans="1:25" ht="15.75" hidden="1" x14ac:dyDescent="0.2">
      <c r="A307" s="35">
        <f t="shared" si="8"/>
        <v>45546</v>
      </c>
      <c r="B307" s="36">
        <f>SUMIFS(СВЦЭМ!$I$40:$I$759,СВЦЭМ!$A$40:$A$759,$A307,СВЦЭМ!$B$40:$B$759,B$296)+'СЕТ СН'!$F$16</f>
        <v>0</v>
      </c>
      <c r="C307" s="36">
        <f>SUMIFS(СВЦЭМ!$I$40:$I$759,СВЦЭМ!$A$40:$A$759,$A307,СВЦЭМ!$B$40:$B$759,C$296)+'СЕТ СН'!$F$16</f>
        <v>0</v>
      </c>
      <c r="D307" s="36">
        <f>SUMIFS(СВЦЭМ!$I$40:$I$759,СВЦЭМ!$A$40:$A$759,$A307,СВЦЭМ!$B$40:$B$759,D$296)+'СЕТ СН'!$F$16</f>
        <v>0</v>
      </c>
      <c r="E307" s="36">
        <f>SUMIFS(СВЦЭМ!$I$40:$I$759,СВЦЭМ!$A$40:$A$759,$A307,СВЦЭМ!$B$40:$B$759,E$296)+'СЕТ СН'!$F$16</f>
        <v>0</v>
      </c>
      <c r="F307" s="36">
        <f>SUMIFS(СВЦЭМ!$I$40:$I$759,СВЦЭМ!$A$40:$A$759,$A307,СВЦЭМ!$B$40:$B$759,F$296)+'СЕТ СН'!$F$16</f>
        <v>0</v>
      </c>
      <c r="G307" s="36">
        <f>SUMIFS(СВЦЭМ!$I$40:$I$759,СВЦЭМ!$A$40:$A$759,$A307,СВЦЭМ!$B$40:$B$759,G$296)+'СЕТ СН'!$F$16</f>
        <v>0</v>
      </c>
      <c r="H307" s="36">
        <f>SUMIFS(СВЦЭМ!$I$40:$I$759,СВЦЭМ!$A$40:$A$759,$A307,СВЦЭМ!$B$40:$B$759,H$296)+'СЕТ СН'!$F$16</f>
        <v>0</v>
      </c>
      <c r="I307" s="36">
        <f>SUMIFS(СВЦЭМ!$I$40:$I$759,СВЦЭМ!$A$40:$A$759,$A307,СВЦЭМ!$B$40:$B$759,I$296)+'СЕТ СН'!$F$16</f>
        <v>0</v>
      </c>
      <c r="J307" s="36">
        <f>SUMIFS(СВЦЭМ!$I$40:$I$759,СВЦЭМ!$A$40:$A$759,$A307,СВЦЭМ!$B$40:$B$759,J$296)+'СЕТ СН'!$F$16</f>
        <v>0</v>
      </c>
      <c r="K307" s="36">
        <f>SUMIFS(СВЦЭМ!$I$40:$I$759,СВЦЭМ!$A$40:$A$759,$A307,СВЦЭМ!$B$40:$B$759,K$296)+'СЕТ СН'!$F$16</f>
        <v>0</v>
      </c>
      <c r="L307" s="36">
        <f>SUMIFS(СВЦЭМ!$I$40:$I$759,СВЦЭМ!$A$40:$A$759,$A307,СВЦЭМ!$B$40:$B$759,L$296)+'СЕТ СН'!$F$16</f>
        <v>0</v>
      </c>
      <c r="M307" s="36">
        <f>SUMIFS(СВЦЭМ!$I$40:$I$759,СВЦЭМ!$A$40:$A$759,$A307,СВЦЭМ!$B$40:$B$759,M$296)+'СЕТ СН'!$F$16</f>
        <v>0</v>
      </c>
      <c r="N307" s="36">
        <f>SUMIFS(СВЦЭМ!$I$40:$I$759,СВЦЭМ!$A$40:$A$759,$A307,СВЦЭМ!$B$40:$B$759,N$296)+'СЕТ СН'!$F$16</f>
        <v>0</v>
      </c>
      <c r="O307" s="36">
        <f>SUMIFS(СВЦЭМ!$I$40:$I$759,СВЦЭМ!$A$40:$A$759,$A307,СВЦЭМ!$B$40:$B$759,O$296)+'СЕТ СН'!$F$16</f>
        <v>0</v>
      </c>
      <c r="P307" s="36">
        <f>SUMIFS(СВЦЭМ!$I$40:$I$759,СВЦЭМ!$A$40:$A$759,$A307,СВЦЭМ!$B$40:$B$759,P$296)+'СЕТ СН'!$F$16</f>
        <v>0</v>
      </c>
      <c r="Q307" s="36">
        <f>SUMIFS(СВЦЭМ!$I$40:$I$759,СВЦЭМ!$A$40:$A$759,$A307,СВЦЭМ!$B$40:$B$759,Q$296)+'СЕТ СН'!$F$16</f>
        <v>0</v>
      </c>
      <c r="R307" s="36">
        <f>SUMIFS(СВЦЭМ!$I$40:$I$759,СВЦЭМ!$A$40:$A$759,$A307,СВЦЭМ!$B$40:$B$759,R$296)+'СЕТ СН'!$F$16</f>
        <v>0</v>
      </c>
      <c r="S307" s="36">
        <f>SUMIFS(СВЦЭМ!$I$40:$I$759,СВЦЭМ!$A$40:$A$759,$A307,СВЦЭМ!$B$40:$B$759,S$296)+'СЕТ СН'!$F$16</f>
        <v>0</v>
      </c>
      <c r="T307" s="36">
        <f>SUMIFS(СВЦЭМ!$I$40:$I$759,СВЦЭМ!$A$40:$A$759,$A307,СВЦЭМ!$B$40:$B$759,T$296)+'СЕТ СН'!$F$16</f>
        <v>0</v>
      </c>
      <c r="U307" s="36">
        <f>SUMIFS(СВЦЭМ!$I$40:$I$759,СВЦЭМ!$A$40:$A$759,$A307,СВЦЭМ!$B$40:$B$759,U$296)+'СЕТ СН'!$F$16</f>
        <v>0</v>
      </c>
      <c r="V307" s="36">
        <f>SUMIFS(СВЦЭМ!$I$40:$I$759,СВЦЭМ!$A$40:$A$759,$A307,СВЦЭМ!$B$40:$B$759,V$296)+'СЕТ СН'!$F$16</f>
        <v>0</v>
      </c>
      <c r="W307" s="36">
        <f>SUMIFS(СВЦЭМ!$I$40:$I$759,СВЦЭМ!$A$40:$A$759,$A307,СВЦЭМ!$B$40:$B$759,W$296)+'СЕТ СН'!$F$16</f>
        <v>0</v>
      </c>
      <c r="X307" s="36">
        <f>SUMIFS(СВЦЭМ!$I$40:$I$759,СВЦЭМ!$A$40:$A$759,$A307,СВЦЭМ!$B$40:$B$759,X$296)+'СЕТ СН'!$F$16</f>
        <v>0</v>
      </c>
      <c r="Y307" s="36">
        <f>SUMIFS(СВЦЭМ!$I$40:$I$759,СВЦЭМ!$A$40:$A$759,$A307,СВЦЭМ!$B$40:$B$759,Y$296)+'СЕТ СН'!$F$16</f>
        <v>0</v>
      </c>
    </row>
    <row r="308" spans="1:25" ht="15.75" hidden="1" x14ac:dyDescent="0.2">
      <c r="A308" s="35">
        <f t="shared" si="8"/>
        <v>45547</v>
      </c>
      <c r="B308" s="36">
        <f>SUMIFS(СВЦЭМ!$I$40:$I$759,СВЦЭМ!$A$40:$A$759,$A308,СВЦЭМ!$B$40:$B$759,B$296)+'СЕТ СН'!$F$16</f>
        <v>0</v>
      </c>
      <c r="C308" s="36">
        <f>SUMIFS(СВЦЭМ!$I$40:$I$759,СВЦЭМ!$A$40:$A$759,$A308,СВЦЭМ!$B$40:$B$759,C$296)+'СЕТ СН'!$F$16</f>
        <v>0</v>
      </c>
      <c r="D308" s="36">
        <f>SUMIFS(СВЦЭМ!$I$40:$I$759,СВЦЭМ!$A$40:$A$759,$A308,СВЦЭМ!$B$40:$B$759,D$296)+'СЕТ СН'!$F$16</f>
        <v>0</v>
      </c>
      <c r="E308" s="36">
        <f>SUMIFS(СВЦЭМ!$I$40:$I$759,СВЦЭМ!$A$40:$A$759,$A308,СВЦЭМ!$B$40:$B$759,E$296)+'СЕТ СН'!$F$16</f>
        <v>0</v>
      </c>
      <c r="F308" s="36">
        <f>SUMIFS(СВЦЭМ!$I$40:$I$759,СВЦЭМ!$A$40:$A$759,$A308,СВЦЭМ!$B$40:$B$759,F$296)+'СЕТ СН'!$F$16</f>
        <v>0</v>
      </c>
      <c r="G308" s="36">
        <f>SUMIFS(СВЦЭМ!$I$40:$I$759,СВЦЭМ!$A$40:$A$759,$A308,СВЦЭМ!$B$40:$B$759,G$296)+'СЕТ СН'!$F$16</f>
        <v>0</v>
      </c>
      <c r="H308" s="36">
        <f>SUMIFS(СВЦЭМ!$I$40:$I$759,СВЦЭМ!$A$40:$A$759,$A308,СВЦЭМ!$B$40:$B$759,H$296)+'СЕТ СН'!$F$16</f>
        <v>0</v>
      </c>
      <c r="I308" s="36">
        <f>SUMIFS(СВЦЭМ!$I$40:$I$759,СВЦЭМ!$A$40:$A$759,$A308,СВЦЭМ!$B$40:$B$759,I$296)+'СЕТ СН'!$F$16</f>
        <v>0</v>
      </c>
      <c r="J308" s="36">
        <f>SUMIFS(СВЦЭМ!$I$40:$I$759,СВЦЭМ!$A$40:$A$759,$A308,СВЦЭМ!$B$40:$B$759,J$296)+'СЕТ СН'!$F$16</f>
        <v>0</v>
      </c>
      <c r="K308" s="36">
        <f>SUMIFS(СВЦЭМ!$I$40:$I$759,СВЦЭМ!$A$40:$A$759,$A308,СВЦЭМ!$B$40:$B$759,K$296)+'СЕТ СН'!$F$16</f>
        <v>0</v>
      </c>
      <c r="L308" s="36">
        <f>SUMIFS(СВЦЭМ!$I$40:$I$759,СВЦЭМ!$A$40:$A$759,$A308,СВЦЭМ!$B$40:$B$759,L$296)+'СЕТ СН'!$F$16</f>
        <v>0</v>
      </c>
      <c r="M308" s="36">
        <f>SUMIFS(СВЦЭМ!$I$40:$I$759,СВЦЭМ!$A$40:$A$759,$A308,СВЦЭМ!$B$40:$B$759,M$296)+'СЕТ СН'!$F$16</f>
        <v>0</v>
      </c>
      <c r="N308" s="36">
        <f>SUMIFS(СВЦЭМ!$I$40:$I$759,СВЦЭМ!$A$40:$A$759,$A308,СВЦЭМ!$B$40:$B$759,N$296)+'СЕТ СН'!$F$16</f>
        <v>0</v>
      </c>
      <c r="O308" s="36">
        <f>SUMIFS(СВЦЭМ!$I$40:$I$759,СВЦЭМ!$A$40:$A$759,$A308,СВЦЭМ!$B$40:$B$759,O$296)+'СЕТ СН'!$F$16</f>
        <v>0</v>
      </c>
      <c r="P308" s="36">
        <f>SUMIFS(СВЦЭМ!$I$40:$I$759,СВЦЭМ!$A$40:$A$759,$A308,СВЦЭМ!$B$40:$B$759,P$296)+'СЕТ СН'!$F$16</f>
        <v>0</v>
      </c>
      <c r="Q308" s="36">
        <f>SUMIFS(СВЦЭМ!$I$40:$I$759,СВЦЭМ!$A$40:$A$759,$A308,СВЦЭМ!$B$40:$B$759,Q$296)+'СЕТ СН'!$F$16</f>
        <v>0</v>
      </c>
      <c r="R308" s="36">
        <f>SUMIFS(СВЦЭМ!$I$40:$I$759,СВЦЭМ!$A$40:$A$759,$A308,СВЦЭМ!$B$40:$B$759,R$296)+'СЕТ СН'!$F$16</f>
        <v>0</v>
      </c>
      <c r="S308" s="36">
        <f>SUMIFS(СВЦЭМ!$I$40:$I$759,СВЦЭМ!$A$40:$A$759,$A308,СВЦЭМ!$B$40:$B$759,S$296)+'СЕТ СН'!$F$16</f>
        <v>0</v>
      </c>
      <c r="T308" s="36">
        <f>SUMIFS(СВЦЭМ!$I$40:$I$759,СВЦЭМ!$A$40:$A$759,$A308,СВЦЭМ!$B$40:$B$759,T$296)+'СЕТ СН'!$F$16</f>
        <v>0</v>
      </c>
      <c r="U308" s="36">
        <f>SUMIFS(СВЦЭМ!$I$40:$I$759,СВЦЭМ!$A$40:$A$759,$A308,СВЦЭМ!$B$40:$B$759,U$296)+'СЕТ СН'!$F$16</f>
        <v>0</v>
      </c>
      <c r="V308" s="36">
        <f>SUMIFS(СВЦЭМ!$I$40:$I$759,СВЦЭМ!$A$40:$A$759,$A308,СВЦЭМ!$B$40:$B$759,V$296)+'СЕТ СН'!$F$16</f>
        <v>0</v>
      </c>
      <c r="W308" s="36">
        <f>SUMIFS(СВЦЭМ!$I$40:$I$759,СВЦЭМ!$A$40:$A$759,$A308,СВЦЭМ!$B$40:$B$759,W$296)+'СЕТ СН'!$F$16</f>
        <v>0</v>
      </c>
      <c r="X308" s="36">
        <f>SUMIFS(СВЦЭМ!$I$40:$I$759,СВЦЭМ!$A$40:$A$759,$A308,СВЦЭМ!$B$40:$B$759,X$296)+'СЕТ СН'!$F$16</f>
        <v>0</v>
      </c>
      <c r="Y308" s="36">
        <f>SUMIFS(СВЦЭМ!$I$40:$I$759,СВЦЭМ!$A$40:$A$759,$A308,СВЦЭМ!$B$40:$B$759,Y$296)+'СЕТ СН'!$F$16</f>
        <v>0</v>
      </c>
    </row>
    <row r="309" spans="1:25" ht="15.75" hidden="1" x14ac:dyDescent="0.2">
      <c r="A309" s="35">
        <f t="shared" si="8"/>
        <v>45548</v>
      </c>
      <c r="B309" s="36">
        <f>SUMIFS(СВЦЭМ!$I$40:$I$759,СВЦЭМ!$A$40:$A$759,$A309,СВЦЭМ!$B$40:$B$759,B$296)+'СЕТ СН'!$F$16</f>
        <v>0</v>
      </c>
      <c r="C309" s="36">
        <f>SUMIFS(СВЦЭМ!$I$40:$I$759,СВЦЭМ!$A$40:$A$759,$A309,СВЦЭМ!$B$40:$B$759,C$296)+'СЕТ СН'!$F$16</f>
        <v>0</v>
      </c>
      <c r="D309" s="36">
        <f>SUMIFS(СВЦЭМ!$I$40:$I$759,СВЦЭМ!$A$40:$A$759,$A309,СВЦЭМ!$B$40:$B$759,D$296)+'СЕТ СН'!$F$16</f>
        <v>0</v>
      </c>
      <c r="E309" s="36">
        <f>SUMIFS(СВЦЭМ!$I$40:$I$759,СВЦЭМ!$A$40:$A$759,$A309,СВЦЭМ!$B$40:$B$759,E$296)+'СЕТ СН'!$F$16</f>
        <v>0</v>
      </c>
      <c r="F309" s="36">
        <f>SUMIFS(СВЦЭМ!$I$40:$I$759,СВЦЭМ!$A$40:$A$759,$A309,СВЦЭМ!$B$40:$B$759,F$296)+'СЕТ СН'!$F$16</f>
        <v>0</v>
      </c>
      <c r="G309" s="36">
        <f>SUMIFS(СВЦЭМ!$I$40:$I$759,СВЦЭМ!$A$40:$A$759,$A309,СВЦЭМ!$B$40:$B$759,G$296)+'СЕТ СН'!$F$16</f>
        <v>0</v>
      </c>
      <c r="H309" s="36">
        <f>SUMIFS(СВЦЭМ!$I$40:$I$759,СВЦЭМ!$A$40:$A$759,$A309,СВЦЭМ!$B$40:$B$759,H$296)+'СЕТ СН'!$F$16</f>
        <v>0</v>
      </c>
      <c r="I309" s="36">
        <f>SUMIFS(СВЦЭМ!$I$40:$I$759,СВЦЭМ!$A$40:$A$759,$A309,СВЦЭМ!$B$40:$B$759,I$296)+'СЕТ СН'!$F$16</f>
        <v>0</v>
      </c>
      <c r="J309" s="36">
        <f>SUMIFS(СВЦЭМ!$I$40:$I$759,СВЦЭМ!$A$40:$A$759,$A309,СВЦЭМ!$B$40:$B$759,J$296)+'СЕТ СН'!$F$16</f>
        <v>0</v>
      </c>
      <c r="K309" s="36">
        <f>SUMIFS(СВЦЭМ!$I$40:$I$759,СВЦЭМ!$A$40:$A$759,$A309,СВЦЭМ!$B$40:$B$759,K$296)+'СЕТ СН'!$F$16</f>
        <v>0</v>
      </c>
      <c r="L309" s="36">
        <f>SUMIFS(СВЦЭМ!$I$40:$I$759,СВЦЭМ!$A$40:$A$759,$A309,СВЦЭМ!$B$40:$B$759,L$296)+'СЕТ СН'!$F$16</f>
        <v>0</v>
      </c>
      <c r="M309" s="36">
        <f>SUMIFS(СВЦЭМ!$I$40:$I$759,СВЦЭМ!$A$40:$A$759,$A309,СВЦЭМ!$B$40:$B$759,M$296)+'СЕТ СН'!$F$16</f>
        <v>0</v>
      </c>
      <c r="N309" s="36">
        <f>SUMIFS(СВЦЭМ!$I$40:$I$759,СВЦЭМ!$A$40:$A$759,$A309,СВЦЭМ!$B$40:$B$759,N$296)+'СЕТ СН'!$F$16</f>
        <v>0</v>
      </c>
      <c r="O309" s="36">
        <f>SUMIFS(СВЦЭМ!$I$40:$I$759,СВЦЭМ!$A$40:$A$759,$A309,СВЦЭМ!$B$40:$B$759,O$296)+'СЕТ СН'!$F$16</f>
        <v>0</v>
      </c>
      <c r="P309" s="36">
        <f>SUMIFS(СВЦЭМ!$I$40:$I$759,СВЦЭМ!$A$40:$A$759,$A309,СВЦЭМ!$B$40:$B$759,P$296)+'СЕТ СН'!$F$16</f>
        <v>0</v>
      </c>
      <c r="Q309" s="36">
        <f>SUMIFS(СВЦЭМ!$I$40:$I$759,СВЦЭМ!$A$40:$A$759,$A309,СВЦЭМ!$B$40:$B$759,Q$296)+'СЕТ СН'!$F$16</f>
        <v>0</v>
      </c>
      <c r="R309" s="36">
        <f>SUMIFS(СВЦЭМ!$I$40:$I$759,СВЦЭМ!$A$40:$A$759,$A309,СВЦЭМ!$B$40:$B$759,R$296)+'СЕТ СН'!$F$16</f>
        <v>0</v>
      </c>
      <c r="S309" s="36">
        <f>SUMIFS(СВЦЭМ!$I$40:$I$759,СВЦЭМ!$A$40:$A$759,$A309,СВЦЭМ!$B$40:$B$759,S$296)+'СЕТ СН'!$F$16</f>
        <v>0</v>
      </c>
      <c r="T309" s="36">
        <f>SUMIFS(СВЦЭМ!$I$40:$I$759,СВЦЭМ!$A$40:$A$759,$A309,СВЦЭМ!$B$40:$B$759,T$296)+'СЕТ СН'!$F$16</f>
        <v>0</v>
      </c>
      <c r="U309" s="36">
        <f>SUMIFS(СВЦЭМ!$I$40:$I$759,СВЦЭМ!$A$40:$A$759,$A309,СВЦЭМ!$B$40:$B$759,U$296)+'СЕТ СН'!$F$16</f>
        <v>0</v>
      </c>
      <c r="V309" s="36">
        <f>SUMIFS(СВЦЭМ!$I$40:$I$759,СВЦЭМ!$A$40:$A$759,$A309,СВЦЭМ!$B$40:$B$759,V$296)+'СЕТ СН'!$F$16</f>
        <v>0</v>
      </c>
      <c r="W309" s="36">
        <f>SUMIFS(СВЦЭМ!$I$40:$I$759,СВЦЭМ!$A$40:$A$759,$A309,СВЦЭМ!$B$40:$B$759,W$296)+'СЕТ СН'!$F$16</f>
        <v>0</v>
      </c>
      <c r="X309" s="36">
        <f>SUMIFS(СВЦЭМ!$I$40:$I$759,СВЦЭМ!$A$40:$A$759,$A309,СВЦЭМ!$B$40:$B$759,X$296)+'СЕТ СН'!$F$16</f>
        <v>0</v>
      </c>
      <c r="Y309" s="36">
        <f>SUMIFS(СВЦЭМ!$I$40:$I$759,СВЦЭМ!$A$40:$A$759,$A309,СВЦЭМ!$B$40:$B$759,Y$296)+'СЕТ СН'!$F$16</f>
        <v>0</v>
      </c>
    </row>
    <row r="310" spans="1:25" ht="15.75" hidden="1" x14ac:dyDescent="0.2">
      <c r="A310" s="35">
        <f t="shared" si="8"/>
        <v>45549</v>
      </c>
      <c r="B310" s="36">
        <f>SUMIFS(СВЦЭМ!$I$40:$I$759,СВЦЭМ!$A$40:$A$759,$A310,СВЦЭМ!$B$40:$B$759,B$296)+'СЕТ СН'!$F$16</f>
        <v>0</v>
      </c>
      <c r="C310" s="36">
        <f>SUMIFS(СВЦЭМ!$I$40:$I$759,СВЦЭМ!$A$40:$A$759,$A310,СВЦЭМ!$B$40:$B$759,C$296)+'СЕТ СН'!$F$16</f>
        <v>0</v>
      </c>
      <c r="D310" s="36">
        <f>SUMIFS(СВЦЭМ!$I$40:$I$759,СВЦЭМ!$A$40:$A$759,$A310,СВЦЭМ!$B$40:$B$759,D$296)+'СЕТ СН'!$F$16</f>
        <v>0</v>
      </c>
      <c r="E310" s="36">
        <f>SUMIFS(СВЦЭМ!$I$40:$I$759,СВЦЭМ!$A$40:$A$759,$A310,СВЦЭМ!$B$40:$B$759,E$296)+'СЕТ СН'!$F$16</f>
        <v>0</v>
      </c>
      <c r="F310" s="36">
        <f>SUMIFS(СВЦЭМ!$I$40:$I$759,СВЦЭМ!$A$40:$A$759,$A310,СВЦЭМ!$B$40:$B$759,F$296)+'СЕТ СН'!$F$16</f>
        <v>0</v>
      </c>
      <c r="G310" s="36">
        <f>SUMIFS(СВЦЭМ!$I$40:$I$759,СВЦЭМ!$A$40:$A$759,$A310,СВЦЭМ!$B$40:$B$759,G$296)+'СЕТ СН'!$F$16</f>
        <v>0</v>
      </c>
      <c r="H310" s="36">
        <f>SUMIFS(СВЦЭМ!$I$40:$I$759,СВЦЭМ!$A$40:$A$759,$A310,СВЦЭМ!$B$40:$B$759,H$296)+'СЕТ СН'!$F$16</f>
        <v>0</v>
      </c>
      <c r="I310" s="36">
        <f>SUMIFS(СВЦЭМ!$I$40:$I$759,СВЦЭМ!$A$40:$A$759,$A310,СВЦЭМ!$B$40:$B$759,I$296)+'СЕТ СН'!$F$16</f>
        <v>0</v>
      </c>
      <c r="J310" s="36">
        <f>SUMIFS(СВЦЭМ!$I$40:$I$759,СВЦЭМ!$A$40:$A$759,$A310,СВЦЭМ!$B$40:$B$759,J$296)+'СЕТ СН'!$F$16</f>
        <v>0</v>
      </c>
      <c r="K310" s="36">
        <f>SUMIFS(СВЦЭМ!$I$40:$I$759,СВЦЭМ!$A$40:$A$759,$A310,СВЦЭМ!$B$40:$B$759,K$296)+'СЕТ СН'!$F$16</f>
        <v>0</v>
      </c>
      <c r="L310" s="36">
        <f>SUMIFS(СВЦЭМ!$I$40:$I$759,СВЦЭМ!$A$40:$A$759,$A310,СВЦЭМ!$B$40:$B$759,L$296)+'СЕТ СН'!$F$16</f>
        <v>0</v>
      </c>
      <c r="M310" s="36">
        <f>SUMIFS(СВЦЭМ!$I$40:$I$759,СВЦЭМ!$A$40:$A$759,$A310,СВЦЭМ!$B$40:$B$759,M$296)+'СЕТ СН'!$F$16</f>
        <v>0</v>
      </c>
      <c r="N310" s="36">
        <f>SUMIFS(СВЦЭМ!$I$40:$I$759,СВЦЭМ!$A$40:$A$759,$A310,СВЦЭМ!$B$40:$B$759,N$296)+'СЕТ СН'!$F$16</f>
        <v>0</v>
      </c>
      <c r="O310" s="36">
        <f>SUMIFS(СВЦЭМ!$I$40:$I$759,СВЦЭМ!$A$40:$A$759,$A310,СВЦЭМ!$B$40:$B$759,O$296)+'СЕТ СН'!$F$16</f>
        <v>0</v>
      </c>
      <c r="P310" s="36">
        <f>SUMIFS(СВЦЭМ!$I$40:$I$759,СВЦЭМ!$A$40:$A$759,$A310,СВЦЭМ!$B$40:$B$759,P$296)+'СЕТ СН'!$F$16</f>
        <v>0</v>
      </c>
      <c r="Q310" s="36">
        <f>SUMIFS(СВЦЭМ!$I$40:$I$759,СВЦЭМ!$A$40:$A$759,$A310,СВЦЭМ!$B$40:$B$759,Q$296)+'СЕТ СН'!$F$16</f>
        <v>0</v>
      </c>
      <c r="R310" s="36">
        <f>SUMIFS(СВЦЭМ!$I$40:$I$759,СВЦЭМ!$A$40:$A$759,$A310,СВЦЭМ!$B$40:$B$759,R$296)+'СЕТ СН'!$F$16</f>
        <v>0</v>
      </c>
      <c r="S310" s="36">
        <f>SUMIFS(СВЦЭМ!$I$40:$I$759,СВЦЭМ!$A$40:$A$759,$A310,СВЦЭМ!$B$40:$B$759,S$296)+'СЕТ СН'!$F$16</f>
        <v>0</v>
      </c>
      <c r="T310" s="36">
        <f>SUMIFS(СВЦЭМ!$I$40:$I$759,СВЦЭМ!$A$40:$A$759,$A310,СВЦЭМ!$B$40:$B$759,T$296)+'СЕТ СН'!$F$16</f>
        <v>0</v>
      </c>
      <c r="U310" s="36">
        <f>SUMIFS(СВЦЭМ!$I$40:$I$759,СВЦЭМ!$A$40:$A$759,$A310,СВЦЭМ!$B$40:$B$759,U$296)+'СЕТ СН'!$F$16</f>
        <v>0</v>
      </c>
      <c r="V310" s="36">
        <f>SUMIFS(СВЦЭМ!$I$40:$I$759,СВЦЭМ!$A$40:$A$759,$A310,СВЦЭМ!$B$40:$B$759,V$296)+'СЕТ СН'!$F$16</f>
        <v>0</v>
      </c>
      <c r="W310" s="36">
        <f>SUMIFS(СВЦЭМ!$I$40:$I$759,СВЦЭМ!$A$40:$A$759,$A310,СВЦЭМ!$B$40:$B$759,W$296)+'СЕТ СН'!$F$16</f>
        <v>0</v>
      </c>
      <c r="X310" s="36">
        <f>SUMIFS(СВЦЭМ!$I$40:$I$759,СВЦЭМ!$A$40:$A$759,$A310,СВЦЭМ!$B$40:$B$759,X$296)+'СЕТ СН'!$F$16</f>
        <v>0</v>
      </c>
      <c r="Y310" s="36">
        <f>SUMIFS(СВЦЭМ!$I$40:$I$759,СВЦЭМ!$A$40:$A$759,$A310,СВЦЭМ!$B$40:$B$759,Y$296)+'СЕТ СН'!$F$16</f>
        <v>0</v>
      </c>
    </row>
    <row r="311" spans="1:25" ht="15.75" hidden="1" x14ac:dyDescent="0.2">
      <c r="A311" s="35">
        <f t="shared" si="8"/>
        <v>45550</v>
      </c>
      <c r="B311" s="36">
        <f>SUMIFS(СВЦЭМ!$I$40:$I$759,СВЦЭМ!$A$40:$A$759,$A311,СВЦЭМ!$B$40:$B$759,B$296)+'СЕТ СН'!$F$16</f>
        <v>0</v>
      </c>
      <c r="C311" s="36">
        <f>SUMIFS(СВЦЭМ!$I$40:$I$759,СВЦЭМ!$A$40:$A$759,$A311,СВЦЭМ!$B$40:$B$759,C$296)+'СЕТ СН'!$F$16</f>
        <v>0</v>
      </c>
      <c r="D311" s="36">
        <f>SUMIFS(СВЦЭМ!$I$40:$I$759,СВЦЭМ!$A$40:$A$759,$A311,СВЦЭМ!$B$40:$B$759,D$296)+'СЕТ СН'!$F$16</f>
        <v>0</v>
      </c>
      <c r="E311" s="36">
        <f>SUMIFS(СВЦЭМ!$I$40:$I$759,СВЦЭМ!$A$40:$A$759,$A311,СВЦЭМ!$B$40:$B$759,E$296)+'СЕТ СН'!$F$16</f>
        <v>0</v>
      </c>
      <c r="F311" s="36">
        <f>SUMIFS(СВЦЭМ!$I$40:$I$759,СВЦЭМ!$A$40:$A$759,$A311,СВЦЭМ!$B$40:$B$759,F$296)+'СЕТ СН'!$F$16</f>
        <v>0</v>
      </c>
      <c r="G311" s="36">
        <f>SUMIFS(СВЦЭМ!$I$40:$I$759,СВЦЭМ!$A$40:$A$759,$A311,СВЦЭМ!$B$40:$B$759,G$296)+'СЕТ СН'!$F$16</f>
        <v>0</v>
      </c>
      <c r="H311" s="36">
        <f>SUMIFS(СВЦЭМ!$I$40:$I$759,СВЦЭМ!$A$40:$A$759,$A311,СВЦЭМ!$B$40:$B$759,H$296)+'СЕТ СН'!$F$16</f>
        <v>0</v>
      </c>
      <c r="I311" s="36">
        <f>SUMIFS(СВЦЭМ!$I$40:$I$759,СВЦЭМ!$A$40:$A$759,$A311,СВЦЭМ!$B$40:$B$759,I$296)+'СЕТ СН'!$F$16</f>
        <v>0</v>
      </c>
      <c r="J311" s="36">
        <f>SUMIFS(СВЦЭМ!$I$40:$I$759,СВЦЭМ!$A$40:$A$759,$A311,СВЦЭМ!$B$40:$B$759,J$296)+'СЕТ СН'!$F$16</f>
        <v>0</v>
      </c>
      <c r="K311" s="36">
        <f>SUMIFS(СВЦЭМ!$I$40:$I$759,СВЦЭМ!$A$40:$A$759,$A311,СВЦЭМ!$B$40:$B$759,K$296)+'СЕТ СН'!$F$16</f>
        <v>0</v>
      </c>
      <c r="L311" s="36">
        <f>SUMIFS(СВЦЭМ!$I$40:$I$759,СВЦЭМ!$A$40:$A$759,$A311,СВЦЭМ!$B$40:$B$759,L$296)+'СЕТ СН'!$F$16</f>
        <v>0</v>
      </c>
      <c r="M311" s="36">
        <f>SUMIFS(СВЦЭМ!$I$40:$I$759,СВЦЭМ!$A$40:$A$759,$A311,СВЦЭМ!$B$40:$B$759,M$296)+'СЕТ СН'!$F$16</f>
        <v>0</v>
      </c>
      <c r="N311" s="36">
        <f>SUMIFS(СВЦЭМ!$I$40:$I$759,СВЦЭМ!$A$40:$A$759,$A311,СВЦЭМ!$B$40:$B$759,N$296)+'СЕТ СН'!$F$16</f>
        <v>0</v>
      </c>
      <c r="O311" s="36">
        <f>SUMIFS(СВЦЭМ!$I$40:$I$759,СВЦЭМ!$A$40:$A$759,$A311,СВЦЭМ!$B$40:$B$759,O$296)+'СЕТ СН'!$F$16</f>
        <v>0</v>
      </c>
      <c r="P311" s="36">
        <f>SUMIFS(СВЦЭМ!$I$40:$I$759,СВЦЭМ!$A$40:$A$759,$A311,СВЦЭМ!$B$40:$B$759,P$296)+'СЕТ СН'!$F$16</f>
        <v>0</v>
      </c>
      <c r="Q311" s="36">
        <f>SUMIFS(СВЦЭМ!$I$40:$I$759,СВЦЭМ!$A$40:$A$759,$A311,СВЦЭМ!$B$40:$B$759,Q$296)+'СЕТ СН'!$F$16</f>
        <v>0</v>
      </c>
      <c r="R311" s="36">
        <f>SUMIFS(СВЦЭМ!$I$40:$I$759,СВЦЭМ!$A$40:$A$759,$A311,СВЦЭМ!$B$40:$B$759,R$296)+'СЕТ СН'!$F$16</f>
        <v>0</v>
      </c>
      <c r="S311" s="36">
        <f>SUMIFS(СВЦЭМ!$I$40:$I$759,СВЦЭМ!$A$40:$A$759,$A311,СВЦЭМ!$B$40:$B$759,S$296)+'СЕТ СН'!$F$16</f>
        <v>0</v>
      </c>
      <c r="T311" s="36">
        <f>SUMIFS(СВЦЭМ!$I$40:$I$759,СВЦЭМ!$A$40:$A$759,$A311,СВЦЭМ!$B$40:$B$759,T$296)+'СЕТ СН'!$F$16</f>
        <v>0</v>
      </c>
      <c r="U311" s="36">
        <f>SUMIFS(СВЦЭМ!$I$40:$I$759,СВЦЭМ!$A$40:$A$759,$A311,СВЦЭМ!$B$40:$B$759,U$296)+'СЕТ СН'!$F$16</f>
        <v>0</v>
      </c>
      <c r="V311" s="36">
        <f>SUMIFS(СВЦЭМ!$I$40:$I$759,СВЦЭМ!$A$40:$A$759,$A311,СВЦЭМ!$B$40:$B$759,V$296)+'СЕТ СН'!$F$16</f>
        <v>0</v>
      </c>
      <c r="W311" s="36">
        <f>SUMIFS(СВЦЭМ!$I$40:$I$759,СВЦЭМ!$A$40:$A$759,$A311,СВЦЭМ!$B$40:$B$759,W$296)+'СЕТ СН'!$F$16</f>
        <v>0</v>
      </c>
      <c r="X311" s="36">
        <f>SUMIFS(СВЦЭМ!$I$40:$I$759,СВЦЭМ!$A$40:$A$759,$A311,СВЦЭМ!$B$40:$B$759,X$296)+'СЕТ СН'!$F$16</f>
        <v>0</v>
      </c>
      <c r="Y311" s="36">
        <f>SUMIFS(СВЦЭМ!$I$40:$I$759,СВЦЭМ!$A$40:$A$759,$A311,СВЦЭМ!$B$40:$B$759,Y$296)+'СЕТ СН'!$F$16</f>
        <v>0</v>
      </c>
    </row>
    <row r="312" spans="1:25" ht="15.75" hidden="1" x14ac:dyDescent="0.2">
      <c r="A312" s="35">
        <f t="shared" si="8"/>
        <v>45551</v>
      </c>
      <c r="B312" s="36">
        <f>SUMIFS(СВЦЭМ!$I$40:$I$759,СВЦЭМ!$A$40:$A$759,$A312,СВЦЭМ!$B$40:$B$759,B$296)+'СЕТ СН'!$F$16</f>
        <v>0</v>
      </c>
      <c r="C312" s="36">
        <f>SUMIFS(СВЦЭМ!$I$40:$I$759,СВЦЭМ!$A$40:$A$759,$A312,СВЦЭМ!$B$40:$B$759,C$296)+'СЕТ СН'!$F$16</f>
        <v>0</v>
      </c>
      <c r="D312" s="36">
        <f>SUMIFS(СВЦЭМ!$I$40:$I$759,СВЦЭМ!$A$40:$A$759,$A312,СВЦЭМ!$B$40:$B$759,D$296)+'СЕТ СН'!$F$16</f>
        <v>0</v>
      </c>
      <c r="E312" s="36">
        <f>SUMIFS(СВЦЭМ!$I$40:$I$759,СВЦЭМ!$A$40:$A$759,$A312,СВЦЭМ!$B$40:$B$759,E$296)+'СЕТ СН'!$F$16</f>
        <v>0</v>
      </c>
      <c r="F312" s="36">
        <f>SUMIFS(СВЦЭМ!$I$40:$I$759,СВЦЭМ!$A$40:$A$759,$A312,СВЦЭМ!$B$40:$B$759,F$296)+'СЕТ СН'!$F$16</f>
        <v>0</v>
      </c>
      <c r="G312" s="36">
        <f>SUMIFS(СВЦЭМ!$I$40:$I$759,СВЦЭМ!$A$40:$A$759,$A312,СВЦЭМ!$B$40:$B$759,G$296)+'СЕТ СН'!$F$16</f>
        <v>0</v>
      </c>
      <c r="H312" s="36">
        <f>SUMIFS(СВЦЭМ!$I$40:$I$759,СВЦЭМ!$A$40:$A$759,$A312,СВЦЭМ!$B$40:$B$759,H$296)+'СЕТ СН'!$F$16</f>
        <v>0</v>
      </c>
      <c r="I312" s="36">
        <f>SUMIFS(СВЦЭМ!$I$40:$I$759,СВЦЭМ!$A$40:$A$759,$A312,СВЦЭМ!$B$40:$B$759,I$296)+'СЕТ СН'!$F$16</f>
        <v>0</v>
      </c>
      <c r="J312" s="36">
        <f>SUMIFS(СВЦЭМ!$I$40:$I$759,СВЦЭМ!$A$40:$A$759,$A312,СВЦЭМ!$B$40:$B$759,J$296)+'СЕТ СН'!$F$16</f>
        <v>0</v>
      </c>
      <c r="K312" s="36">
        <f>SUMIFS(СВЦЭМ!$I$40:$I$759,СВЦЭМ!$A$40:$A$759,$A312,СВЦЭМ!$B$40:$B$759,K$296)+'СЕТ СН'!$F$16</f>
        <v>0</v>
      </c>
      <c r="L312" s="36">
        <f>SUMIFS(СВЦЭМ!$I$40:$I$759,СВЦЭМ!$A$40:$A$759,$A312,СВЦЭМ!$B$40:$B$759,L$296)+'СЕТ СН'!$F$16</f>
        <v>0</v>
      </c>
      <c r="M312" s="36">
        <f>SUMIFS(СВЦЭМ!$I$40:$I$759,СВЦЭМ!$A$40:$A$759,$A312,СВЦЭМ!$B$40:$B$759,M$296)+'СЕТ СН'!$F$16</f>
        <v>0</v>
      </c>
      <c r="N312" s="36">
        <f>SUMIFS(СВЦЭМ!$I$40:$I$759,СВЦЭМ!$A$40:$A$759,$A312,СВЦЭМ!$B$40:$B$759,N$296)+'СЕТ СН'!$F$16</f>
        <v>0</v>
      </c>
      <c r="O312" s="36">
        <f>SUMIFS(СВЦЭМ!$I$40:$I$759,СВЦЭМ!$A$40:$A$759,$A312,СВЦЭМ!$B$40:$B$759,O$296)+'СЕТ СН'!$F$16</f>
        <v>0</v>
      </c>
      <c r="P312" s="36">
        <f>SUMIFS(СВЦЭМ!$I$40:$I$759,СВЦЭМ!$A$40:$A$759,$A312,СВЦЭМ!$B$40:$B$759,P$296)+'СЕТ СН'!$F$16</f>
        <v>0</v>
      </c>
      <c r="Q312" s="36">
        <f>SUMIFS(СВЦЭМ!$I$40:$I$759,СВЦЭМ!$A$40:$A$759,$A312,СВЦЭМ!$B$40:$B$759,Q$296)+'СЕТ СН'!$F$16</f>
        <v>0</v>
      </c>
      <c r="R312" s="36">
        <f>SUMIFS(СВЦЭМ!$I$40:$I$759,СВЦЭМ!$A$40:$A$759,$A312,СВЦЭМ!$B$40:$B$759,R$296)+'СЕТ СН'!$F$16</f>
        <v>0</v>
      </c>
      <c r="S312" s="36">
        <f>SUMIFS(СВЦЭМ!$I$40:$I$759,СВЦЭМ!$A$40:$A$759,$A312,СВЦЭМ!$B$40:$B$759,S$296)+'СЕТ СН'!$F$16</f>
        <v>0</v>
      </c>
      <c r="T312" s="36">
        <f>SUMIFS(СВЦЭМ!$I$40:$I$759,СВЦЭМ!$A$40:$A$759,$A312,СВЦЭМ!$B$40:$B$759,T$296)+'СЕТ СН'!$F$16</f>
        <v>0</v>
      </c>
      <c r="U312" s="36">
        <f>SUMIFS(СВЦЭМ!$I$40:$I$759,СВЦЭМ!$A$40:$A$759,$A312,СВЦЭМ!$B$40:$B$759,U$296)+'СЕТ СН'!$F$16</f>
        <v>0</v>
      </c>
      <c r="V312" s="36">
        <f>SUMIFS(СВЦЭМ!$I$40:$I$759,СВЦЭМ!$A$40:$A$759,$A312,СВЦЭМ!$B$40:$B$759,V$296)+'СЕТ СН'!$F$16</f>
        <v>0</v>
      </c>
      <c r="W312" s="36">
        <f>SUMIFS(СВЦЭМ!$I$40:$I$759,СВЦЭМ!$A$40:$A$759,$A312,СВЦЭМ!$B$40:$B$759,W$296)+'СЕТ СН'!$F$16</f>
        <v>0</v>
      </c>
      <c r="X312" s="36">
        <f>SUMIFS(СВЦЭМ!$I$40:$I$759,СВЦЭМ!$A$40:$A$759,$A312,СВЦЭМ!$B$40:$B$759,X$296)+'СЕТ СН'!$F$16</f>
        <v>0</v>
      </c>
      <c r="Y312" s="36">
        <f>SUMIFS(СВЦЭМ!$I$40:$I$759,СВЦЭМ!$A$40:$A$759,$A312,СВЦЭМ!$B$40:$B$759,Y$296)+'СЕТ СН'!$F$16</f>
        <v>0</v>
      </c>
    </row>
    <row r="313" spans="1:25" ht="15.75" hidden="1" x14ac:dyDescent="0.2">
      <c r="A313" s="35">
        <f t="shared" si="8"/>
        <v>45552</v>
      </c>
      <c r="B313" s="36">
        <f>SUMIFS(СВЦЭМ!$I$40:$I$759,СВЦЭМ!$A$40:$A$759,$A313,СВЦЭМ!$B$40:$B$759,B$296)+'СЕТ СН'!$F$16</f>
        <v>0</v>
      </c>
      <c r="C313" s="36">
        <f>SUMIFS(СВЦЭМ!$I$40:$I$759,СВЦЭМ!$A$40:$A$759,$A313,СВЦЭМ!$B$40:$B$759,C$296)+'СЕТ СН'!$F$16</f>
        <v>0</v>
      </c>
      <c r="D313" s="36">
        <f>SUMIFS(СВЦЭМ!$I$40:$I$759,СВЦЭМ!$A$40:$A$759,$A313,СВЦЭМ!$B$40:$B$759,D$296)+'СЕТ СН'!$F$16</f>
        <v>0</v>
      </c>
      <c r="E313" s="36">
        <f>SUMIFS(СВЦЭМ!$I$40:$I$759,СВЦЭМ!$A$40:$A$759,$A313,СВЦЭМ!$B$40:$B$759,E$296)+'СЕТ СН'!$F$16</f>
        <v>0</v>
      </c>
      <c r="F313" s="36">
        <f>SUMIFS(СВЦЭМ!$I$40:$I$759,СВЦЭМ!$A$40:$A$759,$A313,СВЦЭМ!$B$40:$B$759,F$296)+'СЕТ СН'!$F$16</f>
        <v>0</v>
      </c>
      <c r="G313" s="36">
        <f>SUMIFS(СВЦЭМ!$I$40:$I$759,СВЦЭМ!$A$40:$A$759,$A313,СВЦЭМ!$B$40:$B$759,G$296)+'СЕТ СН'!$F$16</f>
        <v>0</v>
      </c>
      <c r="H313" s="36">
        <f>SUMIFS(СВЦЭМ!$I$40:$I$759,СВЦЭМ!$A$40:$A$759,$A313,СВЦЭМ!$B$40:$B$759,H$296)+'СЕТ СН'!$F$16</f>
        <v>0</v>
      </c>
      <c r="I313" s="36">
        <f>SUMIFS(СВЦЭМ!$I$40:$I$759,СВЦЭМ!$A$40:$A$759,$A313,СВЦЭМ!$B$40:$B$759,I$296)+'СЕТ СН'!$F$16</f>
        <v>0</v>
      </c>
      <c r="J313" s="36">
        <f>SUMIFS(СВЦЭМ!$I$40:$I$759,СВЦЭМ!$A$40:$A$759,$A313,СВЦЭМ!$B$40:$B$759,J$296)+'СЕТ СН'!$F$16</f>
        <v>0</v>
      </c>
      <c r="K313" s="36">
        <f>SUMIFS(СВЦЭМ!$I$40:$I$759,СВЦЭМ!$A$40:$A$759,$A313,СВЦЭМ!$B$40:$B$759,K$296)+'СЕТ СН'!$F$16</f>
        <v>0</v>
      </c>
      <c r="L313" s="36">
        <f>SUMIFS(СВЦЭМ!$I$40:$I$759,СВЦЭМ!$A$40:$A$759,$A313,СВЦЭМ!$B$40:$B$759,L$296)+'СЕТ СН'!$F$16</f>
        <v>0</v>
      </c>
      <c r="M313" s="36">
        <f>SUMIFS(СВЦЭМ!$I$40:$I$759,СВЦЭМ!$A$40:$A$759,$A313,СВЦЭМ!$B$40:$B$759,M$296)+'СЕТ СН'!$F$16</f>
        <v>0</v>
      </c>
      <c r="N313" s="36">
        <f>SUMIFS(СВЦЭМ!$I$40:$I$759,СВЦЭМ!$A$40:$A$759,$A313,СВЦЭМ!$B$40:$B$759,N$296)+'СЕТ СН'!$F$16</f>
        <v>0</v>
      </c>
      <c r="O313" s="36">
        <f>SUMIFS(СВЦЭМ!$I$40:$I$759,СВЦЭМ!$A$40:$A$759,$A313,СВЦЭМ!$B$40:$B$759,O$296)+'СЕТ СН'!$F$16</f>
        <v>0</v>
      </c>
      <c r="P313" s="36">
        <f>SUMIFS(СВЦЭМ!$I$40:$I$759,СВЦЭМ!$A$40:$A$759,$A313,СВЦЭМ!$B$40:$B$759,P$296)+'СЕТ СН'!$F$16</f>
        <v>0</v>
      </c>
      <c r="Q313" s="36">
        <f>SUMIFS(СВЦЭМ!$I$40:$I$759,СВЦЭМ!$A$40:$A$759,$A313,СВЦЭМ!$B$40:$B$759,Q$296)+'СЕТ СН'!$F$16</f>
        <v>0</v>
      </c>
      <c r="R313" s="36">
        <f>SUMIFS(СВЦЭМ!$I$40:$I$759,СВЦЭМ!$A$40:$A$759,$A313,СВЦЭМ!$B$40:$B$759,R$296)+'СЕТ СН'!$F$16</f>
        <v>0</v>
      </c>
      <c r="S313" s="36">
        <f>SUMIFS(СВЦЭМ!$I$40:$I$759,СВЦЭМ!$A$40:$A$759,$A313,СВЦЭМ!$B$40:$B$759,S$296)+'СЕТ СН'!$F$16</f>
        <v>0</v>
      </c>
      <c r="T313" s="36">
        <f>SUMIFS(СВЦЭМ!$I$40:$I$759,СВЦЭМ!$A$40:$A$759,$A313,СВЦЭМ!$B$40:$B$759,T$296)+'СЕТ СН'!$F$16</f>
        <v>0</v>
      </c>
      <c r="U313" s="36">
        <f>SUMIFS(СВЦЭМ!$I$40:$I$759,СВЦЭМ!$A$40:$A$759,$A313,СВЦЭМ!$B$40:$B$759,U$296)+'СЕТ СН'!$F$16</f>
        <v>0</v>
      </c>
      <c r="V313" s="36">
        <f>SUMIFS(СВЦЭМ!$I$40:$I$759,СВЦЭМ!$A$40:$A$759,$A313,СВЦЭМ!$B$40:$B$759,V$296)+'СЕТ СН'!$F$16</f>
        <v>0</v>
      </c>
      <c r="W313" s="36">
        <f>SUMIFS(СВЦЭМ!$I$40:$I$759,СВЦЭМ!$A$40:$A$759,$A313,СВЦЭМ!$B$40:$B$759,W$296)+'СЕТ СН'!$F$16</f>
        <v>0</v>
      </c>
      <c r="X313" s="36">
        <f>SUMIFS(СВЦЭМ!$I$40:$I$759,СВЦЭМ!$A$40:$A$759,$A313,СВЦЭМ!$B$40:$B$759,X$296)+'СЕТ СН'!$F$16</f>
        <v>0</v>
      </c>
      <c r="Y313" s="36">
        <f>SUMIFS(СВЦЭМ!$I$40:$I$759,СВЦЭМ!$A$40:$A$759,$A313,СВЦЭМ!$B$40:$B$759,Y$296)+'СЕТ СН'!$F$16</f>
        <v>0</v>
      </c>
    </row>
    <row r="314" spans="1:25" ht="15.75" hidden="1" x14ac:dyDescent="0.2">
      <c r="A314" s="35">
        <f t="shared" si="8"/>
        <v>45553</v>
      </c>
      <c r="B314" s="36">
        <f>SUMIFS(СВЦЭМ!$I$40:$I$759,СВЦЭМ!$A$40:$A$759,$A314,СВЦЭМ!$B$40:$B$759,B$296)+'СЕТ СН'!$F$16</f>
        <v>0</v>
      </c>
      <c r="C314" s="36">
        <f>SUMIFS(СВЦЭМ!$I$40:$I$759,СВЦЭМ!$A$40:$A$759,$A314,СВЦЭМ!$B$40:$B$759,C$296)+'СЕТ СН'!$F$16</f>
        <v>0</v>
      </c>
      <c r="D314" s="36">
        <f>SUMIFS(СВЦЭМ!$I$40:$I$759,СВЦЭМ!$A$40:$A$759,$A314,СВЦЭМ!$B$40:$B$759,D$296)+'СЕТ СН'!$F$16</f>
        <v>0</v>
      </c>
      <c r="E314" s="36">
        <f>SUMIFS(СВЦЭМ!$I$40:$I$759,СВЦЭМ!$A$40:$A$759,$A314,СВЦЭМ!$B$40:$B$759,E$296)+'СЕТ СН'!$F$16</f>
        <v>0</v>
      </c>
      <c r="F314" s="36">
        <f>SUMIFS(СВЦЭМ!$I$40:$I$759,СВЦЭМ!$A$40:$A$759,$A314,СВЦЭМ!$B$40:$B$759,F$296)+'СЕТ СН'!$F$16</f>
        <v>0</v>
      </c>
      <c r="G314" s="36">
        <f>SUMIFS(СВЦЭМ!$I$40:$I$759,СВЦЭМ!$A$40:$A$759,$A314,СВЦЭМ!$B$40:$B$759,G$296)+'СЕТ СН'!$F$16</f>
        <v>0</v>
      </c>
      <c r="H314" s="36">
        <f>SUMIFS(СВЦЭМ!$I$40:$I$759,СВЦЭМ!$A$40:$A$759,$A314,СВЦЭМ!$B$40:$B$759,H$296)+'СЕТ СН'!$F$16</f>
        <v>0</v>
      </c>
      <c r="I314" s="36">
        <f>SUMIFS(СВЦЭМ!$I$40:$I$759,СВЦЭМ!$A$40:$A$759,$A314,СВЦЭМ!$B$40:$B$759,I$296)+'СЕТ СН'!$F$16</f>
        <v>0</v>
      </c>
      <c r="J314" s="36">
        <f>SUMIFS(СВЦЭМ!$I$40:$I$759,СВЦЭМ!$A$40:$A$759,$A314,СВЦЭМ!$B$40:$B$759,J$296)+'СЕТ СН'!$F$16</f>
        <v>0</v>
      </c>
      <c r="K314" s="36">
        <f>SUMIFS(СВЦЭМ!$I$40:$I$759,СВЦЭМ!$A$40:$A$759,$A314,СВЦЭМ!$B$40:$B$759,K$296)+'СЕТ СН'!$F$16</f>
        <v>0</v>
      </c>
      <c r="L314" s="36">
        <f>SUMIFS(СВЦЭМ!$I$40:$I$759,СВЦЭМ!$A$40:$A$759,$A314,СВЦЭМ!$B$40:$B$759,L$296)+'СЕТ СН'!$F$16</f>
        <v>0</v>
      </c>
      <c r="M314" s="36">
        <f>SUMIFS(СВЦЭМ!$I$40:$I$759,СВЦЭМ!$A$40:$A$759,$A314,СВЦЭМ!$B$40:$B$759,M$296)+'СЕТ СН'!$F$16</f>
        <v>0</v>
      </c>
      <c r="N314" s="36">
        <f>SUMIFS(СВЦЭМ!$I$40:$I$759,СВЦЭМ!$A$40:$A$759,$A314,СВЦЭМ!$B$40:$B$759,N$296)+'СЕТ СН'!$F$16</f>
        <v>0</v>
      </c>
      <c r="O314" s="36">
        <f>SUMIFS(СВЦЭМ!$I$40:$I$759,СВЦЭМ!$A$40:$A$759,$A314,СВЦЭМ!$B$40:$B$759,O$296)+'СЕТ СН'!$F$16</f>
        <v>0</v>
      </c>
      <c r="P314" s="36">
        <f>SUMIFS(СВЦЭМ!$I$40:$I$759,СВЦЭМ!$A$40:$A$759,$A314,СВЦЭМ!$B$40:$B$759,P$296)+'СЕТ СН'!$F$16</f>
        <v>0</v>
      </c>
      <c r="Q314" s="36">
        <f>SUMIFS(СВЦЭМ!$I$40:$I$759,СВЦЭМ!$A$40:$A$759,$A314,СВЦЭМ!$B$40:$B$759,Q$296)+'СЕТ СН'!$F$16</f>
        <v>0</v>
      </c>
      <c r="R314" s="36">
        <f>SUMIFS(СВЦЭМ!$I$40:$I$759,СВЦЭМ!$A$40:$A$759,$A314,СВЦЭМ!$B$40:$B$759,R$296)+'СЕТ СН'!$F$16</f>
        <v>0</v>
      </c>
      <c r="S314" s="36">
        <f>SUMIFS(СВЦЭМ!$I$40:$I$759,СВЦЭМ!$A$40:$A$759,$A314,СВЦЭМ!$B$40:$B$759,S$296)+'СЕТ СН'!$F$16</f>
        <v>0</v>
      </c>
      <c r="T314" s="36">
        <f>SUMIFS(СВЦЭМ!$I$40:$I$759,СВЦЭМ!$A$40:$A$759,$A314,СВЦЭМ!$B$40:$B$759,T$296)+'СЕТ СН'!$F$16</f>
        <v>0</v>
      </c>
      <c r="U314" s="36">
        <f>SUMIFS(СВЦЭМ!$I$40:$I$759,СВЦЭМ!$A$40:$A$759,$A314,СВЦЭМ!$B$40:$B$759,U$296)+'СЕТ СН'!$F$16</f>
        <v>0</v>
      </c>
      <c r="V314" s="36">
        <f>SUMIFS(СВЦЭМ!$I$40:$I$759,СВЦЭМ!$A$40:$A$759,$A314,СВЦЭМ!$B$40:$B$759,V$296)+'СЕТ СН'!$F$16</f>
        <v>0</v>
      </c>
      <c r="W314" s="36">
        <f>SUMIFS(СВЦЭМ!$I$40:$I$759,СВЦЭМ!$A$40:$A$759,$A314,СВЦЭМ!$B$40:$B$759,W$296)+'СЕТ СН'!$F$16</f>
        <v>0</v>
      </c>
      <c r="X314" s="36">
        <f>SUMIFS(СВЦЭМ!$I$40:$I$759,СВЦЭМ!$A$40:$A$759,$A314,СВЦЭМ!$B$40:$B$759,X$296)+'СЕТ СН'!$F$16</f>
        <v>0</v>
      </c>
      <c r="Y314" s="36">
        <f>SUMIFS(СВЦЭМ!$I$40:$I$759,СВЦЭМ!$A$40:$A$759,$A314,СВЦЭМ!$B$40:$B$759,Y$296)+'СЕТ СН'!$F$16</f>
        <v>0</v>
      </c>
    </row>
    <row r="315" spans="1:25" ht="15.75" hidden="1" x14ac:dyDescent="0.2">
      <c r="A315" s="35">
        <f t="shared" si="8"/>
        <v>45554</v>
      </c>
      <c r="B315" s="36">
        <f>SUMIFS(СВЦЭМ!$I$40:$I$759,СВЦЭМ!$A$40:$A$759,$A315,СВЦЭМ!$B$40:$B$759,B$296)+'СЕТ СН'!$F$16</f>
        <v>0</v>
      </c>
      <c r="C315" s="36">
        <f>SUMIFS(СВЦЭМ!$I$40:$I$759,СВЦЭМ!$A$40:$A$759,$A315,СВЦЭМ!$B$40:$B$759,C$296)+'СЕТ СН'!$F$16</f>
        <v>0</v>
      </c>
      <c r="D315" s="36">
        <f>SUMIFS(СВЦЭМ!$I$40:$I$759,СВЦЭМ!$A$40:$A$759,$A315,СВЦЭМ!$B$40:$B$759,D$296)+'СЕТ СН'!$F$16</f>
        <v>0</v>
      </c>
      <c r="E315" s="36">
        <f>SUMIFS(СВЦЭМ!$I$40:$I$759,СВЦЭМ!$A$40:$A$759,$A315,СВЦЭМ!$B$40:$B$759,E$296)+'СЕТ СН'!$F$16</f>
        <v>0</v>
      </c>
      <c r="F315" s="36">
        <f>SUMIFS(СВЦЭМ!$I$40:$I$759,СВЦЭМ!$A$40:$A$759,$A315,СВЦЭМ!$B$40:$B$759,F$296)+'СЕТ СН'!$F$16</f>
        <v>0</v>
      </c>
      <c r="G315" s="36">
        <f>SUMIFS(СВЦЭМ!$I$40:$I$759,СВЦЭМ!$A$40:$A$759,$A315,СВЦЭМ!$B$40:$B$759,G$296)+'СЕТ СН'!$F$16</f>
        <v>0</v>
      </c>
      <c r="H315" s="36">
        <f>SUMIFS(СВЦЭМ!$I$40:$I$759,СВЦЭМ!$A$40:$A$759,$A315,СВЦЭМ!$B$40:$B$759,H$296)+'СЕТ СН'!$F$16</f>
        <v>0</v>
      </c>
      <c r="I315" s="36">
        <f>SUMIFS(СВЦЭМ!$I$40:$I$759,СВЦЭМ!$A$40:$A$759,$A315,СВЦЭМ!$B$40:$B$759,I$296)+'СЕТ СН'!$F$16</f>
        <v>0</v>
      </c>
      <c r="J315" s="36">
        <f>SUMIFS(СВЦЭМ!$I$40:$I$759,СВЦЭМ!$A$40:$A$759,$A315,СВЦЭМ!$B$40:$B$759,J$296)+'СЕТ СН'!$F$16</f>
        <v>0</v>
      </c>
      <c r="K315" s="36">
        <f>SUMIFS(СВЦЭМ!$I$40:$I$759,СВЦЭМ!$A$40:$A$759,$A315,СВЦЭМ!$B$40:$B$759,K$296)+'СЕТ СН'!$F$16</f>
        <v>0</v>
      </c>
      <c r="L315" s="36">
        <f>SUMIFS(СВЦЭМ!$I$40:$I$759,СВЦЭМ!$A$40:$A$759,$A315,СВЦЭМ!$B$40:$B$759,L$296)+'СЕТ СН'!$F$16</f>
        <v>0</v>
      </c>
      <c r="M315" s="36">
        <f>SUMIFS(СВЦЭМ!$I$40:$I$759,СВЦЭМ!$A$40:$A$759,$A315,СВЦЭМ!$B$40:$B$759,M$296)+'СЕТ СН'!$F$16</f>
        <v>0</v>
      </c>
      <c r="N315" s="36">
        <f>SUMIFS(СВЦЭМ!$I$40:$I$759,СВЦЭМ!$A$40:$A$759,$A315,СВЦЭМ!$B$40:$B$759,N$296)+'СЕТ СН'!$F$16</f>
        <v>0</v>
      </c>
      <c r="O315" s="36">
        <f>SUMIFS(СВЦЭМ!$I$40:$I$759,СВЦЭМ!$A$40:$A$759,$A315,СВЦЭМ!$B$40:$B$759,O$296)+'СЕТ СН'!$F$16</f>
        <v>0</v>
      </c>
      <c r="P315" s="36">
        <f>SUMIFS(СВЦЭМ!$I$40:$I$759,СВЦЭМ!$A$40:$A$759,$A315,СВЦЭМ!$B$40:$B$759,P$296)+'СЕТ СН'!$F$16</f>
        <v>0</v>
      </c>
      <c r="Q315" s="36">
        <f>SUMIFS(СВЦЭМ!$I$40:$I$759,СВЦЭМ!$A$40:$A$759,$A315,СВЦЭМ!$B$40:$B$759,Q$296)+'СЕТ СН'!$F$16</f>
        <v>0</v>
      </c>
      <c r="R315" s="36">
        <f>SUMIFS(СВЦЭМ!$I$40:$I$759,СВЦЭМ!$A$40:$A$759,$A315,СВЦЭМ!$B$40:$B$759,R$296)+'СЕТ СН'!$F$16</f>
        <v>0</v>
      </c>
      <c r="S315" s="36">
        <f>SUMIFS(СВЦЭМ!$I$40:$I$759,СВЦЭМ!$A$40:$A$759,$A315,СВЦЭМ!$B$40:$B$759,S$296)+'СЕТ СН'!$F$16</f>
        <v>0</v>
      </c>
      <c r="T315" s="36">
        <f>SUMIFS(СВЦЭМ!$I$40:$I$759,СВЦЭМ!$A$40:$A$759,$A315,СВЦЭМ!$B$40:$B$759,T$296)+'СЕТ СН'!$F$16</f>
        <v>0</v>
      </c>
      <c r="U315" s="36">
        <f>SUMIFS(СВЦЭМ!$I$40:$I$759,СВЦЭМ!$A$40:$A$759,$A315,СВЦЭМ!$B$40:$B$759,U$296)+'СЕТ СН'!$F$16</f>
        <v>0</v>
      </c>
      <c r="V315" s="36">
        <f>SUMIFS(СВЦЭМ!$I$40:$I$759,СВЦЭМ!$A$40:$A$759,$A315,СВЦЭМ!$B$40:$B$759,V$296)+'СЕТ СН'!$F$16</f>
        <v>0</v>
      </c>
      <c r="W315" s="36">
        <f>SUMIFS(СВЦЭМ!$I$40:$I$759,СВЦЭМ!$A$40:$A$759,$A315,СВЦЭМ!$B$40:$B$759,W$296)+'СЕТ СН'!$F$16</f>
        <v>0</v>
      </c>
      <c r="X315" s="36">
        <f>SUMIFS(СВЦЭМ!$I$40:$I$759,СВЦЭМ!$A$40:$A$759,$A315,СВЦЭМ!$B$40:$B$759,X$296)+'СЕТ СН'!$F$16</f>
        <v>0</v>
      </c>
      <c r="Y315" s="36">
        <f>SUMIFS(СВЦЭМ!$I$40:$I$759,СВЦЭМ!$A$40:$A$759,$A315,СВЦЭМ!$B$40:$B$759,Y$296)+'СЕТ СН'!$F$16</f>
        <v>0</v>
      </c>
    </row>
    <row r="316" spans="1:25" ht="15.75" hidden="1" x14ac:dyDescent="0.2">
      <c r="A316" s="35">
        <f t="shared" si="8"/>
        <v>45555</v>
      </c>
      <c r="B316" s="36">
        <f>SUMIFS(СВЦЭМ!$I$40:$I$759,СВЦЭМ!$A$40:$A$759,$A316,СВЦЭМ!$B$40:$B$759,B$296)+'СЕТ СН'!$F$16</f>
        <v>0</v>
      </c>
      <c r="C316" s="36">
        <f>SUMIFS(СВЦЭМ!$I$40:$I$759,СВЦЭМ!$A$40:$A$759,$A316,СВЦЭМ!$B$40:$B$759,C$296)+'СЕТ СН'!$F$16</f>
        <v>0</v>
      </c>
      <c r="D316" s="36">
        <f>SUMIFS(СВЦЭМ!$I$40:$I$759,СВЦЭМ!$A$40:$A$759,$A316,СВЦЭМ!$B$40:$B$759,D$296)+'СЕТ СН'!$F$16</f>
        <v>0</v>
      </c>
      <c r="E316" s="36">
        <f>SUMIFS(СВЦЭМ!$I$40:$I$759,СВЦЭМ!$A$40:$A$759,$A316,СВЦЭМ!$B$40:$B$759,E$296)+'СЕТ СН'!$F$16</f>
        <v>0</v>
      </c>
      <c r="F316" s="36">
        <f>SUMIFS(СВЦЭМ!$I$40:$I$759,СВЦЭМ!$A$40:$A$759,$A316,СВЦЭМ!$B$40:$B$759,F$296)+'СЕТ СН'!$F$16</f>
        <v>0</v>
      </c>
      <c r="G316" s="36">
        <f>SUMIFS(СВЦЭМ!$I$40:$I$759,СВЦЭМ!$A$40:$A$759,$A316,СВЦЭМ!$B$40:$B$759,G$296)+'СЕТ СН'!$F$16</f>
        <v>0</v>
      </c>
      <c r="H316" s="36">
        <f>SUMIFS(СВЦЭМ!$I$40:$I$759,СВЦЭМ!$A$40:$A$759,$A316,СВЦЭМ!$B$40:$B$759,H$296)+'СЕТ СН'!$F$16</f>
        <v>0</v>
      </c>
      <c r="I316" s="36">
        <f>SUMIFS(СВЦЭМ!$I$40:$I$759,СВЦЭМ!$A$40:$A$759,$A316,СВЦЭМ!$B$40:$B$759,I$296)+'СЕТ СН'!$F$16</f>
        <v>0</v>
      </c>
      <c r="J316" s="36">
        <f>SUMIFS(СВЦЭМ!$I$40:$I$759,СВЦЭМ!$A$40:$A$759,$A316,СВЦЭМ!$B$40:$B$759,J$296)+'СЕТ СН'!$F$16</f>
        <v>0</v>
      </c>
      <c r="K316" s="36">
        <f>SUMIFS(СВЦЭМ!$I$40:$I$759,СВЦЭМ!$A$40:$A$759,$A316,СВЦЭМ!$B$40:$B$759,K$296)+'СЕТ СН'!$F$16</f>
        <v>0</v>
      </c>
      <c r="L316" s="36">
        <f>SUMIFS(СВЦЭМ!$I$40:$I$759,СВЦЭМ!$A$40:$A$759,$A316,СВЦЭМ!$B$40:$B$759,L$296)+'СЕТ СН'!$F$16</f>
        <v>0</v>
      </c>
      <c r="M316" s="36">
        <f>SUMIFS(СВЦЭМ!$I$40:$I$759,СВЦЭМ!$A$40:$A$759,$A316,СВЦЭМ!$B$40:$B$759,M$296)+'СЕТ СН'!$F$16</f>
        <v>0</v>
      </c>
      <c r="N316" s="36">
        <f>SUMIFS(СВЦЭМ!$I$40:$I$759,СВЦЭМ!$A$40:$A$759,$A316,СВЦЭМ!$B$40:$B$759,N$296)+'СЕТ СН'!$F$16</f>
        <v>0</v>
      </c>
      <c r="O316" s="36">
        <f>SUMIFS(СВЦЭМ!$I$40:$I$759,СВЦЭМ!$A$40:$A$759,$A316,СВЦЭМ!$B$40:$B$759,O$296)+'СЕТ СН'!$F$16</f>
        <v>0</v>
      </c>
      <c r="P316" s="36">
        <f>SUMIFS(СВЦЭМ!$I$40:$I$759,СВЦЭМ!$A$40:$A$759,$A316,СВЦЭМ!$B$40:$B$759,P$296)+'СЕТ СН'!$F$16</f>
        <v>0</v>
      </c>
      <c r="Q316" s="36">
        <f>SUMIFS(СВЦЭМ!$I$40:$I$759,СВЦЭМ!$A$40:$A$759,$A316,СВЦЭМ!$B$40:$B$759,Q$296)+'СЕТ СН'!$F$16</f>
        <v>0</v>
      </c>
      <c r="R316" s="36">
        <f>SUMIFS(СВЦЭМ!$I$40:$I$759,СВЦЭМ!$A$40:$A$759,$A316,СВЦЭМ!$B$40:$B$759,R$296)+'СЕТ СН'!$F$16</f>
        <v>0</v>
      </c>
      <c r="S316" s="36">
        <f>SUMIFS(СВЦЭМ!$I$40:$I$759,СВЦЭМ!$A$40:$A$759,$A316,СВЦЭМ!$B$40:$B$759,S$296)+'СЕТ СН'!$F$16</f>
        <v>0</v>
      </c>
      <c r="T316" s="36">
        <f>SUMIFS(СВЦЭМ!$I$40:$I$759,СВЦЭМ!$A$40:$A$759,$A316,СВЦЭМ!$B$40:$B$759,T$296)+'СЕТ СН'!$F$16</f>
        <v>0</v>
      </c>
      <c r="U316" s="36">
        <f>SUMIFS(СВЦЭМ!$I$40:$I$759,СВЦЭМ!$A$40:$A$759,$A316,СВЦЭМ!$B$40:$B$759,U$296)+'СЕТ СН'!$F$16</f>
        <v>0</v>
      </c>
      <c r="V316" s="36">
        <f>SUMIFS(СВЦЭМ!$I$40:$I$759,СВЦЭМ!$A$40:$A$759,$A316,СВЦЭМ!$B$40:$B$759,V$296)+'СЕТ СН'!$F$16</f>
        <v>0</v>
      </c>
      <c r="W316" s="36">
        <f>SUMIFS(СВЦЭМ!$I$40:$I$759,СВЦЭМ!$A$40:$A$759,$A316,СВЦЭМ!$B$40:$B$759,W$296)+'СЕТ СН'!$F$16</f>
        <v>0</v>
      </c>
      <c r="X316" s="36">
        <f>SUMIFS(СВЦЭМ!$I$40:$I$759,СВЦЭМ!$A$40:$A$759,$A316,СВЦЭМ!$B$40:$B$759,X$296)+'СЕТ СН'!$F$16</f>
        <v>0</v>
      </c>
      <c r="Y316" s="36">
        <f>SUMIFS(СВЦЭМ!$I$40:$I$759,СВЦЭМ!$A$40:$A$759,$A316,СВЦЭМ!$B$40:$B$759,Y$296)+'СЕТ СН'!$F$16</f>
        <v>0</v>
      </c>
    </row>
    <row r="317" spans="1:25" ht="15.75" hidden="1" x14ac:dyDescent="0.2">
      <c r="A317" s="35">
        <f t="shared" si="8"/>
        <v>45556</v>
      </c>
      <c r="B317" s="36">
        <f>SUMIFS(СВЦЭМ!$I$40:$I$759,СВЦЭМ!$A$40:$A$759,$A317,СВЦЭМ!$B$40:$B$759,B$296)+'СЕТ СН'!$F$16</f>
        <v>0</v>
      </c>
      <c r="C317" s="36">
        <f>SUMIFS(СВЦЭМ!$I$40:$I$759,СВЦЭМ!$A$40:$A$759,$A317,СВЦЭМ!$B$40:$B$759,C$296)+'СЕТ СН'!$F$16</f>
        <v>0</v>
      </c>
      <c r="D317" s="36">
        <f>SUMIFS(СВЦЭМ!$I$40:$I$759,СВЦЭМ!$A$40:$A$759,$A317,СВЦЭМ!$B$40:$B$759,D$296)+'СЕТ СН'!$F$16</f>
        <v>0</v>
      </c>
      <c r="E317" s="36">
        <f>SUMIFS(СВЦЭМ!$I$40:$I$759,СВЦЭМ!$A$40:$A$759,$A317,СВЦЭМ!$B$40:$B$759,E$296)+'СЕТ СН'!$F$16</f>
        <v>0</v>
      </c>
      <c r="F317" s="36">
        <f>SUMIFS(СВЦЭМ!$I$40:$I$759,СВЦЭМ!$A$40:$A$759,$A317,СВЦЭМ!$B$40:$B$759,F$296)+'СЕТ СН'!$F$16</f>
        <v>0</v>
      </c>
      <c r="G317" s="36">
        <f>SUMIFS(СВЦЭМ!$I$40:$I$759,СВЦЭМ!$A$40:$A$759,$A317,СВЦЭМ!$B$40:$B$759,G$296)+'СЕТ СН'!$F$16</f>
        <v>0</v>
      </c>
      <c r="H317" s="36">
        <f>SUMIFS(СВЦЭМ!$I$40:$I$759,СВЦЭМ!$A$40:$A$759,$A317,СВЦЭМ!$B$40:$B$759,H$296)+'СЕТ СН'!$F$16</f>
        <v>0</v>
      </c>
      <c r="I317" s="36">
        <f>SUMIFS(СВЦЭМ!$I$40:$I$759,СВЦЭМ!$A$40:$A$759,$A317,СВЦЭМ!$B$40:$B$759,I$296)+'СЕТ СН'!$F$16</f>
        <v>0</v>
      </c>
      <c r="J317" s="36">
        <f>SUMIFS(СВЦЭМ!$I$40:$I$759,СВЦЭМ!$A$40:$A$759,$A317,СВЦЭМ!$B$40:$B$759,J$296)+'СЕТ СН'!$F$16</f>
        <v>0</v>
      </c>
      <c r="K317" s="36">
        <f>SUMIFS(СВЦЭМ!$I$40:$I$759,СВЦЭМ!$A$40:$A$759,$A317,СВЦЭМ!$B$40:$B$759,K$296)+'СЕТ СН'!$F$16</f>
        <v>0</v>
      </c>
      <c r="L317" s="36">
        <f>SUMIFS(СВЦЭМ!$I$40:$I$759,СВЦЭМ!$A$40:$A$759,$A317,СВЦЭМ!$B$40:$B$759,L$296)+'СЕТ СН'!$F$16</f>
        <v>0</v>
      </c>
      <c r="M317" s="36">
        <f>SUMIFS(СВЦЭМ!$I$40:$I$759,СВЦЭМ!$A$40:$A$759,$A317,СВЦЭМ!$B$40:$B$759,M$296)+'СЕТ СН'!$F$16</f>
        <v>0</v>
      </c>
      <c r="N317" s="36">
        <f>SUMIFS(СВЦЭМ!$I$40:$I$759,СВЦЭМ!$A$40:$A$759,$A317,СВЦЭМ!$B$40:$B$759,N$296)+'СЕТ СН'!$F$16</f>
        <v>0</v>
      </c>
      <c r="O317" s="36">
        <f>SUMIFS(СВЦЭМ!$I$40:$I$759,СВЦЭМ!$A$40:$A$759,$A317,СВЦЭМ!$B$40:$B$759,O$296)+'СЕТ СН'!$F$16</f>
        <v>0</v>
      </c>
      <c r="P317" s="36">
        <f>SUMIFS(СВЦЭМ!$I$40:$I$759,СВЦЭМ!$A$40:$A$759,$A317,СВЦЭМ!$B$40:$B$759,P$296)+'СЕТ СН'!$F$16</f>
        <v>0</v>
      </c>
      <c r="Q317" s="36">
        <f>SUMIFS(СВЦЭМ!$I$40:$I$759,СВЦЭМ!$A$40:$A$759,$A317,СВЦЭМ!$B$40:$B$759,Q$296)+'СЕТ СН'!$F$16</f>
        <v>0</v>
      </c>
      <c r="R317" s="36">
        <f>SUMIFS(СВЦЭМ!$I$40:$I$759,СВЦЭМ!$A$40:$A$759,$A317,СВЦЭМ!$B$40:$B$759,R$296)+'СЕТ СН'!$F$16</f>
        <v>0</v>
      </c>
      <c r="S317" s="36">
        <f>SUMIFS(СВЦЭМ!$I$40:$I$759,СВЦЭМ!$A$40:$A$759,$A317,СВЦЭМ!$B$40:$B$759,S$296)+'СЕТ СН'!$F$16</f>
        <v>0</v>
      </c>
      <c r="T317" s="36">
        <f>SUMIFS(СВЦЭМ!$I$40:$I$759,СВЦЭМ!$A$40:$A$759,$A317,СВЦЭМ!$B$40:$B$759,T$296)+'СЕТ СН'!$F$16</f>
        <v>0</v>
      </c>
      <c r="U317" s="36">
        <f>SUMIFS(СВЦЭМ!$I$40:$I$759,СВЦЭМ!$A$40:$A$759,$A317,СВЦЭМ!$B$40:$B$759,U$296)+'СЕТ СН'!$F$16</f>
        <v>0</v>
      </c>
      <c r="V317" s="36">
        <f>SUMIFS(СВЦЭМ!$I$40:$I$759,СВЦЭМ!$A$40:$A$759,$A317,СВЦЭМ!$B$40:$B$759,V$296)+'СЕТ СН'!$F$16</f>
        <v>0</v>
      </c>
      <c r="W317" s="36">
        <f>SUMIFS(СВЦЭМ!$I$40:$I$759,СВЦЭМ!$A$40:$A$759,$A317,СВЦЭМ!$B$40:$B$759,W$296)+'СЕТ СН'!$F$16</f>
        <v>0</v>
      </c>
      <c r="X317" s="36">
        <f>SUMIFS(СВЦЭМ!$I$40:$I$759,СВЦЭМ!$A$40:$A$759,$A317,СВЦЭМ!$B$40:$B$759,X$296)+'СЕТ СН'!$F$16</f>
        <v>0</v>
      </c>
      <c r="Y317" s="36">
        <f>SUMIFS(СВЦЭМ!$I$40:$I$759,СВЦЭМ!$A$40:$A$759,$A317,СВЦЭМ!$B$40:$B$759,Y$296)+'СЕТ СН'!$F$16</f>
        <v>0</v>
      </c>
    </row>
    <row r="318" spans="1:25" ht="15.75" hidden="1" x14ac:dyDescent="0.2">
      <c r="A318" s="35">
        <f t="shared" si="8"/>
        <v>45557</v>
      </c>
      <c r="B318" s="36">
        <f>SUMIFS(СВЦЭМ!$I$40:$I$759,СВЦЭМ!$A$40:$A$759,$A318,СВЦЭМ!$B$40:$B$759,B$296)+'СЕТ СН'!$F$16</f>
        <v>0</v>
      </c>
      <c r="C318" s="36">
        <f>SUMIFS(СВЦЭМ!$I$40:$I$759,СВЦЭМ!$A$40:$A$759,$A318,СВЦЭМ!$B$40:$B$759,C$296)+'СЕТ СН'!$F$16</f>
        <v>0</v>
      </c>
      <c r="D318" s="36">
        <f>SUMIFS(СВЦЭМ!$I$40:$I$759,СВЦЭМ!$A$40:$A$759,$A318,СВЦЭМ!$B$40:$B$759,D$296)+'СЕТ СН'!$F$16</f>
        <v>0</v>
      </c>
      <c r="E318" s="36">
        <f>SUMIFS(СВЦЭМ!$I$40:$I$759,СВЦЭМ!$A$40:$A$759,$A318,СВЦЭМ!$B$40:$B$759,E$296)+'СЕТ СН'!$F$16</f>
        <v>0</v>
      </c>
      <c r="F318" s="36">
        <f>SUMIFS(СВЦЭМ!$I$40:$I$759,СВЦЭМ!$A$40:$A$759,$A318,СВЦЭМ!$B$40:$B$759,F$296)+'СЕТ СН'!$F$16</f>
        <v>0</v>
      </c>
      <c r="G318" s="36">
        <f>SUMIFS(СВЦЭМ!$I$40:$I$759,СВЦЭМ!$A$40:$A$759,$A318,СВЦЭМ!$B$40:$B$759,G$296)+'СЕТ СН'!$F$16</f>
        <v>0</v>
      </c>
      <c r="H318" s="36">
        <f>SUMIFS(СВЦЭМ!$I$40:$I$759,СВЦЭМ!$A$40:$A$759,$A318,СВЦЭМ!$B$40:$B$759,H$296)+'СЕТ СН'!$F$16</f>
        <v>0</v>
      </c>
      <c r="I318" s="36">
        <f>SUMIFS(СВЦЭМ!$I$40:$I$759,СВЦЭМ!$A$40:$A$759,$A318,СВЦЭМ!$B$40:$B$759,I$296)+'СЕТ СН'!$F$16</f>
        <v>0</v>
      </c>
      <c r="J318" s="36">
        <f>SUMIFS(СВЦЭМ!$I$40:$I$759,СВЦЭМ!$A$40:$A$759,$A318,СВЦЭМ!$B$40:$B$759,J$296)+'СЕТ СН'!$F$16</f>
        <v>0</v>
      </c>
      <c r="K318" s="36">
        <f>SUMIFS(СВЦЭМ!$I$40:$I$759,СВЦЭМ!$A$40:$A$759,$A318,СВЦЭМ!$B$40:$B$759,K$296)+'СЕТ СН'!$F$16</f>
        <v>0</v>
      </c>
      <c r="L318" s="36">
        <f>SUMIFS(СВЦЭМ!$I$40:$I$759,СВЦЭМ!$A$40:$A$759,$A318,СВЦЭМ!$B$40:$B$759,L$296)+'СЕТ СН'!$F$16</f>
        <v>0</v>
      </c>
      <c r="M318" s="36">
        <f>SUMIFS(СВЦЭМ!$I$40:$I$759,СВЦЭМ!$A$40:$A$759,$A318,СВЦЭМ!$B$40:$B$759,M$296)+'СЕТ СН'!$F$16</f>
        <v>0</v>
      </c>
      <c r="N318" s="36">
        <f>SUMIFS(СВЦЭМ!$I$40:$I$759,СВЦЭМ!$A$40:$A$759,$A318,СВЦЭМ!$B$40:$B$759,N$296)+'СЕТ СН'!$F$16</f>
        <v>0</v>
      </c>
      <c r="O318" s="36">
        <f>SUMIFS(СВЦЭМ!$I$40:$I$759,СВЦЭМ!$A$40:$A$759,$A318,СВЦЭМ!$B$40:$B$759,O$296)+'СЕТ СН'!$F$16</f>
        <v>0</v>
      </c>
      <c r="P318" s="36">
        <f>SUMIFS(СВЦЭМ!$I$40:$I$759,СВЦЭМ!$A$40:$A$759,$A318,СВЦЭМ!$B$40:$B$759,P$296)+'СЕТ СН'!$F$16</f>
        <v>0</v>
      </c>
      <c r="Q318" s="36">
        <f>SUMIFS(СВЦЭМ!$I$40:$I$759,СВЦЭМ!$A$40:$A$759,$A318,СВЦЭМ!$B$40:$B$759,Q$296)+'СЕТ СН'!$F$16</f>
        <v>0</v>
      </c>
      <c r="R318" s="36">
        <f>SUMIFS(СВЦЭМ!$I$40:$I$759,СВЦЭМ!$A$40:$A$759,$A318,СВЦЭМ!$B$40:$B$759,R$296)+'СЕТ СН'!$F$16</f>
        <v>0</v>
      </c>
      <c r="S318" s="36">
        <f>SUMIFS(СВЦЭМ!$I$40:$I$759,СВЦЭМ!$A$40:$A$759,$A318,СВЦЭМ!$B$40:$B$759,S$296)+'СЕТ СН'!$F$16</f>
        <v>0</v>
      </c>
      <c r="T318" s="36">
        <f>SUMIFS(СВЦЭМ!$I$40:$I$759,СВЦЭМ!$A$40:$A$759,$A318,СВЦЭМ!$B$40:$B$759,T$296)+'СЕТ СН'!$F$16</f>
        <v>0</v>
      </c>
      <c r="U318" s="36">
        <f>SUMIFS(СВЦЭМ!$I$40:$I$759,СВЦЭМ!$A$40:$A$759,$A318,СВЦЭМ!$B$40:$B$759,U$296)+'СЕТ СН'!$F$16</f>
        <v>0</v>
      </c>
      <c r="V318" s="36">
        <f>SUMIFS(СВЦЭМ!$I$40:$I$759,СВЦЭМ!$A$40:$A$759,$A318,СВЦЭМ!$B$40:$B$759,V$296)+'СЕТ СН'!$F$16</f>
        <v>0</v>
      </c>
      <c r="W318" s="36">
        <f>SUMIFS(СВЦЭМ!$I$40:$I$759,СВЦЭМ!$A$40:$A$759,$A318,СВЦЭМ!$B$40:$B$759,W$296)+'СЕТ СН'!$F$16</f>
        <v>0</v>
      </c>
      <c r="X318" s="36">
        <f>SUMIFS(СВЦЭМ!$I$40:$I$759,СВЦЭМ!$A$40:$A$759,$A318,СВЦЭМ!$B$40:$B$759,X$296)+'СЕТ СН'!$F$16</f>
        <v>0</v>
      </c>
      <c r="Y318" s="36">
        <f>SUMIFS(СВЦЭМ!$I$40:$I$759,СВЦЭМ!$A$40:$A$759,$A318,СВЦЭМ!$B$40:$B$759,Y$296)+'СЕТ СН'!$F$16</f>
        <v>0</v>
      </c>
    </row>
    <row r="319" spans="1:25" ht="15.75" hidden="1" x14ac:dyDescent="0.2">
      <c r="A319" s="35">
        <f t="shared" si="8"/>
        <v>45558</v>
      </c>
      <c r="B319" s="36">
        <f>SUMIFS(СВЦЭМ!$I$40:$I$759,СВЦЭМ!$A$40:$A$759,$A319,СВЦЭМ!$B$40:$B$759,B$296)+'СЕТ СН'!$F$16</f>
        <v>0</v>
      </c>
      <c r="C319" s="36">
        <f>SUMIFS(СВЦЭМ!$I$40:$I$759,СВЦЭМ!$A$40:$A$759,$A319,СВЦЭМ!$B$40:$B$759,C$296)+'СЕТ СН'!$F$16</f>
        <v>0</v>
      </c>
      <c r="D319" s="36">
        <f>SUMIFS(СВЦЭМ!$I$40:$I$759,СВЦЭМ!$A$40:$A$759,$A319,СВЦЭМ!$B$40:$B$759,D$296)+'СЕТ СН'!$F$16</f>
        <v>0</v>
      </c>
      <c r="E319" s="36">
        <f>SUMIFS(СВЦЭМ!$I$40:$I$759,СВЦЭМ!$A$40:$A$759,$A319,СВЦЭМ!$B$40:$B$759,E$296)+'СЕТ СН'!$F$16</f>
        <v>0</v>
      </c>
      <c r="F319" s="36">
        <f>SUMIFS(СВЦЭМ!$I$40:$I$759,СВЦЭМ!$A$40:$A$759,$A319,СВЦЭМ!$B$40:$B$759,F$296)+'СЕТ СН'!$F$16</f>
        <v>0</v>
      </c>
      <c r="G319" s="36">
        <f>SUMIFS(СВЦЭМ!$I$40:$I$759,СВЦЭМ!$A$40:$A$759,$A319,СВЦЭМ!$B$40:$B$759,G$296)+'СЕТ СН'!$F$16</f>
        <v>0</v>
      </c>
      <c r="H319" s="36">
        <f>SUMIFS(СВЦЭМ!$I$40:$I$759,СВЦЭМ!$A$40:$A$759,$A319,СВЦЭМ!$B$40:$B$759,H$296)+'СЕТ СН'!$F$16</f>
        <v>0</v>
      </c>
      <c r="I319" s="36">
        <f>SUMIFS(СВЦЭМ!$I$40:$I$759,СВЦЭМ!$A$40:$A$759,$A319,СВЦЭМ!$B$40:$B$759,I$296)+'СЕТ СН'!$F$16</f>
        <v>0</v>
      </c>
      <c r="J319" s="36">
        <f>SUMIFS(СВЦЭМ!$I$40:$I$759,СВЦЭМ!$A$40:$A$759,$A319,СВЦЭМ!$B$40:$B$759,J$296)+'СЕТ СН'!$F$16</f>
        <v>0</v>
      </c>
      <c r="K319" s="36">
        <f>SUMIFS(СВЦЭМ!$I$40:$I$759,СВЦЭМ!$A$40:$A$759,$A319,СВЦЭМ!$B$40:$B$759,K$296)+'СЕТ СН'!$F$16</f>
        <v>0</v>
      </c>
      <c r="L319" s="36">
        <f>SUMIFS(СВЦЭМ!$I$40:$I$759,СВЦЭМ!$A$40:$A$759,$A319,СВЦЭМ!$B$40:$B$759,L$296)+'СЕТ СН'!$F$16</f>
        <v>0</v>
      </c>
      <c r="M319" s="36">
        <f>SUMIFS(СВЦЭМ!$I$40:$I$759,СВЦЭМ!$A$40:$A$759,$A319,СВЦЭМ!$B$40:$B$759,M$296)+'СЕТ СН'!$F$16</f>
        <v>0</v>
      </c>
      <c r="N319" s="36">
        <f>SUMIFS(СВЦЭМ!$I$40:$I$759,СВЦЭМ!$A$40:$A$759,$A319,СВЦЭМ!$B$40:$B$759,N$296)+'СЕТ СН'!$F$16</f>
        <v>0</v>
      </c>
      <c r="O319" s="36">
        <f>SUMIFS(СВЦЭМ!$I$40:$I$759,СВЦЭМ!$A$40:$A$759,$A319,СВЦЭМ!$B$40:$B$759,O$296)+'СЕТ СН'!$F$16</f>
        <v>0</v>
      </c>
      <c r="P319" s="36">
        <f>SUMIFS(СВЦЭМ!$I$40:$I$759,СВЦЭМ!$A$40:$A$759,$A319,СВЦЭМ!$B$40:$B$759,P$296)+'СЕТ СН'!$F$16</f>
        <v>0</v>
      </c>
      <c r="Q319" s="36">
        <f>SUMIFS(СВЦЭМ!$I$40:$I$759,СВЦЭМ!$A$40:$A$759,$A319,СВЦЭМ!$B$40:$B$759,Q$296)+'СЕТ СН'!$F$16</f>
        <v>0</v>
      </c>
      <c r="R319" s="36">
        <f>SUMIFS(СВЦЭМ!$I$40:$I$759,СВЦЭМ!$A$40:$A$759,$A319,СВЦЭМ!$B$40:$B$759,R$296)+'СЕТ СН'!$F$16</f>
        <v>0</v>
      </c>
      <c r="S319" s="36">
        <f>SUMIFS(СВЦЭМ!$I$40:$I$759,СВЦЭМ!$A$40:$A$759,$A319,СВЦЭМ!$B$40:$B$759,S$296)+'СЕТ СН'!$F$16</f>
        <v>0</v>
      </c>
      <c r="T319" s="36">
        <f>SUMIFS(СВЦЭМ!$I$40:$I$759,СВЦЭМ!$A$40:$A$759,$A319,СВЦЭМ!$B$40:$B$759,T$296)+'СЕТ СН'!$F$16</f>
        <v>0</v>
      </c>
      <c r="U319" s="36">
        <f>SUMIFS(СВЦЭМ!$I$40:$I$759,СВЦЭМ!$A$40:$A$759,$A319,СВЦЭМ!$B$40:$B$759,U$296)+'СЕТ СН'!$F$16</f>
        <v>0</v>
      </c>
      <c r="V319" s="36">
        <f>SUMIFS(СВЦЭМ!$I$40:$I$759,СВЦЭМ!$A$40:$A$759,$A319,СВЦЭМ!$B$40:$B$759,V$296)+'СЕТ СН'!$F$16</f>
        <v>0</v>
      </c>
      <c r="W319" s="36">
        <f>SUMIFS(СВЦЭМ!$I$40:$I$759,СВЦЭМ!$A$40:$A$759,$A319,СВЦЭМ!$B$40:$B$759,W$296)+'СЕТ СН'!$F$16</f>
        <v>0</v>
      </c>
      <c r="X319" s="36">
        <f>SUMIFS(СВЦЭМ!$I$40:$I$759,СВЦЭМ!$A$40:$A$759,$A319,СВЦЭМ!$B$40:$B$759,X$296)+'СЕТ СН'!$F$16</f>
        <v>0</v>
      </c>
      <c r="Y319" s="36">
        <f>SUMIFS(СВЦЭМ!$I$40:$I$759,СВЦЭМ!$A$40:$A$759,$A319,СВЦЭМ!$B$40:$B$759,Y$296)+'СЕТ СН'!$F$16</f>
        <v>0</v>
      </c>
    </row>
    <row r="320" spans="1:25" ht="15.75" hidden="1" x14ac:dyDescent="0.2">
      <c r="A320" s="35">
        <f t="shared" si="8"/>
        <v>45559</v>
      </c>
      <c r="B320" s="36">
        <f>SUMIFS(СВЦЭМ!$I$40:$I$759,СВЦЭМ!$A$40:$A$759,$A320,СВЦЭМ!$B$40:$B$759,B$296)+'СЕТ СН'!$F$16</f>
        <v>0</v>
      </c>
      <c r="C320" s="36">
        <f>SUMIFS(СВЦЭМ!$I$40:$I$759,СВЦЭМ!$A$40:$A$759,$A320,СВЦЭМ!$B$40:$B$759,C$296)+'СЕТ СН'!$F$16</f>
        <v>0</v>
      </c>
      <c r="D320" s="36">
        <f>SUMIFS(СВЦЭМ!$I$40:$I$759,СВЦЭМ!$A$40:$A$759,$A320,СВЦЭМ!$B$40:$B$759,D$296)+'СЕТ СН'!$F$16</f>
        <v>0</v>
      </c>
      <c r="E320" s="36">
        <f>SUMIFS(СВЦЭМ!$I$40:$I$759,СВЦЭМ!$A$40:$A$759,$A320,СВЦЭМ!$B$40:$B$759,E$296)+'СЕТ СН'!$F$16</f>
        <v>0</v>
      </c>
      <c r="F320" s="36">
        <f>SUMIFS(СВЦЭМ!$I$40:$I$759,СВЦЭМ!$A$40:$A$759,$A320,СВЦЭМ!$B$40:$B$759,F$296)+'СЕТ СН'!$F$16</f>
        <v>0</v>
      </c>
      <c r="G320" s="36">
        <f>SUMIFS(СВЦЭМ!$I$40:$I$759,СВЦЭМ!$A$40:$A$759,$A320,СВЦЭМ!$B$40:$B$759,G$296)+'СЕТ СН'!$F$16</f>
        <v>0</v>
      </c>
      <c r="H320" s="36">
        <f>SUMIFS(СВЦЭМ!$I$40:$I$759,СВЦЭМ!$A$40:$A$759,$A320,СВЦЭМ!$B$40:$B$759,H$296)+'СЕТ СН'!$F$16</f>
        <v>0</v>
      </c>
      <c r="I320" s="36">
        <f>SUMIFS(СВЦЭМ!$I$40:$I$759,СВЦЭМ!$A$40:$A$759,$A320,СВЦЭМ!$B$40:$B$759,I$296)+'СЕТ СН'!$F$16</f>
        <v>0</v>
      </c>
      <c r="J320" s="36">
        <f>SUMIFS(СВЦЭМ!$I$40:$I$759,СВЦЭМ!$A$40:$A$759,$A320,СВЦЭМ!$B$40:$B$759,J$296)+'СЕТ СН'!$F$16</f>
        <v>0</v>
      </c>
      <c r="K320" s="36">
        <f>SUMIFS(СВЦЭМ!$I$40:$I$759,СВЦЭМ!$A$40:$A$759,$A320,СВЦЭМ!$B$40:$B$759,K$296)+'СЕТ СН'!$F$16</f>
        <v>0</v>
      </c>
      <c r="L320" s="36">
        <f>SUMIFS(СВЦЭМ!$I$40:$I$759,СВЦЭМ!$A$40:$A$759,$A320,СВЦЭМ!$B$40:$B$759,L$296)+'СЕТ СН'!$F$16</f>
        <v>0</v>
      </c>
      <c r="M320" s="36">
        <f>SUMIFS(СВЦЭМ!$I$40:$I$759,СВЦЭМ!$A$40:$A$759,$A320,СВЦЭМ!$B$40:$B$759,M$296)+'СЕТ СН'!$F$16</f>
        <v>0</v>
      </c>
      <c r="N320" s="36">
        <f>SUMIFS(СВЦЭМ!$I$40:$I$759,СВЦЭМ!$A$40:$A$759,$A320,СВЦЭМ!$B$40:$B$759,N$296)+'СЕТ СН'!$F$16</f>
        <v>0</v>
      </c>
      <c r="O320" s="36">
        <f>SUMIFS(СВЦЭМ!$I$40:$I$759,СВЦЭМ!$A$40:$A$759,$A320,СВЦЭМ!$B$40:$B$759,O$296)+'СЕТ СН'!$F$16</f>
        <v>0</v>
      </c>
      <c r="P320" s="36">
        <f>SUMIFS(СВЦЭМ!$I$40:$I$759,СВЦЭМ!$A$40:$A$759,$A320,СВЦЭМ!$B$40:$B$759,P$296)+'СЕТ СН'!$F$16</f>
        <v>0</v>
      </c>
      <c r="Q320" s="36">
        <f>SUMIFS(СВЦЭМ!$I$40:$I$759,СВЦЭМ!$A$40:$A$759,$A320,СВЦЭМ!$B$40:$B$759,Q$296)+'СЕТ СН'!$F$16</f>
        <v>0</v>
      </c>
      <c r="R320" s="36">
        <f>SUMIFS(СВЦЭМ!$I$40:$I$759,СВЦЭМ!$A$40:$A$759,$A320,СВЦЭМ!$B$40:$B$759,R$296)+'СЕТ СН'!$F$16</f>
        <v>0</v>
      </c>
      <c r="S320" s="36">
        <f>SUMIFS(СВЦЭМ!$I$40:$I$759,СВЦЭМ!$A$40:$A$759,$A320,СВЦЭМ!$B$40:$B$759,S$296)+'СЕТ СН'!$F$16</f>
        <v>0</v>
      </c>
      <c r="T320" s="36">
        <f>SUMIFS(СВЦЭМ!$I$40:$I$759,СВЦЭМ!$A$40:$A$759,$A320,СВЦЭМ!$B$40:$B$759,T$296)+'СЕТ СН'!$F$16</f>
        <v>0</v>
      </c>
      <c r="U320" s="36">
        <f>SUMIFS(СВЦЭМ!$I$40:$I$759,СВЦЭМ!$A$40:$A$759,$A320,СВЦЭМ!$B$40:$B$759,U$296)+'СЕТ СН'!$F$16</f>
        <v>0</v>
      </c>
      <c r="V320" s="36">
        <f>SUMIFS(СВЦЭМ!$I$40:$I$759,СВЦЭМ!$A$40:$A$759,$A320,СВЦЭМ!$B$40:$B$759,V$296)+'СЕТ СН'!$F$16</f>
        <v>0</v>
      </c>
      <c r="W320" s="36">
        <f>SUMIFS(СВЦЭМ!$I$40:$I$759,СВЦЭМ!$A$40:$A$759,$A320,СВЦЭМ!$B$40:$B$759,W$296)+'СЕТ СН'!$F$16</f>
        <v>0</v>
      </c>
      <c r="X320" s="36">
        <f>SUMIFS(СВЦЭМ!$I$40:$I$759,СВЦЭМ!$A$40:$A$759,$A320,СВЦЭМ!$B$40:$B$759,X$296)+'СЕТ СН'!$F$16</f>
        <v>0</v>
      </c>
      <c r="Y320" s="36">
        <f>SUMIFS(СВЦЭМ!$I$40:$I$759,СВЦЭМ!$A$40:$A$759,$A320,СВЦЭМ!$B$40:$B$759,Y$296)+'СЕТ СН'!$F$16</f>
        <v>0</v>
      </c>
    </row>
    <row r="321" spans="1:27" ht="15.75" hidden="1" x14ac:dyDescent="0.2">
      <c r="A321" s="35">
        <f t="shared" si="8"/>
        <v>45560</v>
      </c>
      <c r="B321" s="36">
        <f>SUMIFS(СВЦЭМ!$I$40:$I$759,СВЦЭМ!$A$40:$A$759,$A321,СВЦЭМ!$B$40:$B$759,B$296)+'СЕТ СН'!$F$16</f>
        <v>0</v>
      </c>
      <c r="C321" s="36">
        <f>SUMIFS(СВЦЭМ!$I$40:$I$759,СВЦЭМ!$A$40:$A$759,$A321,СВЦЭМ!$B$40:$B$759,C$296)+'СЕТ СН'!$F$16</f>
        <v>0</v>
      </c>
      <c r="D321" s="36">
        <f>SUMIFS(СВЦЭМ!$I$40:$I$759,СВЦЭМ!$A$40:$A$759,$A321,СВЦЭМ!$B$40:$B$759,D$296)+'СЕТ СН'!$F$16</f>
        <v>0</v>
      </c>
      <c r="E321" s="36">
        <f>SUMIFS(СВЦЭМ!$I$40:$I$759,СВЦЭМ!$A$40:$A$759,$A321,СВЦЭМ!$B$40:$B$759,E$296)+'СЕТ СН'!$F$16</f>
        <v>0</v>
      </c>
      <c r="F321" s="36">
        <f>SUMIFS(СВЦЭМ!$I$40:$I$759,СВЦЭМ!$A$40:$A$759,$A321,СВЦЭМ!$B$40:$B$759,F$296)+'СЕТ СН'!$F$16</f>
        <v>0</v>
      </c>
      <c r="G321" s="36">
        <f>SUMIFS(СВЦЭМ!$I$40:$I$759,СВЦЭМ!$A$40:$A$759,$A321,СВЦЭМ!$B$40:$B$759,G$296)+'СЕТ СН'!$F$16</f>
        <v>0</v>
      </c>
      <c r="H321" s="36">
        <f>SUMIFS(СВЦЭМ!$I$40:$I$759,СВЦЭМ!$A$40:$A$759,$A321,СВЦЭМ!$B$40:$B$759,H$296)+'СЕТ СН'!$F$16</f>
        <v>0</v>
      </c>
      <c r="I321" s="36">
        <f>SUMIFS(СВЦЭМ!$I$40:$I$759,СВЦЭМ!$A$40:$A$759,$A321,СВЦЭМ!$B$40:$B$759,I$296)+'СЕТ СН'!$F$16</f>
        <v>0</v>
      </c>
      <c r="J321" s="36">
        <f>SUMIFS(СВЦЭМ!$I$40:$I$759,СВЦЭМ!$A$40:$A$759,$A321,СВЦЭМ!$B$40:$B$759,J$296)+'СЕТ СН'!$F$16</f>
        <v>0</v>
      </c>
      <c r="K321" s="36">
        <f>SUMIFS(СВЦЭМ!$I$40:$I$759,СВЦЭМ!$A$40:$A$759,$A321,СВЦЭМ!$B$40:$B$759,K$296)+'СЕТ СН'!$F$16</f>
        <v>0</v>
      </c>
      <c r="L321" s="36">
        <f>SUMIFS(СВЦЭМ!$I$40:$I$759,СВЦЭМ!$A$40:$A$759,$A321,СВЦЭМ!$B$40:$B$759,L$296)+'СЕТ СН'!$F$16</f>
        <v>0</v>
      </c>
      <c r="M321" s="36">
        <f>SUMIFS(СВЦЭМ!$I$40:$I$759,СВЦЭМ!$A$40:$A$759,$A321,СВЦЭМ!$B$40:$B$759,M$296)+'СЕТ СН'!$F$16</f>
        <v>0</v>
      </c>
      <c r="N321" s="36">
        <f>SUMIFS(СВЦЭМ!$I$40:$I$759,СВЦЭМ!$A$40:$A$759,$A321,СВЦЭМ!$B$40:$B$759,N$296)+'СЕТ СН'!$F$16</f>
        <v>0</v>
      </c>
      <c r="O321" s="36">
        <f>SUMIFS(СВЦЭМ!$I$40:$I$759,СВЦЭМ!$A$40:$A$759,$A321,СВЦЭМ!$B$40:$B$759,O$296)+'СЕТ СН'!$F$16</f>
        <v>0</v>
      </c>
      <c r="P321" s="36">
        <f>SUMIFS(СВЦЭМ!$I$40:$I$759,СВЦЭМ!$A$40:$A$759,$A321,СВЦЭМ!$B$40:$B$759,P$296)+'СЕТ СН'!$F$16</f>
        <v>0</v>
      </c>
      <c r="Q321" s="36">
        <f>SUMIFS(СВЦЭМ!$I$40:$I$759,СВЦЭМ!$A$40:$A$759,$A321,СВЦЭМ!$B$40:$B$759,Q$296)+'СЕТ СН'!$F$16</f>
        <v>0</v>
      </c>
      <c r="R321" s="36">
        <f>SUMIFS(СВЦЭМ!$I$40:$I$759,СВЦЭМ!$A$40:$A$759,$A321,СВЦЭМ!$B$40:$B$759,R$296)+'СЕТ СН'!$F$16</f>
        <v>0</v>
      </c>
      <c r="S321" s="36">
        <f>SUMIFS(СВЦЭМ!$I$40:$I$759,СВЦЭМ!$A$40:$A$759,$A321,СВЦЭМ!$B$40:$B$759,S$296)+'СЕТ СН'!$F$16</f>
        <v>0</v>
      </c>
      <c r="T321" s="36">
        <f>SUMIFS(СВЦЭМ!$I$40:$I$759,СВЦЭМ!$A$40:$A$759,$A321,СВЦЭМ!$B$40:$B$759,T$296)+'СЕТ СН'!$F$16</f>
        <v>0</v>
      </c>
      <c r="U321" s="36">
        <f>SUMIFS(СВЦЭМ!$I$40:$I$759,СВЦЭМ!$A$40:$A$759,$A321,СВЦЭМ!$B$40:$B$759,U$296)+'СЕТ СН'!$F$16</f>
        <v>0</v>
      </c>
      <c r="V321" s="36">
        <f>SUMIFS(СВЦЭМ!$I$40:$I$759,СВЦЭМ!$A$40:$A$759,$A321,СВЦЭМ!$B$40:$B$759,V$296)+'СЕТ СН'!$F$16</f>
        <v>0</v>
      </c>
      <c r="W321" s="36">
        <f>SUMIFS(СВЦЭМ!$I$40:$I$759,СВЦЭМ!$A$40:$A$759,$A321,СВЦЭМ!$B$40:$B$759,W$296)+'СЕТ СН'!$F$16</f>
        <v>0</v>
      </c>
      <c r="X321" s="36">
        <f>SUMIFS(СВЦЭМ!$I$40:$I$759,СВЦЭМ!$A$40:$A$759,$A321,СВЦЭМ!$B$40:$B$759,X$296)+'СЕТ СН'!$F$16</f>
        <v>0</v>
      </c>
      <c r="Y321" s="36">
        <f>SUMIFS(СВЦЭМ!$I$40:$I$759,СВЦЭМ!$A$40:$A$759,$A321,СВЦЭМ!$B$40:$B$759,Y$296)+'СЕТ СН'!$F$16</f>
        <v>0</v>
      </c>
    </row>
    <row r="322" spans="1:27" ht="15.75" hidden="1" x14ac:dyDescent="0.2">
      <c r="A322" s="35">
        <f t="shared" si="8"/>
        <v>45561</v>
      </c>
      <c r="B322" s="36">
        <f>SUMIFS(СВЦЭМ!$I$40:$I$759,СВЦЭМ!$A$40:$A$759,$A322,СВЦЭМ!$B$40:$B$759,B$296)+'СЕТ СН'!$F$16</f>
        <v>0</v>
      </c>
      <c r="C322" s="36">
        <f>SUMIFS(СВЦЭМ!$I$40:$I$759,СВЦЭМ!$A$40:$A$759,$A322,СВЦЭМ!$B$40:$B$759,C$296)+'СЕТ СН'!$F$16</f>
        <v>0</v>
      </c>
      <c r="D322" s="36">
        <f>SUMIFS(СВЦЭМ!$I$40:$I$759,СВЦЭМ!$A$40:$A$759,$A322,СВЦЭМ!$B$40:$B$759,D$296)+'СЕТ СН'!$F$16</f>
        <v>0</v>
      </c>
      <c r="E322" s="36">
        <f>SUMIFS(СВЦЭМ!$I$40:$I$759,СВЦЭМ!$A$40:$A$759,$A322,СВЦЭМ!$B$40:$B$759,E$296)+'СЕТ СН'!$F$16</f>
        <v>0</v>
      </c>
      <c r="F322" s="36">
        <f>SUMIFS(СВЦЭМ!$I$40:$I$759,СВЦЭМ!$A$40:$A$759,$A322,СВЦЭМ!$B$40:$B$759,F$296)+'СЕТ СН'!$F$16</f>
        <v>0</v>
      </c>
      <c r="G322" s="36">
        <f>SUMIFS(СВЦЭМ!$I$40:$I$759,СВЦЭМ!$A$40:$A$759,$A322,СВЦЭМ!$B$40:$B$759,G$296)+'СЕТ СН'!$F$16</f>
        <v>0</v>
      </c>
      <c r="H322" s="36">
        <f>SUMIFS(СВЦЭМ!$I$40:$I$759,СВЦЭМ!$A$40:$A$759,$A322,СВЦЭМ!$B$40:$B$759,H$296)+'СЕТ СН'!$F$16</f>
        <v>0</v>
      </c>
      <c r="I322" s="36">
        <f>SUMIFS(СВЦЭМ!$I$40:$I$759,СВЦЭМ!$A$40:$A$759,$A322,СВЦЭМ!$B$40:$B$759,I$296)+'СЕТ СН'!$F$16</f>
        <v>0</v>
      </c>
      <c r="J322" s="36">
        <f>SUMIFS(СВЦЭМ!$I$40:$I$759,СВЦЭМ!$A$40:$A$759,$A322,СВЦЭМ!$B$40:$B$759,J$296)+'СЕТ СН'!$F$16</f>
        <v>0</v>
      </c>
      <c r="K322" s="36">
        <f>SUMIFS(СВЦЭМ!$I$40:$I$759,СВЦЭМ!$A$40:$A$759,$A322,СВЦЭМ!$B$40:$B$759,K$296)+'СЕТ СН'!$F$16</f>
        <v>0</v>
      </c>
      <c r="L322" s="36">
        <f>SUMIFS(СВЦЭМ!$I$40:$I$759,СВЦЭМ!$A$40:$A$759,$A322,СВЦЭМ!$B$40:$B$759,L$296)+'СЕТ СН'!$F$16</f>
        <v>0</v>
      </c>
      <c r="M322" s="36">
        <f>SUMIFS(СВЦЭМ!$I$40:$I$759,СВЦЭМ!$A$40:$A$759,$A322,СВЦЭМ!$B$40:$B$759,M$296)+'СЕТ СН'!$F$16</f>
        <v>0</v>
      </c>
      <c r="N322" s="36">
        <f>SUMIFS(СВЦЭМ!$I$40:$I$759,СВЦЭМ!$A$40:$A$759,$A322,СВЦЭМ!$B$40:$B$759,N$296)+'СЕТ СН'!$F$16</f>
        <v>0</v>
      </c>
      <c r="O322" s="36">
        <f>SUMIFS(СВЦЭМ!$I$40:$I$759,СВЦЭМ!$A$40:$A$759,$A322,СВЦЭМ!$B$40:$B$759,O$296)+'СЕТ СН'!$F$16</f>
        <v>0</v>
      </c>
      <c r="P322" s="36">
        <f>SUMIFS(СВЦЭМ!$I$40:$I$759,СВЦЭМ!$A$40:$A$759,$A322,СВЦЭМ!$B$40:$B$759,P$296)+'СЕТ СН'!$F$16</f>
        <v>0</v>
      </c>
      <c r="Q322" s="36">
        <f>SUMIFS(СВЦЭМ!$I$40:$I$759,СВЦЭМ!$A$40:$A$759,$A322,СВЦЭМ!$B$40:$B$759,Q$296)+'СЕТ СН'!$F$16</f>
        <v>0</v>
      </c>
      <c r="R322" s="36">
        <f>SUMIFS(СВЦЭМ!$I$40:$I$759,СВЦЭМ!$A$40:$A$759,$A322,СВЦЭМ!$B$40:$B$759,R$296)+'СЕТ СН'!$F$16</f>
        <v>0</v>
      </c>
      <c r="S322" s="36">
        <f>SUMIFS(СВЦЭМ!$I$40:$I$759,СВЦЭМ!$A$40:$A$759,$A322,СВЦЭМ!$B$40:$B$759,S$296)+'СЕТ СН'!$F$16</f>
        <v>0</v>
      </c>
      <c r="T322" s="36">
        <f>SUMIFS(СВЦЭМ!$I$40:$I$759,СВЦЭМ!$A$40:$A$759,$A322,СВЦЭМ!$B$40:$B$759,T$296)+'СЕТ СН'!$F$16</f>
        <v>0</v>
      </c>
      <c r="U322" s="36">
        <f>SUMIFS(СВЦЭМ!$I$40:$I$759,СВЦЭМ!$A$40:$A$759,$A322,СВЦЭМ!$B$40:$B$759,U$296)+'СЕТ СН'!$F$16</f>
        <v>0</v>
      </c>
      <c r="V322" s="36">
        <f>SUMIFS(СВЦЭМ!$I$40:$I$759,СВЦЭМ!$A$40:$A$759,$A322,СВЦЭМ!$B$40:$B$759,V$296)+'СЕТ СН'!$F$16</f>
        <v>0</v>
      </c>
      <c r="W322" s="36">
        <f>SUMIFS(СВЦЭМ!$I$40:$I$759,СВЦЭМ!$A$40:$A$759,$A322,СВЦЭМ!$B$40:$B$759,W$296)+'СЕТ СН'!$F$16</f>
        <v>0</v>
      </c>
      <c r="X322" s="36">
        <f>SUMIFS(СВЦЭМ!$I$40:$I$759,СВЦЭМ!$A$40:$A$759,$A322,СВЦЭМ!$B$40:$B$759,X$296)+'СЕТ СН'!$F$16</f>
        <v>0</v>
      </c>
      <c r="Y322" s="36">
        <f>SUMIFS(СВЦЭМ!$I$40:$I$759,СВЦЭМ!$A$40:$A$759,$A322,СВЦЭМ!$B$40:$B$759,Y$296)+'СЕТ СН'!$F$16</f>
        <v>0</v>
      </c>
    </row>
    <row r="323" spans="1:27" ht="15.75" hidden="1" x14ac:dyDescent="0.2">
      <c r="A323" s="35">
        <f t="shared" si="8"/>
        <v>45562</v>
      </c>
      <c r="B323" s="36">
        <f>SUMIFS(СВЦЭМ!$I$40:$I$759,СВЦЭМ!$A$40:$A$759,$A323,СВЦЭМ!$B$40:$B$759,B$296)+'СЕТ СН'!$F$16</f>
        <v>0</v>
      </c>
      <c r="C323" s="36">
        <f>SUMIFS(СВЦЭМ!$I$40:$I$759,СВЦЭМ!$A$40:$A$759,$A323,СВЦЭМ!$B$40:$B$759,C$296)+'СЕТ СН'!$F$16</f>
        <v>0</v>
      </c>
      <c r="D323" s="36">
        <f>SUMIFS(СВЦЭМ!$I$40:$I$759,СВЦЭМ!$A$40:$A$759,$A323,СВЦЭМ!$B$40:$B$759,D$296)+'СЕТ СН'!$F$16</f>
        <v>0</v>
      </c>
      <c r="E323" s="36">
        <f>SUMIFS(СВЦЭМ!$I$40:$I$759,СВЦЭМ!$A$40:$A$759,$A323,СВЦЭМ!$B$40:$B$759,E$296)+'СЕТ СН'!$F$16</f>
        <v>0</v>
      </c>
      <c r="F323" s="36">
        <f>SUMIFS(СВЦЭМ!$I$40:$I$759,СВЦЭМ!$A$40:$A$759,$A323,СВЦЭМ!$B$40:$B$759,F$296)+'СЕТ СН'!$F$16</f>
        <v>0</v>
      </c>
      <c r="G323" s="36">
        <f>SUMIFS(СВЦЭМ!$I$40:$I$759,СВЦЭМ!$A$40:$A$759,$A323,СВЦЭМ!$B$40:$B$759,G$296)+'СЕТ СН'!$F$16</f>
        <v>0</v>
      </c>
      <c r="H323" s="36">
        <f>SUMIFS(СВЦЭМ!$I$40:$I$759,СВЦЭМ!$A$40:$A$759,$A323,СВЦЭМ!$B$40:$B$759,H$296)+'СЕТ СН'!$F$16</f>
        <v>0</v>
      </c>
      <c r="I323" s="36">
        <f>SUMIFS(СВЦЭМ!$I$40:$I$759,СВЦЭМ!$A$40:$A$759,$A323,СВЦЭМ!$B$40:$B$759,I$296)+'СЕТ СН'!$F$16</f>
        <v>0</v>
      </c>
      <c r="J323" s="36">
        <f>SUMIFS(СВЦЭМ!$I$40:$I$759,СВЦЭМ!$A$40:$A$759,$A323,СВЦЭМ!$B$40:$B$759,J$296)+'СЕТ СН'!$F$16</f>
        <v>0</v>
      </c>
      <c r="K323" s="36">
        <f>SUMIFS(СВЦЭМ!$I$40:$I$759,СВЦЭМ!$A$40:$A$759,$A323,СВЦЭМ!$B$40:$B$759,K$296)+'СЕТ СН'!$F$16</f>
        <v>0</v>
      </c>
      <c r="L323" s="36">
        <f>SUMIFS(СВЦЭМ!$I$40:$I$759,СВЦЭМ!$A$40:$A$759,$A323,СВЦЭМ!$B$40:$B$759,L$296)+'СЕТ СН'!$F$16</f>
        <v>0</v>
      </c>
      <c r="M323" s="36">
        <f>SUMIFS(СВЦЭМ!$I$40:$I$759,СВЦЭМ!$A$40:$A$759,$A323,СВЦЭМ!$B$40:$B$759,M$296)+'СЕТ СН'!$F$16</f>
        <v>0</v>
      </c>
      <c r="N323" s="36">
        <f>SUMIFS(СВЦЭМ!$I$40:$I$759,СВЦЭМ!$A$40:$A$759,$A323,СВЦЭМ!$B$40:$B$759,N$296)+'СЕТ СН'!$F$16</f>
        <v>0</v>
      </c>
      <c r="O323" s="36">
        <f>SUMIFS(СВЦЭМ!$I$40:$I$759,СВЦЭМ!$A$40:$A$759,$A323,СВЦЭМ!$B$40:$B$759,O$296)+'СЕТ СН'!$F$16</f>
        <v>0</v>
      </c>
      <c r="P323" s="36">
        <f>SUMIFS(СВЦЭМ!$I$40:$I$759,СВЦЭМ!$A$40:$A$759,$A323,СВЦЭМ!$B$40:$B$759,P$296)+'СЕТ СН'!$F$16</f>
        <v>0</v>
      </c>
      <c r="Q323" s="36">
        <f>SUMIFS(СВЦЭМ!$I$40:$I$759,СВЦЭМ!$A$40:$A$759,$A323,СВЦЭМ!$B$40:$B$759,Q$296)+'СЕТ СН'!$F$16</f>
        <v>0</v>
      </c>
      <c r="R323" s="36">
        <f>SUMIFS(СВЦЭМ!$I$40:$I$759,СВЦЭМ!$A$40:$A$759,$A323,СВЦЭМ!$B$40:$B$759,R$296)+'СЕТ СН'!$F$16</f>
        <v>0</v>
      </c>
      <c r="S323" s="36">
        <f>SUMIFS(СВЦЭМ!$I$40:$I$759,СВЦЭМ!$A$40:$A$759,$A323,СВЦЭМ!$B$40:$B$759,S$296)+'СЕТ СН'!$F$16</f>
        <v>0</v>
      </c>
      <c r="T323" s="36">
        <f>SUMIFS(СВЦЭМ!$I$40:$I$759,СВЦЭМ!$A$40:$A$759,$A323,СВЦЭМ!$B$40:$B$759,T$296)+'СЕТ СН'!$F$16</f>
        <v>0</v>
      </c>
      <c r="U323" s="36">
        <f>SUMIFS(СВЦЭМ!$I$40:$I$759,СВЦЭМ!$A$40:$A$759,$A323,СВЦЭМ!$B$40:$B$759,U$296)+'СЕТ СН'!$F$16</f>
        <v>0</v>
      </c>
      <c r="V323" s="36">
        <f>SUMIFS(СВЦЭМ!$I$40:$I$759,СВЦЭМ!$A$40:$A$759,$A323,СВЦЭМ!$B$40:$B$759,V$296)+'СЕТ СН'!$F$16</f>
        <v>0</v>
      </c>
      <c r="W323" s="36">
        <f>SUMIFS(СВЦЭМ!$I$40:$I$759,СВЦЭМ!$A$40:$A$759,$A323,СВЦЭМ!$B$40:$B$759,W$296)+'СЕТ СН'!$F$16</f>
        <v>0</v>
      </c>
      <c r="X323" s="36">
        <f>SUMIFS(СВЦЭМ!$I$40:$I$759,СВЦЭМ!$A$40:$A$759,$A323,СВЦЭМ!$B$40:$B$759,X$296)+'СЕТ СН'!$F$16</f>
        <v>0</v>
      </c>
      <c r="Y323" s="36">
        <f>SUMIFS(СВЦЭМ!$I$40:$I$759,СВЦЭМ!$A$40:$A$759,$A323,СВЦЭМ!$B$40:$B$759,Y$296)+'СЕТ СН'!$F$16</f>
        <v>0</v>
      </c>
    </row>
    <row r="324" spans="1:27" ht="15.75" hidden="1" x14ac:dyDescent="0.2">
      <c r="A324" s="35">
        <f t="shared" si="8"/>
        <v>45563</v>
      </c>
      <c r="B324" s="36">
        <f>SUMIFS(СВЦЭМ!$I$40:$I$759,СВЦЭМ!$A$40:$A$759,$A324,СВЦЭМ!$B$40:$B$759,B$296)+'СЕТ СН'!$F$16</f>
        <v>0</v>
      </c>
      <c r="C324" s="36">
        <f>SUMIFS(СВЦЭМ!$I$40:$I$759,СВЦЭМ!$A$40:$A$759,$A324,СВЦЭМ!$B$40:$B$759,C$296)+'СЕТ СН'!$F$16</f>
        <v>0</v>
      </c>
      <c r="D324" s="36">
        <f>SUMIFS(СВЦЭМ!$I$40:$I$759,СВЦЭМ!$A$40:$A$759,$A324,СВЦЭМ!$B$40:$B$759,D$296)+'СЕТ СН'!$F$16</f>
        <v>0</v>
      </c>
      <c r="E324" s="36">
        <f>SUMIFS(СВЦЭМ!$I$40:$I$759,СВЦЭМ!$A$40:$A$759,$A324,СВЦЭМ!$B$40:$B$759,E$296)+'СЕТ СН'!$F$16</f>
        <v>0</v>
      </c>
      <c r="F324" s="36">
        <f>SUMIFS(СВЦЭМ!$I$40:$I$759,СВЦЭМ!$A$40:$A$759,$A324,СВЦЭМ!$B$40:$B$759,F$296)+'СЕТ СН'!$F$16</f>
        <v>0</v>
      </c>
      <c r="G324" s="36">
        <f>SUMIFS(СВЦЭМ!$I$40:$I$759,СВЦЭМ!$A$40:$A$759,$A324,СВЦЭМ!$B$40:$B$759,G$296)+'СЕТ СН'!$F$16</f>
        <v>0</v>
      </c>
      <c r="H324" s="36">
        <f>SUMIFS(СВЦЭМ!$I$40:$I$759,СВЦЭМ!$A$40:$A$759,$A324,СВЦЭМ!$B$40:$B$759,H$296)+'СЕТ СН'!$F$16</f>
        <v>0</v>
      </c>
      <c r="I324" s="36">
        <f>SUMIFS(СВЦЭМ!$I$40:$I$759,СВЦЭМ!$A$40:$A$759,$A324,СВЦЭМ!$B$40:$B$759,I$296)+'СЕТ СН'!$F$16</f>
        <v>0</v>
      </c>
      <c r="J324" s="36">
        <f>SUMIFS(СВЦЭМ!$I$40:$I$759,СВЦЭМ!$A$40:$A$759,$A324,СВЦЭМ!$B$40:$B$759,J$296)+'СЕТ СН'!$F$16</f>
        <v>0</v>
      </c>
      <c r="K324" s="36">
        <f>SUMIFS(СВЦЭМ!$I$40:$I$759,СВЦЭМ!$A$40:$A$759,$A324,СВЦЭМ!$B$40:$B$759,K$296)+'СЕТ СН'!$F$16</f>
        <v>0</v>
      </c>
      <c r="L324" s="36">
        <f>SUMIFS(СВЦЭМ!$I$40:$I$759,СВЦЭМ!$A$40:$A$759,$A324,СВЦЭМ!$B$40:$B$759,L$296)+'СЕТ СН'!$F$16</f>
        <v>0</v>
      </c>
      <c r="M324" s="36">
        <f>SUMIFS(СВЦЭМ!$I$40:$I$759,СВЦЭМ!$A$40:$A$759,$A324,СВЦЭМ!$B$40:$B$759,M$296)+'СЕТ СН'!$F$16</f>
        <v>0</v>
      </c>
      <c r="N324" s="36">
        <f>SUMIFS(СВЦЭМ!$I$40:$I$759,СВЦЭМ!$A$40:$A$759,$A324,СВЦЭМ!$B$40:$B$759,N$296)+'СЕТ СН'!$F$16</f>
        <v>0</v>
      </c>
      <c r="O324" s="36">
        <f>SUMIFS(СВЦЭМ!$I$40:$I$759,СВЦЭМ!$A$40:$A$759,$A324,СВЦЭМ!$B$40:$B$759,O$296)+'СЕТ СН'!$F$16</f>
        <v>0</v>
      </c>
      <c r="P324" s="36">
        <f>SUMIFS(СВЦЭМ!$I$40:$I$759,СВЦЭМ!$A$40:$A$759,$A324,СВЦЭМ!$B$40:$B$759,P$296)+'СЕТ СН'!$F$16</f>
        <v>0</v>
      </c>
      <c r="Q324" s="36">
        <f>SUMIFS(СВЦЭМ!$I$40:$I$759,СВЦЭМ!$A$40:$A$759,$A324,СВЦЭМ!$B$40:$B$759,Q$296)+'СЕТ СН'!$F$16</f>
        <v>0</v>
      </c>
      <c r="R324" s="36">
        <f>SUMIFS(СВЦЭМ!$I$40:$I$759,СВЦЭМ!$A$40:$A$759,$A324,СВЦЭМ!$B$40:$B$759,R$296)+'СЕТ СН'!$F$16</f>
        <v>0</v>
      </c>
      <c r="S324" s="36">
        <f>SUMIFS(СВЦЭМ!$I$40:$I$759,СВЦЭМ!$A$40:$A$759,$A324,СВЦЭМ!$B$40:$B$759,S$296)+'СЕТ СН'!$F$16</f>
        <v>0</v>
      </c>
      <c r="T324" s="36">
        <f>SUMIFS(СВЦЭМ!$I$40:$I$759,СВЦЭМ!$A$40:$A$759,$A324,СВЦЭМ!$B$40:$B$759,T$296)+'СЕТ СН'!$F$16</f>
        <v>0</v>
      </c>
      <c r="U324" s="36">
        <f>SUMIFS(СВЦЭМ!$I$40:$I$759,СВЦЭМ!$A$40:$A$759,$A324,СВЦЭМ!$B$40:$B$759,U$296)+'СЕТ СН'!$F$16</f>
        <v>0</v>
      </c>
      <c r="V324" s="36">
        <f>SUMIFS(СВЦЭМ!$I$40:$I$759,СВЦЭМ!$A$40:$A$759,$A324,СВЦЭМ!$B$40:$B$759,V$296)+'СЕТ СН'!$F$16</f>
        <v>0</v>
      </c>
      <c r="W324" s="36">
        <f>SUMIFS(СВЦЭМ!$I$40:$I$759,СВЦЭМ!$A$40:$A$759,$A324,СВЦЭМ!$B$40:$B$759,W$296)+'СЕТ СН'!$F$16</f>
        <v>0</v>
      </c>
      <c r="X324" s="36">
        <f>SUMIFS(СВЦЭМ!$I$40:$I$759,СВЦЭМ!$A$40:$A$759,$A324,СВЦЭМ!$B$40:$B$759,X$296)+'СЕТ СН'!$F$16</f>
        <v>0</v>
      </c>
      <c r="Y324" s="36">
        <f>SUMIFS(СВЦЭМ!$I$40:$I$759,СВЦЭМ!$A$40:$A$759,$A324,СВЦЭМ!$B$40:$B$759,Y$296)+'СЕТ СН'!$F$16</f>
        <v>0</v>
      </c>
    </row>
    <row r="325" spans="1:27" ht="15.75" hidden="1" x14ac:dyDescent="0.2">
      <c r="A325" s="35">
        <f t="shared" si="8"/>
        <v>45564</v>
      </c>
      <c r="B325" s="36">
        <f>SUMIFS(СВЦЭМ!$I$40:$I$759,СВЦЭМ!$A$40:$A$759,$A325,СВЦЭМ!$B$40:$B$759,B$296)+'СЕТ СН'!$F$16</f>
        <v>0</v>
      </c>
      <c r="C325" s="36">
        <f>SUMIFS(СВЦЭМ!$I$40:$I$759,СВЦЭМ!$A$40:$A$759,$A325,СВЦЭМ!$B$40:$B$759,C$296)+'СЕТ СН'!$F$16</f>
        <v>0</v>
      </c>
      <c r="D325" s="36">
        <f>SUMIFS(СВЦЭМ!$I$40:$I$759,СВЦЭМ!$A$40:$A$759,$A325,СВЦЭМ!$B$40:$B$759,D$296)+'СЕТ СН'!$F$16</f>
        <v>0</v>
      </c>
      <c r="E325" s="36">
        <f>SUMIFS(СВЦЭМ!$I$40:$I$759,СВЦЭМ!$A$40:$A$759,$A325,СВЦЭМ!$B$40:$B$759,E$296)+'СЕТ СН'!$F$16</f>
        <v>0</v>
      </c>
      <c r="F325" s="36">
        <f>SUMIFS(СВЦЭМ!$I$40:$I$759,СВЦЭМ!$A$40:$A$759,$A325,СВЦЭМ!$B$40:$B$759,F$296)+'СЕТ СН'!$F$16</f>
        <v>0</v>
      </c>
      <c r="G325" s="36">
        <f>SUMIFS(СВЦЭМ!$I$40:$I$759,СВЦЭМ!$A$40:$A$759,$A325,СВЦЭМ!$B$40:$B$759,G$296)+'СЕТ СН'!$F$16</f>
        <v>0</v>
      </c>
      <c r="H325" s="36">
        <f>SUMIFS(СВЦЭМ!$I$40:$I$759,СВЦЭМ!$A$40:$A$759,$A325,СВЦЭМ!$B$40:$B$759,H$296)+'СЕТ СН'!$F$16</f>
        <v>0</v>
      </c>
      <c r="I325" s="36">
        <f>SUMIFS(СВЦЭМ!$I$40:$I$759,СВЦЭМ!$A$40:$A$759,$A325,СВЦЭМ!$B$40:$B$759,I$296)+'СЕТ СН'!$F$16</f>
        <v>0</v>
      </c>
      <c r="J325" s="36">
        <f>SUMIFS(СВЦЭМ!$I$40:$I$759,СВЦЭМ!$A$40:$A$759,$A325,СВЦЭМ!$B$40:$B$759,J$296)+'СЕТ СН'!$F$16</f>
        <v>0</v>
      </c>
      <c r="K325" s="36">
        <f>SUMIFS(СВЦЭМ!$I$40:$I$759,СВЦЭМ!$A$40:$A$759,$A325,СВЦЭМ!$B$40:$B$759,K$296)+'СЕТ СН'!$F$16</f>
        <v>0</v>
      </c>
      <c r="L325" s="36">
        <f>SUMIFS(СВЦЭМ!$I$40:$I$759,СВЦЭМ!$A$40:$A$759,$A325,СВЦЭМ!$B$40:$B$759,L$296)+'СЕТ СН'!$F$16</f>
        <v>0</v>
      </c>
      <c r="M325" s="36">
        <f>SUMIFS(СВЦЭМ!$I$40:$I$759,СВЦЭМ!$A$40:$A$759,$A325,СВЦЭМ!$B$40:$B$759,M$296)+'СЕТ СН'!$F$16</f>
        <v>0</v>
      </c>
      <c r="N325" s="36">
        <f>SUMIFS(СВЦЭМ!$I$40:$I$759,СВЦЭМ!$A$40:$A$759,$A325,СВЦЭМ!$B$40:$B$759,N$296)+'СЕТ СН'!$F$16</f>
        <v>0</v>
      </c>
      <c r="O325" s="36">
        <f>SUMIFS(СВЦЭМ!$I$40:$I$759,СВЦЭМ!$A$40:$A$759,$A325,СВЦЭМ!$B$40:$B$759,O$296)+'СЕТ СН'!$F$16</f>
        <v>0</v>
      </c>
      <c r="P325" s="36">
        <f>SUMIFS(СВЦЭМ!$I$40:$I$759,СВЦЭМ!$A$40:$A$759,$A325,СВЦЭМ!$B$40:$B$759,P$296)+'СЕТ СН'!$F$16</f>
        <v>0</v>
      </c>
      <c r="Q325" s="36">
        <f>SUMIFS(СВЦЭМ!$I$40:$I$759,СВЦЭМ!$A$40:$A$759,$A325,СВЦЭМ!$B$40:$B$759,Q$296)+'СЕТ СН'!$F$16</f>
        <v>0</v>
      </c>
      <c r="R325" s="36">
        <f>SUMIFS(СВЦЭМ!$I$40:$I$759,СВЦЭМ!$A$40:$A$759,$A325,СВЦЭМ!$B$40:$B$759,R$296)+'СЕТ СН'!$F$16</f>
        <v>0</v>
      </c>
      <c r="S325" s="36">
        <f>SUMIFS(СВЦЭМ!$I$40:$I$759,СВЦЭМ!$A$40:$A$759,$A325,СВЦЭМ!$B$40:$B$759,S$296)+'СЕТ СН'!$F$16</f>
        <v>0</v>
      </c>
      <c r="T325" s="36">
        <f>SUMIFS(СВЦЭМ!$I$40:$I$759,СВЦЭМ!$A$40:$A$759,$A325,СВЦЭМ!$B$40:$B$759,T$296)+'СЕТ СН'!$F$16</f>
        <v>0</v>
      </c>
      <c r="U325" s="36">
        <f>SUMIFS(СВЦЭМ!$I$40:$I$759,СВЦЭМ!$A$40:$A$759,$A325,СВЦЭМ!$B$40:$B$759,U$296)+'СЕТ СН'!$F$16</f>
        <v>0</v>
      </c>
      <c r="V325" s="36">
        <f>SUMIFS(СВЦЭМ!$I$40:$I$759,СВЦЭМ!$A$40:$A$759,$A325,СВЦЭМ!$B$40:$B$759,V$296)+'СЕТ СН'!$F$16</f>
        <v>0</v>
      </c>
      <c r="W325" s="36">
        <f>SUMIFS(СВЦЭМ!$I$40:$I$759,СВЦЭМ!$A$40:$A$759,$A325,СВЦЭМ!$B$40:$B$759,W$296)+'СЕТ СН'!$F$16</f>
        <v>0</v>
      </c>
      <c r="X325" s="36">
        <f>SUMIFS(СВЦЭМ!$I$40:$I$759,СВЦЭМ!$A$40:$A$759,$A325,СВЦЭМ!$B$40:$B$759,X$296)+'СЕТ СН'!$F$16</f>
        <v>0</v>
      </c>
      <c r="Y325" s="36">
        <f>SUMIFS(СВЦЭМ!$I$40:$I$759,СВЦЭМ!$A$40:$A$759,$A325,СВЦЭМ!$B$40:$B$759,Y$296)+'СЕТ СН'!$F$16</f>
        <v>0</v>
      </c>
    </row>
    <row r="326" spans="1:27" ht="15.75" hidden="1" x14ac:dyDescent="0.2">
      <c r="A326" s="35">
        <f t="shared" si="8"/>
        <v>45565</v>
      </c>
      <c r="B326" s="36">
        <f>SUMIFS(СВЦЭМ!$I$40:$I$759,СВЦЭМ!$A$40:$A$759,$A326,СВЦЭМ!$B$40:$B$759,B$296)+'СЕТ СН'!$F$16</f>
        <v>0</v>
      </c>
      <c r="C326" s="36">
        <f>SUMIFS(СВЦЭМ!$I$40:$I$759,СВЦЭМ!$A$40:$A$759,$A326,СВЦЭМ!$B$40:$B$759,C$296)+'СЕТ СН'!$F$16</f>
        <v>0</v>
      </c>
      <c r="D326" s="36">
        <f>SUMIFS(СВЦЭМ!$I$40:$I$759,СВЦЭМ!$A$40:$A$759,$A326,СВЦЭМ!$B$40:$B$759,D$296)+'СЕТ СН'!$F$16</f>
        <v>0</v>
      </c>
      <c r="E326" s="36">
        <f>SUMIFS(СВЦЭМ!$I$40:$I$759,СВЦЭМ!$A$40:$A$759,$A326,СВЦЭМ!$B$40:$B$759,E$296)+'СЕТ СН'!$F$16</f>
        <v>0</v>
      </c>
      <c r="F326" s="36">
        <f>SUMIFS(СВЦЭМ!$I$40:$I$759,СВЦЭМ!$A$40:$A$759,$A326,СВЦЭМ!$B$40:$B$759,F$296)+'СЕТ СН'!$F$16</f>
        <v>0</v>
      </c>
      <c r="G326" s="36">
        <f>SUMIFS(СВЦЭМ!$I$40:$I$759,СВЦЭМ!$A$40:$A$759,$A326,СВЦЭМ!$B$40:$B$759,G$296)+'СЕТ СН'!$F$16</f>
        <v>0</v>
      </c>
      <c r="H326" s="36">
        <f>SUMIFS(СВЦЭМ!$I$40:$I$759,СВЦЭМ!$A$40:$A$759,$A326,СВЦЭМ!$B$40:$B$759,H$296)+'СЕТ СН'!$F$16</f>
        <v>0</v>
      </c>
      <c r="I326" s="36">
        <f>SUMIFS(СВЦЭМ!$I$40:$I$759,СВЦЭМ!$A$40:$A$759,$A326,СВЦЭМ!$B$40:$B$759,I$296)+'СЕТ СН'!$F$16</f>
        <v>0</v>
      </c>
      <c r="J326" s="36">
        <f>SUMIFS(СВЦЭМ!$I$40:$I$759,СВЦЭМ!$A$40:$A$759,$A326,СВЦЭМ!$B$40:$B$759,J$296)+'СЕТ СН'!$F$16</f>
        <v>0</v>
      </c>
      <c r="K326" s="36">
        <f>SUMIFS(СВЦЭМ!$I$40:$I$759,СВЦЭМ!$A$40:$A$759,$A326,СВЦЭМ!$B$40:$B$759,K$296)+'СЕТ СН'!$F$16</f>
        <v>0</v>
      </c>
      <c r="L326" s="36">
        <f>SUMIFS(СВЦЭМ!$I$40:$I$759,СВЦЭМ!$A$40:$A$759,$A326,СВЦЭМ!$B$40:$B$759,L$296)+'СЕТ СН'!$F$16</f>
        <v>0</v>
      </c>
      <c r="M326" s="36">
        <f>SUMIFS(СВЦЭМ!$I$40:$I$759,СВЦЭМ!$A$40:$A$759,$A326,СВЦЭМ!$B$40:$B$759,M$296)+'СЕТ СН'!$F$16</f>
        <v>0</v>
      </c>
      <c r="N326" s="36">
        <f>SUMIFS(СВЦЭМ!$I$40:$I$759,СВЦЭМ!$A$40:$A$759,$A326,СВЦЭМ!$B$40:$B$759,N$296)+'СЕТ СН'!$F$16</f>
        <v>0</v>
      </c>
      <c r="O326" s="36">
        <f>SUMIFS(СВЦЭМ!$I$40:$I$759,СВЦЭМ!$A$40:$A$759,$A326,СВЦЭМ!$B$40:$B$759,O$296)+'СЕТ СН'!$F$16</f>
        <v>0</v>
      </c>
      <c r="P326" s="36">
        <f>SUMIFS(СВЦЭМ!$I$40:$I$759,СВЦЭМ!$A$40:$A$759,$A326,СВЦЭМ!$B$40:$B$759,P$296)+'СЕТ СН'!$F$16</f>
        <v>0</v>
      </c>
      <c r="Q326" s="36">
        <f>SUMIFS(СВЦЭМ!$I$40:$I$759,СВЦЭМ!$A$40:$A$759,$A326,СВЦЭМ!$B$40:$B$759,Q$296)+'СЕТ СН'!$F$16</f>
        <v>0</v>
      </c>
      <c r="R326" s="36">
        <f>SUMIFS(СВЦЭМ!$I$40:$I$759,СВЦЭМ!$A$40:$A$759,$A326,СВЦЭМ!$B$40:$B$759,R$296)+'СЕТ СН'!$F$16</f>
        <v>0</v>
      </c>
      <c r="S326" s="36">
        <f>SUMIFS(СВЦЭМ!$I$40:$I$759,СВЦЭМ!$A$40:$A$759,$A326,СВЦЭМ!$B$40:$B$759,S$296)+'СЕТ СН'!$F$16</f>
        <v>0</v>
      </c>
      <c r="T326" s="36">
        <f>SUMIFS(СВЦЭМ!$I$40:$I$759,СВЦЭМ!$A$40:$A$759,$A326,СВЦЭМ!$B$40:$B$759,T$296)+'СЕТ СН'!$F$16</f>
        <v>0</v>
      </c>
      <c r="U326" s="36">
        <f>SUMIFS(СВЦЭМ!$I$40:$I$759,СВЦЭМ!$A$40:$A$759,$A326,СВЦЭМ!$B$40:$B$759,U$296)+'СЕТ СН'!$F$16</f>
        <v>0</v>
      </c>
      <c r="V326" s="36">
        <f>SUMIFS(СВЦЭМ!$I$40:$I$759,СВЦЭМ!$A$40:$A$759,$A326,СВЦЭМ!$B$40:$B$759,V$296)+'СЕТ СН'!$F$16</f>
        <v>0</v>
      </c>
      <c r="W326" s="36">
        <f>SUMIFS(СВЦЭМ!$I$40:$I$759,СВЦЭМ!$A$40:$A$759,$A326,СВЦЭМ!$B$40:$B$759,W$296)+'СЕТ СН'!$F$16</f>
        <v>0</v>
      </c>
      <c r="X326" s="36">
        <f>SUMIFS(СВЦЭМ!$I$40:$I$759,СВЦЭМ!$A$40:$A$759,$A326,СВЦЭМ!$B$40:$B$759,X$296)+'СЕТ СН'!$F$16</f>
        <v>0</v>
      </c>
      <c r="Y326" s="36">
        <f>SUMIFS(СВЦЭМ!$I$40:$I$759,СВЦЭМ!$A$40:$A$759,$A326,СВЦЭМ!$B$40:$B$759,Y$296)+'СЕТ СН'!$F$16</f>
        <v>0</v>
      </c>
    </row>
    <row r="327" spans="1:27" ht="15.75" hidden="1" x14ac:dyDescent="0.2">
      <c r="A327" s="35">
        <f t="shared" si="8"/>
        <v>45566</v>
      </c>
      <c r="B327" s="36">
        <f>SUMIFS(СВЦЭМ!$I$40:$I$759,СВЦЭМ!$A$40:$A$759,$A327,СВЦЭМ!$B$40:$B$759,B$296)+'СЕТ СН'!$F$16</f>
        <v>0</v>
      </c>
      <c r="C327" s="36">
        <f>SUMIFS(СВЦЭМ!$I$40:$I$759,СВЦЭМ!$A$40:$A$759,$A327,СВЦЭМ!$B$40:$B$759,C$296)+'СЕТ СН'!$F$16</f>
        <v>0</v>
      </c>
      <c r="D327" s="36">
        <f>SUMIFS(СВЦЭМ!$I$40:$I$759,СВЦЭМ!$A$40:$A$759,$A327,СВЦЭМ!$B$40:$B$759,D$296)+'СЕТ СН'!$F$16</f>
        <v>0</v>
      </c>
      <c r="E327" s="36">
        <f>SUMIFS(СВЦЭМ!$I$40:$I$759,СВЦЭМ!$A$40:$A$759,$A327,СВЦЭМ!$B$40:$B$759,E$296)+'СЕТ СН'!$F$16</f>
        <v>0</v>
      </c>
      <c r="F327" s="36">
        <f>SUMIFS(СВЦЭМ!$I$40:$I$759,СВЦЭМ!$A$40:$A$759,$A327,СВЦЭМ!$B$40:$B$759,F$296)+'СЕТ СН'!$F$16</f>
        <v>0</v>
      </c>
      <c r="G327" s="36">
        <f>SUMIFS(СВЦЭМ!$I$40:$I$759,СВЦЭМ!$A$40:$A$759,$A327,СВЦЭМ!$B$40:$B$759,G$296)+'СЕТ СН'!$F$16</f>
        <v>0</v>
      </c>
      <c r="H327" s="36">
        <f>SUMIFS(СВЦЭМ!$I$40:$I$759,СВЦЭМ!$A$40:$A$759,$A327,СВЦЭМ!$B$40:$B$759,H$296)+'СЕТ СН'!$F$16</f>
        <v>0</v>
      </c>
      <c r="I327" s="36">
        <f>SUMIFS(СВЦЭМ!$I$40:$I$759,СВЦЭМ!$A$40:$A$759,$A327,СВЦЭМ!$B$40:$B$759,I$296)+'СЕТ СН'!$F$16</f>
        <v>0</v>
      </c>
      <c r="J327" s="36">
        <f>SUMIFS(СВЦЭМ!$I$40:$I$759,СВЦЭМ!$A$40:$A$759,$A327,СВЦЭМ!$B$40:$B$759,J$296)+'СЕТ СН'!$F$16</f>
        <v>0</v>
      </c>
      <c r="K327" s="36">
        <f>SUMIFS(СВЦЭМ!$I$40:$I$759,СВЦЭМ!$A$40:$A$759,$A327,СВЦЭМ!$B$40:$B$759,K$296)+'СЕТ СН'!$F$16</f>
        <v>0</v>
      </c>
      <c r="L327" s="36">
        <f>SUMIFS(СВЦЭМ!$I$40:$I$759,СВЦЭМ!$A$40:$A$759,$A327,СВЦЭМ!$B$40:$B$759,L$296)+'СЕТ СН'!$F$16</f>
        <v>0</v>
      </c>
      <c r="M327" s="36">
        <f>SUMIFS(СВЦЭМ!$I$40:$I$759,СВЦЭМ!$A$40:$A$759,$A327,СВЦЭМ!$B$40:$B$759,M$296)+'СЕТ СН'!$F$16</f>
        <v>0</v>
      </c>
      <c r="N327" s="36">
        <f>SUMIFS(СВЦЭМ!$I$40:$I$759,СВЦЭМ!$A$40:$A$759,$A327,СВЦЭМ!$B$40:$B$759,N$296)+'СЕТ СН'!$F$16</f>
        <v>0</v>
      </c>
      <c r="O327" s="36">
        <f>SUMIFS(СВЦЭМ!$I$40:$I$759,СВЦЭМ!$A$40:$A$759,$A327,СВЦЭМ!$B$40:$B$759,O$296)+'СЕТ СН'!$F$16</f>
        <v>0</v>
      </c>
      <c r="P327" s="36">
        <f>SUMIFS(СВЦЭМ!$I$40:$I$759,СВЦЭМ!$A$40:$A$759,$A327,СВЦЭМ!$B$40:$B$759,P$296)+'СЕТ СН'!$F$16</f>
        <v>0</v>
      </c>
      <c r="Q327" s="36">
        <f>SUMIFS(СВЦЭМ!$I$40:$I$759,СВЦЭМ!$A$40:$A$759,$A327,СВЦЭМ!$B$40:$B$759,Q$296)+'СЕТ СН'!$F$16</f>
        <v>0</v>
      </c>
      <c r="R327" s="36">
        <f>SUMIFS(СВЦЭМ!$I$40:$I$759,СВЦЭМ!$A$40:$A$759,$A327,СВЦЭМ!$B$40:$B$759,R$296)+'СЕТ СН'!$F$16</f>
        <v>0</v>
      </c>
      <c r="S327" s="36">
        <f>SUMIFS(СВЦЭМ!$I$40:$I$759,СВЦЭМ!$A$40:$A$759,$A327,СВЦЭМ!$B$40:$B$759,S$296)+'СЕТ СН'!$F$16</f>
        <v>0</v>
      </c>
      <c r="T327" s="36">
        <f>SUMIFS(СВЦЭМ!$I$40:$I$759,СВЦЭМ!$A$40:$A$759,$A327,СВЦЭМ!$B$40:$B$759,T$296)+'СЕТ СН'!$F$16</f>
        <v>0</v>
      </c>
      <c r="U327" s="36">
        <f>SUMIFS(СВЦЭМ!$I$40:$I$759,СВЦЭМ!$A$40:$A$759,$A327,СВЦЭМ!$B$40:$B$759,U$296)+'СЕТ СН'!$F$16</f>
        <v>0</v>
      </c>
      <c r="V327" s="36">
        <f>SUMIFS(СВЦЭМ!$I$40:$I$759,СВЦЭМ!$A$40:$A$759,$A327,СВЦЭМ!$B$40:$B$759,V$296)+'СЕТ СН'!$F$16</f>
        <v>0</v>
      </c>
      <c r="W327" s="36">
        <f>SUMIFS(СВЦЭМ!$I$40:$I$759,СВЦЭМ!$A$40:$A$759,$A327,СВЦЭМ!$B$40:$B$759,W$296)+'СЕТ СН'!$F$16</f>
        <v>0</v>
      </c>
      <c r="X327" s="36">
        <f>SUMIFS(СВЦЭМ!$I$40:$I$759,СВЦЭМ!$A$40:$A$759,$A327,СВЦЭМ!$B$40:$B$759,X$296)+'СЕТ СН'!$F$16</f>
        <v>0</v>
      </c>
      <c r="Y327" s="36">
        <f>SUMIFS(СВЦЭМ!$I$40:$I$759,СВЦЭМ!$A$40:$A$759,$A327,СВЦЭМ!$B$40:$B$759,Y$296)+'СЕТ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8" t="s">
        <v>7</v>
      </c>
      <c r="B329" s="132" t="s">
        <v>119</v>
      </c>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4"/>
    </row>
    <row r="330" spans="1:27" ht="12.75" hidden="1" customHeight="1" x14ac:dyDescent="0.2">
      <c r="A330" s="139"/>
      <c r="B330" s="135"/>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7"/>
    </row>
    <row r="331" spans="1:27" s="46" customFormat="1" ht="12.75" hidden="1" customHeight="1" x14ac:dyDescent="0.2">
      <c r="A331" s="14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01.09.2024</v>
      </c>
      <c r="B332" s="36">
        <f>SUMIFS(СВЦЭМ!$J$40:$J$759,СВЦЭМ!$A$40:$A$759,$A332,СВЦЭМ!$B$40:$B$759,B$331)+'СЕТ СН'!$F$16</f>
        <v>0</v>
      </c>
      <c r="C332" s="36">
        <f>SUMIFS(СВЦЭМ!$J$40:$J$759,СВЦЭМ!$A$40:$A$759,$A332,СВЦЭМ!$B$40:$B$759,C$331)+'СЕТ СН'!$F$16</f>
        <v>0</v>
      </c>
      <c r="D332" s="36">
        <f>SUMIFS(СВЦЭМ!$J$40:$J$759,СВЦЭМ!$A$40:$A$759,$A332,СВЦЭМ!$B$40:$B$759,D$331)+'СЕТ СН'!$F$16</f>
        <v>0</v>
      </c>
      <c r="E332" s="36">
        <f>SUMIFS(СВЦЭМ!$J$40:$J$759,СВЦЭМ!$A$40:$A$759,$A332,СВЦЭМ!$B$40:$B$759,E$331)+'СЕТ СН'!$F$16</f>
        <v>0</v>
      </c>
      <c r="F332" s="36">
        <f>SUMIFS(СВЦЭМ!$J$40:$J$759,СВЦЭМ!$A$40:$A$759,$A332,СВЦЭМ!$B$40:$B$759,F$331)+'СЕТ СН'!$F$16</f>
        <v>0</v>
      </c>
      <c r="G332" s="36">
        <f>SUMIFS(СВЦЭМ!$J$40:$J$759,СВЦЭМ!$A$40:$A$759,$A332,СВЦЭМ!$B$40:$B$759,G$331)+'СЕТ СН'!$F$16</f>
        <v>0</v>
      </c>
      <c r="H332" s="36">
        <f>SUMIFS(СВЦЭМ!$J$40:$J$759,СВЦЭМ!$A$40:$A$759,$A332,СВЦЭМ!$B$40:$B$759,H$331)+'СЕТ СН'!$F$16</f>
        <v>0</v>
      </c>
      <c r="I332" s="36">
        <f>SUMIFS(СВЦЭМ!$J$40:$J$759,СВЦЭМ!$A$40:$A$759,$A332,СВЦЭМ!$B$40:$B$759,I$331)+'СЕТ СН'!$F$16</f>
        <v>0</v>
      </c>
      <c r="J332" s="36">
        <f>SUMIFS(СВЦЭМ!$J$40:$J$759,СВЦЭМ!$A$40:$A$759,$A332,СВЦЭМ!$B$40:$B$759,J$331)+'СЕТ СН'!$F$16</f>
        <v>0</v>
      </c>
      <c r="K332" s="36">
        <f>SUMIFS(СВЦЭМ!$J$40:$J$759,СВЦЭМ!$A$40:$A$759,$A332,СВЦЭМ!$B$40:$B$759,K$331)+'СЕТ СН'!$F$16</f>
        <v>0</v>
      </c>
      <c r="L332" s="36">
        <f>SUMIFS(СВЦЭМ!$J$40:$J$759,СВЦЭМ!$A$40:$A$759,$A332,СВЦЭМ!$B$40:$B$759,L$331)+'СЕТ СН'!$F$16</f>
        <v>0</v>
      </c>
      <c r="M332" s="36">
        <f>SUMIFS(СВЦЭМ!$J$40:$J$759,СВЦЭМ!$A$40:$A$759,$A332,СВЦЭМ!$B$40:$B$759,M$331)+'СЕТ СН'!$F$16</f>
        <v>0</v>
      </c>
      <c r="N332" s="36">
        <f>SUMIFS(СВЦЭМ!$J$40:$J$759,СВЦЭМ!$A$40:$A$759,$A332,СВЦЭМ!$B$40:$B$759,N$331)+'СЕТ СН'!$F$16</f>
        <v>0</v>
      </c>
      <c r="O332" s="36">
        <f>SUMIFS(СВЦЭМ!$J$40:$J$759,СВЦЭМ!$A$40:$A$759,$A332,СВЦЭМ!$B$40:$B$759,O$331)+'СЕТ СН'!$F$16</f>
        <v>0</v>
      </c>
      <c r="P332" s="36">
        <f>SUMIFS(СВЦЭМ!$J$40:$J$759,СВЦЭМ!$A$40:$A$759,$A332,СВЦЭМ!$B$40:$B$759,P$331)+'СЕТ СН'!$F$16</f>
        <v>0</v>
      </c>
      <c r="Q332" s="36">
        <f>SUMIFS(СВЦЭМ!$J$40:$J$759,СВЦЭМ!$A$40:$A$759,$A332,СВЦЭМ!$B$40:$B$759,Q$331)+'СЕТ СН'!$F$16</f>
        <v>0</v>
      </c>
      <c r="R332" s="36">
        <f>SUMIFS(СВЦЭМ!$J$40:$J$759,СВЦЭМ!$A$40:$A$759,$A332,СВЦЭМ!$B$40:$B$759,R$331)+'СЕТ СН'!$F$16</f>
        <v>0</v>
      </c>
      <c r="S332" s="36">
        <f>SUMIFS(СВЦЭМ!$J$40:$J$759,СВЦЭМ!$A$40:$A$759,$A332,СВЦЭМ!$B$40:$B$759,S$331)+'СЕТ СН'!$F$16</f>
        <v>0</v>
      </c>
      <c r="T332" s="36">
        <f>SUMIFS(СВЦЭМ!$J$40:$J$759,СВЦЭМ!$A$40:$A$759,$A332,СВЦЭМ!$B$40:$B$759,T$331)+'СЕТ СН'!$F$16</f>
        <v>0</v>
      </c>
      <c r="U332" s="36">
        <f>SUMIFS(СВЦЭМ!$J$40:$J$759,СВЦЭМ!$A$40:$A$759,$A332,СВЦЭМ!$B$40:$B$759,U$331)+'СЕТ СН'!$F$16</f>
        <v>0</v>
      </c>
      <c r="V332" s="36">
        <f>SUMIFS(СВЦЭМ!$J$40:$J$759,СВЦЭМ!$A$40:$A$759,$A332,СВЦЭМ!$B$40:$B$759,V$331)+'СЕТ СН'!$F$16</f>
        <v>0</v>
      </c>
      <c r="W332" s="36">
        <f>SUMIFS(СВЦЭМ!$J$40:$J$759,СВЦЭМ!$A$40:$A$759,$A332,СВЦЭМ!$B$40:$B$759,W$331)+'СЕТ СН'!$F$16</f>
        <v>0</v>
      </c>
      <c r="X332" s="36">
        <f>SUMIFS(СВЦЭМ!$J$40:$J$759,СВЦЭМ!$A$40:$A$759,$A332,СВЦЭМ!$B$40:$B$759,X$331)+'СЕТ СН'!$F$16</f>
        <v>0</v>
      </c>
      <c r="Y332" s="36">
        <f>SUMIFS(СВЦЭМ!$J$40:$J$759,СВЦЭМ!$A$40:$A$759,$A332,СВЦЭМ!$B$40:$B$759,Y$331)+'СЕТ СН'!$F$16</f>
        <v>0</v>
      </c>
      <c r="AA332" s="45"/>
    </row>
    <row r="333" spans="1:27" ht="15.75" hidden="1" x14ac:dyDescent="0.2">
      <c r="A333" s="35">
        <f>A332+1</f>
        <v>45537</v>
      </c>
      <c r="B333" s="36">
        <f>SUMIFS(СВЦЭМ!$J$40:$J$759,СВЦЭМ!$A$40:$A$759,$A333,СВЦЭМ!$B$40:$B$759,B$331)+'СЕТ СН'!$F$16</f>
        <v>0</v>
      </c>
      <c r="C333" s="36">
        <f>SUMIFS(СВЦЭМ!$J$40:$J$759,СВЦЭМ!$A$40:$A$759,$A333,СВЦЭМ!$B$40:$B$759,C$331)+'СЕТ СН'!$F$16</f>
        <v>0</v>
      </c>
      <c r="D333" s="36">
        <f>SUMIFS(СВЦЭМ!$J$40:$J$759,СВЦЭМ!$A$40:$A$759,$A333,СВЦЭМ!$B$40:$B$759,D$331)+'СЕТ СН'!$F$16</f>
        <v>0</v>
      </c>
      <c r="E333" s="36">
        <f>SUMIFS(СВЦЭМ!$J$40:$J$759,СВЦЭМ!$A$40:$A$759,$A333,СВЦЭМ!$B$40:$B$759,E$331)+'СЕТ СН'!$F$16</f>
        <v>0</v>
      </c>
      <c r="F333" s="36">
        <f>SUMIFS(СВЦЭМ!$J$40:$J$759,СВЦЭМ!$A$40:$A$759,$A333,СВЦЭМ!$B$40:$B$759,F$331)+'СЕТ СН'!$F$16</f>
        <v>0</v>
      </c>
      <c r="G333" s="36">
        <f>SUMIFS(СВЦЭМ!$J$40:$J$759,СВЦЭМ!$A$40:$A$759,$A333,СВЦЭМ!$B$40:$B$759,G$331)+'СЕТ СН'!$F$16</f>
        <v>0</v>
      </c>
      <c r="H333" s="36">
        <f>SUMIFS(СВЦЭМ!$J$40:$J$759,СВЦЭМ!$A$40:$A$759,$A333,СВЦЭМ!$B$40:$B$759,H$331)+'СЕТ СН'!$F$16</f>
        <v>0</v>
      </c>
      <c r="I333" s="36">
        <f>SUMIFS(СВЦЭМ!$J$40:$J$759,СВЦЭМ!$A$40:$A$759,$A333,СВЦЭМ!$B$40:$B$759,I$331)+'СЕТ СН'!$F$16</f>
        <v>0</v>
      </c>
      <c r="J333" s="36">
        <f>SUMIFS(СВЦЭМ!$J$40:$J$759,СВЦЭМ!$A$40:$A$759,$A333,СВЦЭМ!$B$40:$B$759,J$331)+'СЕТ СН'!$F$16</f>
        <v>0</v>
      </c>
      <c r="K333" s="36">
        <f>SUMIFS(СВЦЭМ!$J$40:$J$759,СВЦЭМ!$A$40:$A$759,$A333,СВЦЭМ!$B$40:$B$759,K$331)+'СЕТ СН'!$F$16</f>
        <v>0</v>
      </c>
      <c r="L333" s="36">
        <f>SUMIFS(СВЦЭМ!$J$40:$J$759,СВЦЭМ!$A$40:$A$759,$A333,СВЦЭМ!$B$40:$B$759,L$331)+'СЕТ СН'!$F$16</f>
        <v>0</v>
      </c>
      <c r="M333" s="36">
        <f>SUMIFS(СВЦЭМ!$J$40:$J$759,СВЦЭМ!$A$40:$A$759,$A333,СВЦЭМ!$B$40:$B$759,M$331)+'СЕТ СН'!$F$16</f>
        <v>0</v>
      </c>
      <c r="N333" s="36">
        <f>SUMIFS(СВЦЭМ!$J$40:$J$759,СВЦЭМ!$A$40:$A$759,$A333,СВЦЭМ!$B$40:$B$759,N$331)+'СЕТ СН'!$F$16</f>
        <v>0</v>
      </c>
      <c r="O333" s="36">
        <f>SUMIFS(СВЦЭМ!$J$40:$J$759,СВЦЭМ!$A$40:$A$759,$A333,СВЦЭМ!$B$40:$B$759,O$331)+'СЕТ СН'!$F$16</f>
        <v>0</v>
      </c>
      <c r="P333" s="36">
        <f>SUMIFS(СВЦЭМ!$J$40:$J$759,СВЦЭМ!$A$40:$A$759,$A333,СВЦЭМ!$B$40:$B$759,P$331)+'СЕТ СН'!$F$16</f>
        <v>0</v>
      </c>
      <c r="Q333" s="36">
        <f>SUMIFS(СВЦЭМ!$J$40:$J$759,СВЦЭМ!$A$40:$A$759,$A333,СВЦЭМ!$B$40:$B$759,Q$331)+'СЕТ СН'!$F$16</f>
        <v>0</v>
      </c>
      <c r="R333" s="36">
        <f>SUMIFS(СВЦЭМ!$J$40:$J$759,СВЦЭМ!$A$40:$A$759,$A333,СВЦЭМ!$B$40:$B$759,R$331)+'СЕТ СН'!$F$16</f>
        <v>0</v>
      </c>
      <c r="S333" s="36">
        <f>SUMIFS(СВЦЭМ!$J$40:$J$759,СВЦЭМ!$A$40:$A$759,$A333,СВЦЭМ!$B$40:$B$759,S$331)+'СЕТ СН'!$F$16</f>
        <v>0</v>
      </c>
      <c r="T333" s="36">
        <f>SUMIFS(СВЦЭМ!$J$40:$J$759,СВЦЭМ!$A$40:$A$759,$A333,СВЦЭМ!$B$40:$B$759,T$331)+'СЕТ СН'!$F$16</f>
        <v>0</v>
      </c>
      <c r="U333" s="36">
        <f>SUMIFS(СВЦЭМ!$J$40:$J$759,СВЦЭМ!$A$40:$A$759,$A333,СВЦЭМ!$B$40:$B$759,U$331)+'СЕТ СН'!$F$16</f>
        <v>0</v>
      </c>
      <c r="V333" s="36">
        <f>SUMIFS(СВЦЭМ!$J$40:$J$759,СВЦЭМ!$A$40:$A$759,$A333,СВЦЭМ!$B$40:$B$759,V$331)+'СЕТ СН'!$F$16</f>
        <v>0</v>
      </c>
      <c r="W333" s="36">
        <f>SUMIFS(СВЦЭМ!$J$40:$J$759,СВЦЭМ!$A$40:$A$759,$A333,СВЦЭМ!$B$40:$B$759,W$331)+'СЕТ СН'!$F$16</f>
        <v>0</v>
      </c>
      <c r="X333" s="36">
        <f>SUMIFS(СВЦЭМ!$J$40:$J$759,СВЦЭМ!$A$40:$A$759,$A333,СВЦЭМ!$B$40:$B$759,X$331)+'СЕТ СН'!$F$16</f>
        <v>0</v>
      </c>
      <c r="Y333" s="36">
        <f>SUMIFS(СВЦЭМ!$J$40:$J$759,СВЦЭМ!$A$40:$A$759,$A333,СВЦЭМ!$B$40:$B$759,Y$331)+'СЕТ СН'!$F$16</f>
        <v>0</v>
      </c>
    </row>
    <row r="334" spans="1:27" ht="15.75" hidden="1" x14ac:dyDescent="0.2">
      <c r="A334" s="35">
        <f t="shared" ref="A334:A362" si="9">A333+1</f>
        <v>45538</v>
      </c>
      <c r="B334" s="36">
        <f>SUMIFS(СВЦЭМ!$J$40:$J$759,СВЦЭМ!$A$40:$A$759,$A334,СВЦЭМ!$B$40:$B$759,B$331)+'СЕТ СН'!$F$16</f>
        <v>0</v>
      </c>
      <c r="C334" s="36">
        <f>SUMIFS(СВЦЭМ!$J$40:$J$759,СВЦЭМ!$A$40:$A$759,$A334,СВЦЭМ!$B$40:$B$759,C$331)+'СЕТ СН'!$F$16</f>
        <v>0</v>
      </c>
      <c r="D334" s="36">
        <f>SUMIFS(СВЦЭМ!$J$40:$J$759,СВЦЭМ!$A$40:$A$759,$A334,СВЦЭМ!$B$40:$B$759,D$331)+'СЕТ СН'!$F$16</f>
        <v>0</v>
      </c>
      <c r="E334" s="36">
        <f>SUMIFS(СВЦЭМ!$J$40:$J$759,СВЦЭМ!$A$40:$A$759,$A334,СВЦЭМ!$B$40:$B$759,E$331)+'СЕТ СН'!$F$16</f>
        <v>0</v>
      </c>
      <c r="F334" s="36">
        <f>SUMIFS(СВЦЭМ!$J$40:$J$759,СВЦЭМ!$A$40:$A$759,$A334,СВЦЭМ!$B$40:$B$759,F$331)+'СЕТ СН'!$F$16</f>
        <v>0</v>
      </c>
      <c r="G334" s="36">
        <f>SUMIFS(СВЦЭМ!$J$40:$J$759,СВЦЭМ!$A$40:$A$759,$A334,СВЦЭМ!$B$40:$B$759,G$331)+'СЕТ СН'!$F$16</f>
        <v>0</v>
      </c>
      <c r="H334" s="36">
        <f>SUMIFS(СВЦЭМ!$J$40:$J$759,СВЦЭМ!$A$40:$A$759,$A334,СВЦЭМ!$B$40:$B$759,H$331)+'СЕТ СН'!$F$16</f>
        <v>0</v>
      </c>
      <c r="I334" s="36">
        <f>SUMIFS(СВЦЭМ!$J$40:$J$759,СВЦЭМ!$A$40:$A$759,$A334,СВЦЭМ!$B$40:$B$759,I$331)+'СЕТ СН'!$F$16</f>
        <v>0</v>
      </c>
      <c r="J334" s="36">
        <f>SUMIFS(СВЦЭМ!$J$40:$J$759,СВЦЭМ!$A$40:$A$759,$A334,СВЦЭМ!$B$40:$B$759,J$331)+'СЕТ СН'!$F$16</f>
        <v>0</v>
      </c>
      <c r="K334" s="36">
        <f>SUMIFS(СВЦЭМ!$J$40:$J$759,СВЦЭМ!$A$40:$A$759,$A334,СВЦЭМ!$B$40:$B$759,K$331)+'СЕТ СН'!$F$16</f>
        <v>0</v>
      </c>
      <c r="L334" s="36">
        <f>SUMIFS(СВЦЭМ!$J$40:$J$759,СВЦЭМ!$A$40:$A$759,$A334,СВЦЭМ!$B$40:$B$759,L$331)+'СЕТ СН'!$F$16</f>
        <v>0</v>
      </c>
      <c r="M334" s="36">
        <f>SUMIFS(СВЦЭМ!$J$40:$J$759,СВЦЭМ!$A$40:$A$759,$A334,СВЦЭМ!$B$40:$B$759,M$331)+'СЕТ СН'!$F$16</f>
        <v>0</v>
      </c>
      <c r="N334" s="36">
        <f>SUMIFS(СВЦЭМ!$J$40:$J$759,СВЦЭМ!$A$40:$A$759,$A334,СВЦЭМ!$B$40:$B$759,N$331)+'СЕТ СН'!$F$16</f>
        <v>0</v>
      </c>
      <c r="O334" s="36">
        <f>SUMIFS(СВЦЭМ!$J$40:$J$759,СВЦЭМ!$A$40:$A$759,$A334,СВЦЭМ!$B$40:$B$759,O$331)+'СЕТ СН'!$F$16</f>
        <v>0</v>
      </c>
      <c r="P334" s="36">
        <f>SUMIFS(СВЦЭМ!$J$40:$J$759,СВЦЭМ!$A$40:$A$759,$A334,СВЦЭМ!$B$40:$B$759,P$331)+'СЕТ СН'!$F$16</f>
        <v>0</v>
      </c>
      <c r="Q334" s="36">
        <f>SUMIFS(СВЦЭМ!$J$40:$J$759,СВЦЭМ!$A$40:$A$759,$A334,СВЦЭМ!$B$40:$B$759,Q$331)+'СЕТ СН'!$F$16</f>
        <v>0</v>
      </c>
      <c r="R334" s="36">
        <f>SUMIFS(СВЦЭМ!$J$40:$J$759,СВЦЭМ!$A$40:$A$759,$A334,СВЦЭМ!$B$40:$B$759,R$331)+'СЕТ СН'!$F$16</f>
        <v>0</v>
      </c>
      <c r="S334" s="36">
        <f>SUMIFS(СВЦЭМ!$J$40:$J$759,СВЦЭМ!$A$40:$A$759,$A334,СВЦЭМ!$B$40:$B$759,S$331)+'СЕТ СН'!$F$16</f>
        <v>0</v>
      </c>
      <c r="T334" s="36">
        <f>SUMIFS(СВЦЭМ!$J$40:$J$759,СВЦЭМ!$A$40:$A$759,$A334,СВЦЭМ!$B$40:$B$759,T$331)+'СЕТ СН'!$F$16</f>
        <v>0</v>
      </c>
      <c r="U334" s="36">
        <f>SUMIFS(СВЦЭМ!$J$40:$J$759,СВЦЭМ!$A$40:$A$759,$A334,СВЦЭМ!$B$40:$B$759,U$331)+'СЕТ СН'!$F$16</f>
        <v>0</v>
      </c>
      <c r="V334" s="36">
        <f>SUMIFS(СВЦЭМ!$J$40:$J$759,СВЦЭМ!$A$40:$A$759,$A334,СВЦЭМ!$B$40:$B$759,V$331)+'СЕТ СН'!$F$16</f>
        <v>0</v>
      </c>
      <c r="W334" s="36">
        <f>SUMIFS(СВЦЭМ!$J$40:$J$759,СВЦЭМ!$A$40:$A$759,$A334,СВЦЭМ!$B$40:$B$759,W$331)+'СЕТ СН'!$F$16</f>
        <v>0</v>
      </c>
      <c r="X334" s="36">
        <f>SUMIFS(СВЦЭМ!$J$40:$J$759,СВЦЭМ!$A$40:$A$759,$A334,СВЦЭМ!$B$40:$B$759,X$331)+'СЕТ СН'!$F$16</f>
        <v>0</v>
      </c>
      <c r="Y334" s="36">
        <f>SUMIFS(СВЦЭМ!$J$40:$J$759,СВЦЭМ!$A$40:$A$759,$A334,СВЦЭМ!$B$40:$B$759,Y$331)+'СЕТ СН'!$F$16</f>
        <v>0</v>
      </c>
    </row>
    <row r="335" spans="1:27" ht="15.75" hidden="1" x14ac:dyDescent="0.2">
      <c r="A335" s="35">
        <f t="shared" si="9"/>
        <v>45539</v>
      </c>
      <c r="B335" s="36">
        <f>SUMIFS(СВЦЭМ!$J$40:$J$759,СВЦЭМ!$A$40:$A$759,$A335,СВЦЭМ!$B$40:$B$759,B$331)+'СЕТ СН'!$F$16</f>
        <v>0</v>
      </c>
      <c r="C335" s="36">
        <f>SUMIFS(СВЦЭМ!$J$40:$J$759,СВЦЭМ!$A$40:$A$759,$A335,СВЦЭМ!$B$40:$B$759,C$331)+'СЕТ СН'!$F$16</f>
        <v>0</v>
      </c>
      <c r="D335" s="36">
        <f>SUMIFS(СВЦЭМ!$J$40:$J$759,СВЦЭМ!$A$40:$A$759,$A335,СВЦЭМ!$B$40:$B$759,D$331)+'СЕТ СН'!$F$16</f>
        <v>0</v>
      </c>
      <c r="E335" s="36">
        <f>SUMIFS(СВЦЭМ!$J$40:$J$759,СВЦЭМ!$A$40:$A$759,$A335,СВЦЭМ!$B$40:$B$759,E$331)+'СЕТ СН'!$F$16</f>
        <v>0</v>
      </c>
      <c r="F335" s="36">
        <f>SUMIFS(СВЦЭМ!$J$40:$J$759,СВЦЭМ!$A$40:$A$759,$A335,СВЦЭМ!$B$40:$B$759,F$331)+'СЕТ СН'!$F$16</f>
        <v>0</v>
      </c>
      <c r="G335" s="36">
        <f>SUMIFS(СВЦЭМ!$J$40:$J$759,СВЦЭМ!$A$40:$A$759,$A335,СВЦЭМ!$B$40:$B$759,G$331)+'СЕТ СН'!$F$16</f>
        <v>0</v>
      </c>
      <c r="H335" s="36">
        <f>SUMIFS(СВЦЭМ!$J$40:$J$759,СВЦЭМ!$A$40:$A$759,$A335,СВЦЭМ!$B$40:$B$759,H$331)+'СЕТ СН'!$F$16</f>
        <v>0</v>
      </c>
      <c r="I335" s="36">
        <f>SUMIFS(СВЦЭМ!$J$40:$J$759,СВЦЭМ!$A$40:$A$759,$A335,СВЦЭМ!$B$40:$B$759,I$331)+'СЕТ СН'!$F$16</f>
        <v>0</v>
      </c>
      <c r="J335" s="36">
        <f>SUMIFS(СВЦЭМ!$J$40:$J$759,СВЦЭМ!$A$40:$A$759,$A335,СВЦЭМ!$B$40:$B$759,J$331)+'СЕТ СН'!$F$16</f>
        <v>0</v>
      </c>
      <c r="K335" s="36">
        <f>SUMIFS(СВЦЭМ!$J$40:$J$759,СВЦЭМ!$A$40:$A$759,$A335,СВЦЭМ!$B$40:$B$759,K$331)+'СЕТ СН'!$F$16</f>
        <v>0</v>
      </c>
      <c r="L335" s="36">
        <f>SUMIFS(СВЦЭМ!$J$40:$J$759,СВЦЭМ!$A$40:$A$759,$A335,СВЦЭМ!$B$40:$B$759,L$331)+'СЕТ СН'!$F$16</f>
        <v>0</v>
      </c>
      <c r="M335" s="36">
        <f>SUMIFS(СВЦЭМ!$J$40:$J$759,СВЦЭМ!$A$40:$A$759,$A335,СВЦЭМ!$B$40:$B$759,M$331)+'СЕТ СН'!$F$16</f>
        <v>0</v>
      </c>
      <c r="N335" s="36">
        <f>SUMIFS(СВЦЭМ!$J$40:$J$759,СВЦЭМ!$A$40:$A$759,$A335,СВЦЭМ!$B$40:$B$759,N$331)+'СЕТ СН'!$F$16</f>
        <v>0</v>
      </c>
      <c r="O335" s="36">
        <f>SUMIFS(СВЦЭМ!$J$40:$J$759,СВЦЭМ!$A$40:$A$759,$A335,СВЦЭМ!$B$40:$B$759,O$331)+'СЕТ СН'!$F$16</f>
        <v>0</v>
      </c>
      <c r="P335" s="36">
        <f>SUMIFS(СВЦЭМ!$J$40:$J$759,СВЦЭМ!$A$40:$A$759,$A335,СВЦЭМ!$B$40:$B$759,P$331)+'СЕТ СН'!$F$16</f>
        <v>0</v>
      </c>
      <c r="Q335" s="36">
        <f>SUMIFS(СВЦЭМ!$J$40:$J$759,СВЦЭМ!$A$40:$A$759,$A335,СВЦЭМ!$B$40:$B$759,Q$331)+'СЕТ СН'!$F$16</f>
        <v>0</v>
      </c>
      <c r="R335" s="36">
        <f>SUMIFS(СВЦЭМ!$J$40:$J$759,СВЦЭМ!$A$40:$A$759,$A335,СВЦЭМ!$B$40:$B$759,R$331)+'СЕТ СН'!$F$16</f>
        <v>0</v>
      </c>
      <c r="S335" s="36">
        <f>SUMIFS(СВЦЭМ!$J$40:$J$759,СВЦЭМ!$A$40:$A$759,$A335,СВЦЭМ!$B$40:$B$759,S$331)+'СЕТ СН'!$F$16</f>
        <v>0</v>
      </c>
      <c r="T335" s="36">
        <f>SUMIFS(СВЦЭМ!$J$40:$J$759,СВЦЭМ!$A$40:$A$759,$A335,СВЦЭМ!$B$40:$B$759,T$331)+'СЕТ СН'!$F$16</f>
        <v>0</v>
      </c>
      <c r="U335" s="36">
        <f>SUMIFS(СВЦЭМ!$J$40:$J$759,СВЦЭМ!$A$40:$A$759,$A335,СВЦЭМ!$B$40:$B$759,U$331)+'СЕТ СН'!$F$16</f>
        <v>0</v>
      </c>
      <c r="V335" s="36">
        <f>SUMIFS(СВЦЭМ!$J$40:$J$759,СВЦЭМ!$A$40:$A$759,$A335,СВЦЭМ!$B$40:$B$759,V$331)+'СЕТ СН'!$F$16</f>
        <v>0</v>
      </c>
      <c r="W335" s="36">
        <f>SUMIFS(СВЦЭМ!$J$40:$J$759,СВЦЭМ!$A$40:$A$759,$A335,СВЦЭМ!$B$40:$B$759,W$331)+'СЕТ СН'!$F$16</f>
        <v>0</v>
      </c>
      <c r="X335" s="36">
        <f>SUMIFS(СВЦЭМ!$J$40:$J$759,СВЦЭМ!$A$40:$A$759,$A335,СВЦЭМ!$B$40:$B$759,X$331)+'СЕТ СН'!$F$16</f>
        <v>0</v>
      </c>
      <c r="Y335" s="36">
        <f>SUMIFS(СВЦЭМ!$J$40:$J$759,СВЦЭМ!$A$40:$A$759,$A335,СВЦЭМ!$B$40:$B$759,Y$331)+'СЕТ СН'!$F$16</f>
        <v>0</v>
      </c>
    </row>
    <row r="336" spans="1:27" ht="15.75" hidden="1" x14ac:dyDescent="0.2">
      <c r="A336" s="35">
        <f t="shared" si="9"/>
        <v>45540</v>
      </c>
      <c r="B336" s="36">
        <f>SUMIFS(СВЦЭМ!$J$40:$J$759,СВЦЭМ!$A$40:$A$759,$A336,СВЦЭМ!$B$40:$B$759,B$331)+'СЕТ СН'!$F$16</f>
        <v>0</v>
      </c>
      <c r="C336" s="36">
        <f>SUMIFS(СВЦЭМ!$J$40:$J$759,СВЦЭМ!$A$40:$A$759,$A336,СВЦЭМ!$B$40:$B$759,C$331)+'СЕТ СН'!$F$16</f>
        <v>0</v>
      </c>
      <c r="D336" s="36">
        <f>SUMIFS(СВЦЭМ!$J$40:$J$759,СВЦЭМ!$A$40:$A$759,$A336,СВЦЭМ!$B$40:$B$759,D$331)+'СЕТ СН'!$F$16</f>
        <v>0</v>
      </c>
      <c r="E336" s="36">
        <f>SUMIFS(СВЦЭМ!$J$40:$J$759,СВЦЭМ!$A$40:$A$759,$A336,СВЦЭМ!$B$40:$B$759,E$331)+'СЕТ СН'!$F$16</f>
        <v>0</v>
      </c>
      <c r="F336" s="36">
        <f>SUMIFS(СВЦЭМ!$J$40:$J$759,СВЦЭМ!$A$40:$A$759,$A336,СВЦЭМ!$B$40:$B$759,F$331)+'СЕТ СН'!$F$16</f>
        <v>0</v>
      </c>
      <c r="G336" s="36">
        <f>SUMIFS(СВЦЭМ!$J$40:$J$759,СВЦЭМ!$A$40:$A$759,$A336,СВЦЭМ!$B$40:$B$759,G$331)+'СЕТ СН'!$F$16</f>
        <v>0</v>
      </c>
      <c r="H336" s="36">
        <f>SUMIFS(СВЦЭМ!$J$40:$J$759,СВЦЭМ!$A$40:$A$759,$A336,СВЦЭМ!$B$40:$B$759,H$331)+'СЕТ СН'!$F$16</f>
        <v>0</v>
      </c>
      <c r="I336" s="36">
        <f>SUMIFS(СВЦЭМ!$J$40:$J$759,СВЦЭМ!$A$40:$A$759,$A336,СВЦЭМ!$B$40:$B$759,I$331)+'СЕТ СН'!$F$16</f>
        <v>0</v>
      </c>
      <c r="J336" s="36">
        <f>SUMIFS(СВЦЭМ!$J$40:$J$759,СВЦЭМ!$A$40:$A$759,$A336,СВЦЭМ!$B$40:$B$759,J$331)+'СЕТ СН'!$F$16</f>
        <v>0</v>
      </c>
      <c r="K336" s="36">
        <f>SUMIFS(СВЦЭМ!$J$40:$J$759,СВЦЭМ!$A$40:$A$759,$A336,СВЦЭМ!$B$40:$B$759,K$331)+'СЕТ СН'!$F$16</f>
        <v>0</v>
      </c>
      <c r="L336" s="36">
        <f>SUMIFS(СВЦЭМ!$J$40:$J$759,СВЦЭМ!$A$40:$A$759,$A336,СВЦЭМ!$B$40:$B$759,L$331)+'СЕТ СН'!$F$16</f>
        <v>0</v>
      </c>
      <c r="M336" s="36">
        <f>SUMIFS(СВЦЭМ!$J$40:$J$759,СВЦЭМ!$A$40:$A$759,$A336,СВЦЭМ!$B$40:$B$759,M$331)+'СЕТ СН'!$F$16</f>
        <v>0</v>
      </c>
      <c r="N336" s="36">
        <f>SUMIFS(СВЦЭМ!$J$40:$J$759,СВЦЭМ!$A$40:$A$759,$A336,СВЦЭМ!$B$40:$B$759,N$331)+'СЕТ СН'!$F$16</f>
        <v>0</v>
      </c>
      <c r="O336" s="36">
        <f>SUMIFS(СВЦЭМ!$J$40:$J$759,СВЦЭМ!$A$40:$A$759,$A336,СВЦЭМ!$B$40:$B$759,O$331)+'СЕТ СН'!$F$16</f>
        <v>0</v>
      </c>
      <c r="P336" s="36">
        <f>SUMIFS(СВЦЭМ!$J$40:$J$759,СВЦЭМ!$A$40:$A$759,$A336,СВЦЭМ!$B$40:$B$759,P$331)+'СЕТ СН'!$F$16</f>
        <v>0</v>
      </c>
      <c r="Q336" s="36">
        <f>SUMIFS(СВЦЭМ!$J$40:$J$759,СВЦЭМ!$A$40:$A$759,$A336,СВЦЭМ!$B$40:$B$759,Q$331)+'СЕТ СН'!$F$16</f>
        <v>0</v>
      </c>
      <c r="R336" s="36">
        <f>SUMIFS(СВЦЭМ!$J$40:$J$759,СВЦЭМ!$A$40:$A$759,$A336,СВЦЭМ!$B$40:$B$759,R$331)+'СЕТ СН'!$F$16</f>
        <v>0</v>
      </c>
      <c r="S336" s="36">
        <f>SUMIFS(СВЦЭМ!$J$40:$J$759,СВЦЭМ!$A$40:$A$759,$A336,СВЦЭМ!$B$40:$B$759,S$331)+'СЕТ СН'!$F$16</f>
        <v>0</v>
      </c>
      <c r="T336" s="36">
        <f>SUMIFS(СВЦЭМ!$J$40:$J$759,СВЦЭМ!$A$40:$A$759,$A336,СВЦЭМ!$B$40:$B$759,T$331)+'СЕТ СН'!$F$16</f>
        <v>0</v>
      </c>
      <c r="U336" s="36">
        <f>SUMIFS(СВЦЭМ!$J$40:$J$759,СВЦЭМ!$A$40:$A$759,$A336,СВЦЭМ!$B$40:$B$759,U$331)+'СЕТ СН'!$F$16</f>
        <v>0</v>
      </c>
      <c r="V336" s="36">
        <f>SUMIFS(СВЦЭМ!$J$40:$J$759,СВЦЭМ!$A$40:$A$759,$A336,СВЦЭМ!$B$40:$B$759,V$331)+'СЕТ СН'!$F$16</f>
        <v>0</v>
      </c>
      <c r="W336" s="36">
        <f>SUMIFS(СВЦЭМ!$J$40:$J$759,СВЦЭМ!$A$40:$A$759,$A336,СВЦЭМ!$B$40:$B$759,W$331)+'СЕТ СН'!$F$16</f>
        <v>0</v>
      </c>
      <c r="X336" s="36">
        <f>SUMIFS(СВЦЭМ!$J$40:$J$759,СВЦЭМ!$A$40:$A$759,$A336,СВЦЭМ!$B$40:$B$759,X$331)+'СЕТ СН'!$F$16</f>
        <v>0</v>
      </c>
      <c r="Y336" s="36">
        <f>SUMIFS(СВЦЭМ!$J$40:$J$759,СВЦЭМ!$A$40:$A$759,$A336,СВЦЭМ!$B$40:$B$759,Y$331)+'СЕТ СН'!$F$16</f>
        <v>0</v>
      </c>
    </row>
    <row r="337" spans="1:25" ht="15.75" hidden="1" x14ac:dyDescent="0.2">
      <c r="A337" s="35">
        <f t="shared" si="9"/>
        <v>45541</v>
      </c>
      <c r="B337" s="36">
        <f>SUMIFS(СВЦЭМ!$J$40:$J$759,СВЦЭМ!$A$40:$A$759,$A337,СВЦЭМ!$B$40:$B$759,B$331)+'СЕТ СН'!$F$16</f>
        <v>0</v>
      </c>
      <c r="C337" s="36">
        <f>SUMIFS(СВЦЭМ!$J$40:$J$759,СВЦЭМ!$A$40:$A$759,$A337,СВЦЭМ!$B$40:$B$759,C$331)+'СЕТ СН'!$F$16</f>
        <v>0</v>
      </c>
      <c r="D337" s="36">
        <f>SUMIFS(СВЦЭМ!$J$40:$J$759,СВЦЭМ!$A$40:$A$759,$A337,СВЦЭМ!$B$40:$B$759,D$331)+'СЕТ СН'!$F$16</f>
        <v>0</v>
      </c>
      <c r="E337" s="36">
        <f>SUMIFS(СВЦЭМ!$J$40:$J$759,СВЦЭМ!$A$40:$A$759,$A337,СВЦЭМ!$B$40:$B$759,E$331)+'СЕТ СН'!$F$16</f>
        <v>0</v>
      </c>
      <c r="F337" s="36">
        <f>SUMIFS(СВЦЭМ!$J$40:$J$759,СВЦЭМ!$A$40:$A$759,$A337,СВЦЭМ!$B$40:$B$759,F$331)+'СЕТ СН'!$F$16</f>
        <v>0</v>
      </c>
      <c r="G337" s="36">
        <f>SUMIFS(СВЦЭМ!$J$40:$J$759,СВЦЭМ!$A$40:$A$759,$A337,СВЦЭМ!$B$40:$B$759,G$331)+'СЕТ СН'!$F$16</f>
        <v>0</v>
      </c>
      <c r="H337" s="36">
        <f>SUMIFS(СВЦЭМ!$J$40:$J$759,СВЦЭМ!$A$40:$A$759,$A337,СВЦЭМ!$B$40:$B$759,H$331)+'СЕТ СН'!$F$16</f>
        <v>0</v>
      </c>
      <c r="I337" s="36">
        <f>SUMIFS(СВЦЭМ!$J$40:$J$759,СВЦЭМ!$A$40:$A$759,$A337,СВЦЭМ!$B$40:$B$759,I$331)+'СЕТ СН'!$F$16</f>
        <v>0</v>
      </c>
      <c r="J337" s="36">
        <f>SUMIFS(СВЦЭМ!$J$40:$J$759,СВЦЭМ!$A$40:$A$759,$A337,СВЦЭМ!$B$40:$B$759,J$331)+'СЕТ СН'!$F$16</f>
        <v>0</v>
      </c>
      <c r="K337" s="36">
        <f>SUMIFS(СВЦЭМ!$J$40:$J$759,СВЦЭМ!$A$40:$A$759,$A337,СВЦЭМ!$B$40:$B$759,K$331)+'СЕТ СН'!$F$16</f>
        <v>0</v>
      </c>
      <c r="L337" s="36">
        <f>SUMIFS(СВЦЭМ!$J$40:$J$759,СВЦЭМ!$A$40:$A$759,$A337,СВЦЭМ!$B$40:$B$759,L$331)+'СЕТ СН'!$F$16</f>
        <v>0</v>
      </c>
      <c r="M337" s="36">
        <f>SUMIFS(СВЦЭМ!$J$40:$J$759,СВЦЭМ!$A$40:$A$759,$A337,СВЦЭМ!$B$40:$B$759,M$331)+'СЕТ СН'!$F$16</f>
        <v>0</v>
      </c>
      <c r="N337" s="36">
        <f>SUMIFS(СВЦЭМ!$J$40:$J$759,СВЦЭМ!$A$40:$A$759,$A337,СВЦЭМ!$B$40:$B$759,N$331)+'СЕТ СН'!$F$16</f>
        <v>0</v>
      </c>
      <c r="O337" s="36">
        <f>SUMIFS(СВЦЭМ!$J$40:$J$759,СВЦЭМ!$A$40:$A$759,$A337,СВЦЭМ!$B$40:$B$759,O$331)+'СЕТ СН'!$F$16</f>
        <v>0</v>
      </c>
      <c r="P337" s="36">
        <f>SUMIFS(СВЦЭМ!$J$40:$J$759,СВЦЭМ!$A$40:$A$759,$A337,СВЦЭМ!$B$40:$B$759,P$331)+'СЕТ СН'!$F$16</f>
        <v>0</v>
      </c>
      <c r="Q337" s="36">
        <f>SUMIFS(СВЦЭМ!$J$40:$J$759,СВЦЭМ!$A$40:$A$759,$A337,СВЦЭМ!$B$40:$B$759,Q$331)+'СЕТ СН'!$F$16</f>
        <v>0</v>
      </c>
      <c r="R337" s="36">
        <f>SUMIFS(СВЦЭМ!$J$40:$J$759,СВЦЭМ!$A$40:$A$759,$A337,СВЦЭМ!$B$40:$B$759,R$331)+'СЕТ СН'!$F$16</f>
        <v>0</v>
      </c>
      <c r="S337" s="36">
        <f>SUMIFS(СВЦЭМ!$J$40:$J$759,СВЦЭМ!$A$40:$A$759,$A337,СВЦЭМ!$B$40:$B$759,S$331)+'СЕТ СН'!$F$16</f>
        <v>0</v>
      </c>
      <c r="T337" s="36">
        <f>SUMIFS(СВЦЭМ!$J$40:$J$759,СВЦЭМ!$A$40:$A$759,$A337,СВЦЭМ!$B$40:$B$759,T$331)+'СЕТ СН'!$F$16</f>
        <v>0</v>
      </c>
      <c r="U337" s="36">
        <f>SUMIFS(СВЦЭМ!$J$40:$J$759,СВЦЭМ!$A$40:$A$759,$A337,СВЦЭМ!$B$40:$B$759,U$331)+'СЕТ СН'!$F$16</f>
        <v>0</v>
      </c>
      <c r="V337" s="36">
        <f>SUMIFS(СВЦЭМ!$J$40:$J$759,СВЦЭМ!$A$40:$A$759,$A337,СВЦЭМ!$B$40:$B$759,V$331)+'СЕТ СН'!$F$16</f>
        <v>0</v>
      </c>
      <c r="W337" s="36">
        <f>SUMIFS(СВЦЭМ!$J$40:$J$759,СВЦЭМ!$A$40:$A$759,$A337,СВЦЭМ!$B$40:$B$759,W$331)+'СЕТ СН'!$F$16</f>
        <v>0</v>
      </c>
      <c r="X337" s="36">
        <f>SUMIFS(СВЦЭМ!$J$40:$J$759,СВЦЭМ!$A$40:$A$759,$A337,СВЦЭМ!$B$40:$B$759,X$331)+'СЕТ СН'!$F$16</f>
        <v>0</v>
      </c>
      <c r="Y337" s="36">
        <f>SUMIFS(СВЦЭМ!$J$40:$J$759,СВЦЭМ!$A$40:$A$759,$A337,СВЦЭМ!$B$40:$B$759,Y$331)+'СЕТ СН'!$F$16</f>
        <v>0</v>
      </c>
    </row>
    <row r="338" spans="1:25" ht="15.75" hidden="1" x14ac:dyDescent="0.2">
      <c r="A338" s="35">
        <f t="shared" si="9"/>
        <v>45542</v>
      </c>
      <c r="B338" s="36">
        <f>SUMIFS(СВЦЭМ!$J$40:$J$759,СВЦЭМ!$A$40:$A$759,$A338,СВЦЭМ!$B$40:$B$759,B$331)+'СЕТ СН'!$F$16</f>
        <v>0</v>
      </c>
      <c r="C338" s="36">
        <f>SUMIFS(СВЦЭМ!$J$40:$J$759,СВЦЭМ!$A$40:$A$759,$A338,СВЦЭМ!$B$40:$B$759,C$331)+'СЕТ СН'!$F$16</f>
        <v>0</v>
      </c>
      <c r="D338" s="36">
        <f>SUMIFS(СВЦЭМ!$J$40:$J$759,СВЦЭМ!$A$40:$A$759,$A338,СВЦЭМ!$B$40:$B$759,D$331)+'СЕТ СН'!$F$16</f>
        <v>0</v>
      </c>
      <c r="E338" s="36">
        <f>SUMIFS(СВЦЭМ!$J$40:$J$759,СВЦЭМ!$A$40:$A$759,$A338,СВЦЭМ!$B$40:$B$759,E$331)+'СЕТ СН'!$F$16</f>
        <v>0</v>
      </c>
      <c r="F338" s="36">
        <f>SUMIFS(СВЦЭМ!$J$40:$J$759,СВЦЭМ!$A$40:$A$759,$A338,СВЦЭМ!$B$40:$B$759,F$331)+'СЕТ СН'!$F$16</f>
        <v>0</v>
      </c>
      <c r="G338" s="36">
        <f>SUMIFS(СВЦЭМ!$J$40:$J$759,СВЦЭМ!$A$40:$A$759,$A338,СВЦЭМ!$B$40:$B$759,G$331)+'СЕТ СН'!$F$16</f>
        <v>0</v>
      </c>
      <c r="H338" s="36">
        <f>SUMIFS(СВЦЭМ!$J$40:$J$759,СВЦЭМ!$A$40:$A$759,$A338,СВЦЭМ!$B$40:$B$759,H$331)+'СЕТ СН'!$F$16</f>
        <v>0</v>
      </c>
      <c r="I338" s="36">
        <f>SUMIFS(СВЦЭМ!$J$40:$J$759,СВЦЭМ!$A$40:$A$759,$A338,СВЦЭМ!$B$40:$B$759,I$331)+'СЕТ СН'!$F$16</f>
        <v>0</v>
      </c>
      <c r="J338" s="36">
        <f>SUMIFS(СВЦЭМ!$J$40:$J$759,СВЦЭМ!$A$40:$A$759,$A338,СВЦЭМ!$B$40:$B$759,J$331)+'СЕТ СН'!$F$16</f>
        <v>0</v>
      </c>
      <c r="K338" s="36">
        <f>SUMIFS(СВЦЭМ!$J$40:$J$759,СВЦЭМ!$A$40:$A$759,$A338,СВЦЭМ!$B$40:$B$759,K$331)+'СЕТ СН'!$F$16</f>
        <v>0</v>
      </c>
      <c r="L338" s="36">
        <f>SUMIFS(СВЦЭМ!$J$40:$J$759,СВЦЭМ!$A$40:$A$759,$A338,СВЦЭМ!$B$40:$B$759,L$331)+'СЕТ СН'!$F$16</f>
        <v>0</v>
      </c>
      <c r="M338" s="36">
        <f>SUMIFS(СВЦЭМ!$J$40:$J$759,СВЦЭМ!$A$40:$A$759,$A338,СВЦЭМ!$B$40:$B$759,M$331)+'СЕТ СН'!$F$16</f>
        <v>0</v>
      </c>
      <c r="N338" s="36">
        <f>SUMIFS(СВЦЭМ!$J$40:$J$759,СВЦЭМ!$A$40:$A$759,$A338,СВЦЭМ!$B$40:$B$759,N$331)+'СЕТ СН'!$F$16</f>
        <v>0</v>
      </c>
      <c r="O338" s="36">
        <f>SUMIFS(СВЦЭМ!$J$40:$J$759,СВЦЭМ!$A$40:$A$759,$A338,СВЦЭМ!$B$40:$B$759,O$331)+'СЕТ СН'!$F$16</f>
        <v>0</v>
      </c>
      <c r="P338" s="36">
        <f>SUMIFS(СВЦЭМ!$J$40:$J$759,СВЦЭМ!$A$40:$A$759,$A338,СВЦЭМ!$B$40:$B$759,P$331)+'СЕТ СН'!$F$16</f>
        <v>0</v>
      </c>
      <c r="Q338" s="36">
        <f>SUMIFS(СВЦЭМ!$J$40:$J$759,СВЦЭМ!$A$40:$A$759,$A338,СВЦЭМ!$B$40:$B$759,Q$331)+'СЕТ СН'!$F$16</f>
        <v>0</v>
      </c>
      <c r="R338" s="36">
        <f>SUMIFS(СВЦЭМ!$J$40:$J$759,СВЦЭМ!$A$40:$A$759,$A338,СВЦЭМ!$B$40:$B$759,R$331)+'СЕТ СН'!$F$16</f>
        <v>0</v>
      </c>
      <c r="S338" s="36">
        <f>SUMIFS(СВЦЭМ!$J$40:$J$759,СВЦЭМ!$A$40:$A$759,$A338,СВЦЭМ!$B$40:$B$759,S$331)+'СЕТ СН'!$F$16</f>
        <v>0</v>
      </c>
      <c r="T338" s="36">
        <f>SUMIFS(СВЦЭМ!$J$40:$J$759,СВЦЭМ!$A$40:$A$759,$A338,СВЦЭМ!$B$40:$B$759,T$331)+'СЕТ СН'!$F$16</f>
        <v>0</v>
      </c>
      <c r="U338" s="36">
        <f>SUMIFS(СВЦЭМ!$J$40:$J$759,СВЦЭМ!$A$40:$A$759,$A338,СВЦЭМ!$B$40:$B$759,U$331)+'СЕТ СН'!$F$16</f>
        <v>0</v>
      </c>
      <c r="V338" s="36">
        <f>SUMIFS(СВЦЭМ!$J$40:$J$759,СВЦЭМ!$A$40:$A$759,$A338,СВЦЭМ!$B$40:$B$759,V$331)+'СЕТ СН'!$F$16</f>
        <v>0</v>
      </c>
      <c r="W338" s="36">
        <f>SUMIFS(СВЦЭМ!$J$40:$J$759,СВЦЭМ!$A$40:$A$759,$A338,СВЦЭМ!$B$40:$B$759,W$331)+'СЕТ СН'!$F$16</f>
        <v>0</v>
      </c>
      <c r="X338" s="36">
        <f>SUMIFS(СВЦЭМ!$J$40:$J$759,СВЦЭМ!$A$40:$A$759,$A338,СВЦЭМ!$B$40:$B$759,X$331)+'СЕТ СН'!$F$16</f>
        <v>0</v>
      </c>
      <c r="Y338" s="36">
        <f>SUMIFS(СВЦЭМ!$J$40:$J$759,СВЦЭМ!$A$40:$A$759,$A338,СВЦЭМ!$B$40:$B$759,Y$331)+'СЕТ СН'!$F$16</f>
        <v>0</v>
      </c>
    </row>
    <row r="339" spans="1:25" ht="15.75" hidden="1" x14ac:dyDescent="0.2">
      <c r="A339" s="35">
        <f t="shared" si="9"/>
        <v>45543</v>
      </c>
      <c r="B339" s="36">
        <f>SUMIFS(СВЦЭМ!$J$40:$J$759,СВЦЭМ!$A$40:$A$759,$A339,СВЦЭМ!$B$40:$B$759,B$331)+'СЕТ СН'!$F$16</f>
        <v>0</v>
      </c>
      <c r="C339" s="36">
        <f>SUMIFS(СВЦЭМ!$J$40:$J$759,СВЦЭМ!$A$40:$A$759,$A339,СВЦЭМ!$B$40:$B$759,C$331)+'СЕТ СН'!$F$16</f>
        <v>0</v>
      </c>
      <c r="D339" s="36">
        <f>SUMIFS(СВЦЭМ!$J$40:$J$759,СВЦЭМ!$A$40:$A$759,$A339,СВЦЭМ!$B$40:$B$759,D$331)+'СЕТ СН'!$F$16</f>
        <v>0</v>
      </c>
      <c r="E339" s="36">
        <f>SUMIFS(СВЦЭМ!$J$40:$J$759,СВЦЭМ!$A$40:$A$759,$A339,СВЦЭМ!$B$40:$B$759,E$331)+'СЕТ СН'!$F$16</f>
        <v>0</v>
      </c>
      <c r="F339" s="36">
        <f>SUMIFS(СВЦЭМ!$J$40:$J$759,СВЦЭМ!$A$40:$A$759,$A339,СВЦЭМ!$B$40:$B$759,F$331)+'СЕТ СН'!$F$16</f>
        <v>0</v>
      </c>
      <c r="G339" s="36">
        <f>SUMIFS(СВЦЭМ!$J$40:$J$759,СВЦЭМ!$A$40:$A$759,$A339,СВЦЭМ!$B$40:$B$759,G$331)+'СЕТ СН'!$F$16</f>
        <v>0</v>
      </c>
      <c r="H339" s="36">
        <f>SUMIFS(СВЦЭМ!$J$40:$J$759,СВЦЭМ!$A$40:$A$759,$A339,СВЦЭМ!$B$40:$B$759,H$331)+'СЕТ СН'!$F$16</f>
        <v>0</v>
      </c>
      <c r="I339" s="36">
        <f>SUMIFS(СВЦЭМ!$J$40:$J$759,СВЦЭМ!$A$40:$A$759,$A339,СВЦЭМ!$B$40:$B$759,I$331)+'СЕТ СН'!$F$16</f>
        <v>0</v>
      </c>
      <c r="J339" s="36">
        <f>SUMIFS(СВЦЭМ!$J$40:$J$759,СВЦЭМ!$A$40:$A$759,$A339,СВЦЭМ!$B$40:$B$759,J$331)+'СЕТ СН'!$F$16</f>
        <v>0</v>
      </c>
      <c r="K339" s="36">
        <f>SUMIFS(СВЦЭМ!$J$40:$J$759,СВЦЭМ!$A$40:$A$759,$A339,СВЦЭМ!$B$40:$B$759,K$331)+'СЕТ СН'!$F$16</f>
        <v>0</v>
      </c>
      <c r="L339" s="36">
        <f>SUMIFS(СВЦЭМ!$J$40:$J$759,СВЦЭМ!$A$40:$A$759,$A339,СВЦЭМ!$B$40:$B$759,L$331)+'СЕТ СН'!$F$16</f>
        <v>0</v>
      </c>
      <c r="M339" s="36">
        <f>SUMIFS(СВЦЭМ!$J$40:$J$759,СВЦЭМ!$A$40:$A$759,$A339,СВЦЭМ!$B$40:$B$759,M$331)+'СЕТ СН'!$F$16</f>
        <v>0</v>
      </c>
      <c r="N339" s="36">
        <f>SUMIFS(СВЦЭМ!$J$40:$J$759,СВЦЭМ!$A$40:$A$759,$A339,СВЦЭМ!$B$40:$B$759,N$331)+'СЕТ СН'!$F$16</f>
        <v>0</v>
      </c>
      <c r="O339" s="36">
        <f>SUMIFS(СВЦЭМ!$J$40:$J$759,СВЦЭМ!$A$40:$A$759,$A339,СВЦЭМ!$B$40:$B$759,O$331)+'СЕТ СН'!$F$16</f>
        <v>0</v>
      </c>
      <c r="P339" s="36">
        <f>SUMIFS(СВЦЭМ!$J$40:$J$759,СВЦЭМ!$A$40:$A$759,$A339,СВЦЭМ!$B$40:$B$759,P$331)+'СЕТ СН'!$F$16</f>
        <v>0</v>
      </c>
      <c r="Q339" s="36">
        <f>SUMIFS(СВЦЭМ!$J$40:$J$759,СВЦЭМ!$A$40:$A$759,$A339,СВЦЭМ!$B$40:$B$759,Q$331)+'СЕТ СН'!$F$16</f>
        <v>0</v>
      </c>
      <c r="R339" s="36">
        <f>SUMIFS(СВЦЭМ!$J$40:$J$759,СВЦЭМ!$A$40:$A$759,$A339,СВЦЭМ!$B$40:$B$759,R$331)+'СЕТ СН'!$F$16</f>
        <v>0</v>
      </c>
      <c r="S339" s="36">
        <f>SUMIFS(СВЦЭМ!$J$40:$J$759,СВЦЭМ!$A$40:$A$759,$A339,СВЦЭМ!$B$40:$B$759,S$331)+'СЕТ СН'!$F$16</f>
        <v>0</v>
      </c>
      <c r="T339" s="36">
        <f>SUMIFS(СВЦЭМ!$J$40:$J$759,СВЦЭМ!$A$40:$A$759,$A339,СВЦЭМ!$B$40:$B$759,T$331)+'СЕТ СН'!$F$16</f>
        <v>0</v>
      </c>
      <c r="U339" s="36">
        <f>SUMIFS(СВЦЭМ!$J$40:$J$759,СВЦЭМ!$A$40:$A$759,$A339,СВЦЭМ!$B$40:$B$759,U$331)+'СЕТ СН'!$F$16</f>
        <v>0</v>
      </c>
      <c r="V339" s="36">
        <f>SUMIFS(СВЦЭМ!$J$40:$J$759,СВЦЭМ!$A$40:$A$759,$A339,СВЦЭМ!$B$40:$B$759,V$331)+'СЕТ СН'!$F$16</f>
        <v>0</v>
      </c>
      <c r="W339" s="36">
        <f>SUMIFS(СВЦЭМ!$J$40:$J$759,СВЦЭМ!$A$40:$A$759,$A339,СВЦЭМ!$B$40:$B$759,W$331)+'СЕТ СН'!$F$16</f>
        <v>0</v>
      </c>
      <c r="X339" s="36">
        <f>SUMIFS(СВЦЭМ!$J$40:$J$759,СВЦЭМ!$A$40:$A$759,$A339,СВЦЭМ!$B$40:$B$759,X$331)+'СЕТ СН'!$F$16</f>
        <v>0</v>
      </c>
      <c r="Y339" s="36">
        <f>SUMIFS(СВЦЭМ!$J$40:$J$759,СВЦЭМ!$A$40:$A$759,$A339,СВЦЭМ!$B$40:$B$759,Y$331)+'СЕТ СН'!$F$16</f>
        <v>0</v>
      </c>
    </row>
    <row r="340" spans="1:25" ht="15.75" hidden="1" x14ac:dyDescent="0.2">
      <c r="A340" s="35">
        <f t="shared" si="9"/>
        <v>45544</v>
      </c>
      <c r="B340" s="36">
        <f>SUMIFS(СВЦЭМ!$J$40:$J$759,СВЦЭМ!$A$40:$A$759,$A340,СВЦЭМ!$B$40:$B$759,B$331)+'СЕТ СН'!$F$16</f>
        <v>0</v>
      </c>
      <c r="C340" s="36">
        <f>SUMIFS(СВЦЭМ!$J$40:$J$759,СВЦЭМ!$A$40:$A$759,$A340,СВЦЭМ!$B$40:$B$759,C$331)+'СЕТ СН'!$F$16</f>
        <v>0</v>
      </c>
      <c r="D340" s="36">
        <f>SUMIFS(СВЦЭМ!$J$40:$J$759,СВЦЭМ!$A$40:$A$759,$A340,СВЦЭМ!$B$40:$B$759,D$331)+'СЕТ СН'!$F$16</f>
        <v>0</v>
      </c>
      <c r="E340" s="36">
        <f>SUMIFS(СВЦЭМ!$J$40:$J$759,СВЦЭМ!$A$40:$A$759,$A340,СВЦЭМ!$B$40:$B$759,E$331)+'СЕТ СН'!$F$16</f>
        <v>0</v>
      </c>
      <c r="F340" s="36">
        <f>SUMIFS(СВЦЭМ!$J$40:$J$759,СВЦЭМ!$A$40:$A$759,$A340,СВЦЭМ!$B$40:$B$759,F$331)+'СЕТ СН'!$F$16</f>
        <v>0</v>
      </c>
      <c r="G340" s="36">
        <f>SUMIFS(СВЦЭМ!$J$40:$J$759,СВЦЭМ!$A$40:$A$759,$A340,СВЦЭМ!$B$40:$B$759,G$331)+'СЕТ СН'!$F$16</f>
        <v>0</v>
      </c>
      <c r="H340" s="36">
        <f>SUMIFS(СВЦЭМ!$J$40:$J$759,СВЦЭМ!$A$40:$A$759,$A340,СВЦЭМ!$B$40:$B$759,H$331)+'СЕТ СН'!$F$16</f>
        <v>0</v>
      </c>
      <c r="I340" s="36">
        <f>SUMIFS(СВЦЭМ!$J$40:$J$759,СВЦЭМ!$A$40:$A$759,$A340,СВЦЭМ!$B$40:$B$759,I$331)+'СЕТ СН'!$F$16</f>
        <v>0</v>
      </c>
      <c r="J340" s="36">
        <f>SUMIFS(СВЦЭМ!$J$40:$J$759,СВЦЭМ!$A$40:$A$759,$A340,СВЦЭМ!$B$40:$B$759,J$331)+'СЕТ СН'!$F$16</f>
        <v>0</v>
      </c>
      <c r="K340" s="36">
        <f>SUMIFS(СВЦЭМ!$J$40:$J$759,СВЦЭМ!$A$40:$A$759,$A340,СВЦЭМ!$B$40:$B$759,K$331)+'СЕТ СН'!$F$16</f>
        <v>0</v>
      </c>
      <c r="L340" s="36">
        <f>SUMIFS(СВЦЭМ!$J$40:$J$759,СВЦЭМ!$A$40:$A$759,$A340,СВЦЭМ!$B$40:$B$759,L$331)+'СЕТ СН'!$F$16</f>
        <v>0</v>
      </c>
      <c r="M340" s="36">
        <f>SUMIFS(СВЦЭМ!$J$40:$J$759,СВЦЭМ!$A$40:$A$759,$A340,СВЦЭМ!$B$40:$B$759,M$331)+'СЕТ СН'!$F$16</f>
        <v>0</v>
      </c>
      <c r="N340" s="36">
        <f>SUMIFS(СВЦЭМ!$J$40:$J$759,СВЦЭМ!$A$40:$A$759,$A340,СВЦЭМ!$B$40:$B$759,N$331)+'СЕТ СН'!$F$16</f>
        <v>0</v>
      </c>
      <c r="O340" s="36">
        <f>SUMIFS(СВЦЭМ!$J$40:$J$759,СВЦЭМ!$A$40:$A$759,$A340,СВЦЭМ!$B$40:$B$759,O$331)+'СЕТ СН'!$F$16</f>
        <v>0</v>
      </c>
      <c r="P340" s="36">
        <f>SUMIFS(СВЦЭМ!$J$40:$J$759,СВЦЭМ!$A$40:$A$759,$A340,СВЦЭМ!$B$40:$B$759,P$331)+'СЕТ СН'!$F$16</f>
        <v>0</v>
      </c>
      <c r="Q340" s="36">
        <f>SUMIFS(СВЦЭМ!$J$40:$J$759,СВЦЭМ!$A$40:$A$759,$A340,СВЦЭМ!$B$40:$B$759,Q$331)+'СЕТ СН'!$F$16</f>
        <v>0</v>
      </c>
      <c r="R340" s="36">
        <f>SUMIFS(СВЦЭМ!$J$40:$J$759,СВЦЭМ!$A$40:$A$759,$A340,СВЦЭМ!$B$40:$B$759,R$331)+'СЕТ СН'!$F$16</f>
        <v>0</v>
      </c>
      <c r="S340" s="36">
        <f>SUMIFS(СВЦЭМ!$J$40:$J$759,СВЦЭМ!$A$40:$A$759,$A340,СВЦЭМ!$B$40:$B$759,S$331)+'СЕТ СН'!$F$16</f>
        <v>0</v>
      </c>
      <c r="T340" s="36">
        <f>SUMIFS(СВЦЭМ!$J$40:$J$759,СВЦЭМ!$A$40:$A$759,$A340,СВЦЭМ!$B$40:$B$759,T$331)+'СЕТ СН'!$F$16</f>
        <v>0</v>
      </c>
      <c r="U340" s="36">
        <f>SUMIFS(СВЦЭМ!$J$40:$J$759,СВЦЭМ!$A$40:$A$759,$A340,СВЦЭМ!$B$40:$B$759,U$331)+'СЕТ СН'!$F$16</f>
        <v>0</v>
      </c>
      <c r="V340" s="36">
        <f>SUMIFS(СВЦЭМ!$J$40:$J$759,СВЦЭМ!$A$40:$A$759,$A340,СВЦЭМ!$B$40:$B$759,V$331)+'СЕТ СН'!$F$16</f>
        <v>0</v>
      </c>
      <c r="W340" s="36">
        <f>SUMIFS(СВЦЭМ!$J$40:$J$759,СВЦЭМ!$A$40:$A$759,$A340,СВЦЭМ!$B$40:$B$759,W$331)+'СЕТ СН'!$F$16</f>
        <v>0</v>
      </c>
      <c r="X340" s="36">
        <f>SUMIFS(СВЦЭМ!$J$40:$J$759,СВЦЭМ!$A$40:$A$759,$A340,СВЦЭМ!$B$40:$B$759,X$331)+'СЕТ СН'!$F$16</f>
        <v>0</v>
      </c>
      <c r="Y340" s="36">
        <f>SUMIFS(СВЦЭМ!$J$40:$J$759,СВЦЭМ!$A$40:$A$759,$A340,СВЦЭМ!$B$40:$B$759,Y$331)+'СЕТ СН'!$F$16</f>
        <v>0</v>
      </c>
    </row>
    <row r="341" spans="1:25" ht="15.75" hidden="1" x14ac:dyDescent="0.2">
      <c r="A341" s="35">
        <f t="shared" si="9"/>
        <v>45545</v>
      </c>
      <c r="B341" s="36">
        <f>SUMIFS(СВЦЭМ!$J$40:$J$759,СВЦЭМ!$A$40:$A$759,$A341,СВЦЭМ!$B$40:$B$759,B$331)+'СЕТ СН'!$F$16</f>
        <v>0</v>
      </c>
      <c r="C341" s="36">
        <f>SUMIFS(СВЦЭМ!$J$40:$J$759,СВЦЭМ!$A$40:$A$759,$A341,СВЦЭМ!$B$40:$B$759,C$331)+'СЕТ СН'!$F$16</f>
        <v>0</v>
      </c>
      <c r="D341" s="36">
        <f>SUMIFS(СВЦЭМ!$J$40:$J$759,СВЦЭМ!$A$40:$A$759,$A341,СВЦЭМ!$B$40:$B$759,D$331)+'СЕТ СН'!$F$16</f>
        <v>0</v>
      </c>
      <c r="E341" s="36">
        <f>SUMIFS(СВЦЭМ!$J$40:$J$759,СВЦЭМ!$A$40:$A$759,$A341,СВЦЭМ!$B$40:$B$759,E$331)+'СЕТ СН'!$F$16</f>
        <v>0</v>
      </c>
      <c r="F341" s="36">
        <f>SUMIFS(СВЦЭМ!$J$40:$J$759,СВЦЭМ!$A$40:$A$759,$A341,СВЦЭМ!$B$40:$B$759,F$331)+'СЕТ СН'!$F$16</f>
        <v>0</v>
      </c>
      <c r="G341" s="36">
        <f>SUMIFS(СВЦЭМ!$J$40:$J$759,СВЦЭМ!$A$40:$A$759,$A341,СВЦЭМ!$B$40:$B$759,G$331)+'СЕТ СН'!$F$16</f>
        <v>0</v>
      </c>
      <c r="H341" s="36">
        <f>SUMIFS(СВЦЭМ!$J$40:$J$759,СВЦЭМ!$A$40:$A$759,$A341,СВЦЭМ!$B$40:$B$759,H$331)+'СЕТ СН'!$F$16</f>
        <v>0</v>
      </c>
      <c r="I341" s="36">
        <f>SUMIFS(СВЦЭМ!$J$40:$J$759,СВЦЭМ!$A$40:$A$759,$A341,СВЦЭМ!$B$40:$B$759,I$331)+'СЕТ СН'!$F$16</f>
        <v>0</v>
      </c>
      <c r="J341" s="36">
        <f>SUMIFS(СВЦЭМ!$J$40:$J$759,СВЦЭМ!$A$40:$A$759,$A341,СВЦЭМ!$B$40:$B$759,J$331)+'СЕТ СН'!$F$16</f>
        <v>0</v>
      </c>
      <c r="K341" s="36">
        <f>SUMIFS(СВЦЭМ!$J$40:$J$759,СВЦЭМ!$A$40:$A$759,$A341,СВЦЭМ!$B$40:$B$759,K$331)+'СЕТ СН'!$F$16</f>
        <v>0</v>
      </c>
      <c r="L341" s="36">
        <f>SUMIFS(СВЦЭМ!$J$40:$J$759,СВЦЭМ!$A$40:$A$759,$A341,СВЦЭМ!$B$40:$B$759,L$331)+'СЕТ СН'!$F$16</f>
        <v>0</v>
      </c>
      <c r="M341" s="36">
        <f>SUMIFS(СВЦЭМ!$J$40:$J$759,СВЦЭМ!$A$40:$A$759,$A341,СВЦЭМ!$B$40:$B$759,M$331)+'СЕТ СН'!$F$16</f>
        <v>0</v>
      </c>
      <c r="N341" s="36">
        <f>SUMIFS(СВЦЭМ!$J$40:$J$759,СВЦЭМ!$A$40:$A$759,$A341,СВЦЭМ!$B$40:$B$759,N$331)+'СЕТ СН'!$F$16</f>
        <v>0</v>
      </c>
      <c r="O341" s="36">
        <f>SUMIFS(СВЦЭМ!$J$40:$J$759,СВЦЭМ!$A$40:$A$759,$A341,СВЦЭМ!$B$40:$B$759,O$331)+'СЕТ СН'!$F$16</f>
        <v>0</v>
      </c>
      <c r="P341" s="36">
        <f>SUMIFS(СВЦЭМ!$J$40:$J$759,СВЦЭМ!$A$40:$A$759,$A341,СВЦЭМ!$B$40:$B$759,P$331)+'СЕТ СН'!$F$16</f>
        <v>0</v>
      </c>
      <c r="Q341" s="36">
        <f>SUMIFS(СВЦЭМ!$J$40:$J$759,СВЦЭМ!$A$40:$A$759,$A341,СВЦЭМ!$B$40:$B$759,Q$331)+'СЕТ СН'!$F$16</f>
        <v>0</v>
      </c>
      <c r="R341" s="36">
        <f>SUMIFS(СВЦЭМ!$J$40:$J$759,СВЦЭМ!$A$40:$A$759,$A341,СВЦЭМ!$B$40:$B$759,R$331)+'СЕТ СН'!$F$16</f>
        <v>0</v>
      </c>
      <c r="S341" s="36">
        <f>SUMIFS(СВЦЭМ!$J$40:$J$759,СВЦЭМ!$A$40:$A$759,$A341,СВЦЭМ!$B$40:$B$759,S$331)+'СЕТ СН'!$F$16</f>
        <v>0</v>
      </c>
      <c r="T341" s="36">
        <f>SUMIFS(СВЦЭМ!$J$40:$J$759,СВЦЭМ!$A$40:$A$759,$A341,СВЦЭМ!$B$40:$B$759,T$331)+'СЕТ СН'!$F$16</f>
        <v>0</v>
      </c>
      <c r="U341" s="36">
        <f>SUMIFS(СВЦЭМ!$J$40:$J$759,СВЦЭМ!$A$40:$A$759,$A341,СВЦЭМ!$B$40:$B$759,U$331)+'СЕТ СН'!$F$16</f>
        <v>0</v>
      </c>
      <c r="V341" s="36">
        <f>SUMIFS(СВЦЭМ!$J$40:$J$759,СВЦЭМ!$A$40:$A$759,$A341,СВЦЭМ!$B$40:$B$759,V$331)+'СЕТ СН'!$F$16</f>
        <v>0</v>
      </c>
      <c r="W341" s="36">
        <f>SUMIFS(СВЦЭМ!$J$40:$J$759,СВЦЭМ!$A$40:$A$759,$A341,СВЦЭМ!$B$40:$B$759,W$331)+'СЕТ СН'!$F$16</f>
        <v>0</v>
      </c>
      <c r="X341" s="36">
        <f>SUMIFS(СВЦЭМ!$J$40:$J$759,СВЦЭМ!$A$40:$A$759,$A341,СВЦЭМ!$B$40:$B$759,X$331)+'СЕТ СН'!$F$16</f>
        <v>0</v>
      </c>
      <c r="Y341" s="36">
        <f>SUMIFS(СВЦЭМ!$J$40:$J$759,СВЦЭМ!$A$40:$A$759,$A341,СВЦЭМ!$B$40:$B$759,Y$331)+'СЕТ СН'!$F$16</f>
        <v>0</v>
      </c>
    </row>
    <row r="342" spans="1:25" ht="15.75" hidden="1" x14ac:dyDescent="0.2">
      <c r="A342" s="35">
        <f t="shared" si="9"/>
        <v>45546</v>
      </c>
      <c r="B342" s="36">
        <f>SUMIFS(СВЦЭМ!$J$40:$J$759,СВЦЭМ!$A$40:$A$759,$A342,СВЦЭМ!$B$40:$B$759,B$331)+'СЕТ СН'!$F$16</f>
        <v>0</v>
      </c>
      <c r="C342" s="36">
        <f>SUMIFS(СВЦЭМ!$J$40:$J$759,СВЦЭМ!$A$40:$A$759,$A342,СВЦЭМ!$B$40:$B$759,C$331)+'СЕТ СН'!$F$16</f>
        <v>0</v>
      </c>
      <c r="D342" s="36">
        <f>SUMIFS(СВЦЭМ!$J$40:$J$759,СВЦЭМ!$A$40:$A$759,$A342,СВЦЭМ!$B$40:$B$759,D$331)+'СЕТ СН'!$F$16</f>
        <v>0</v>
      </c>
      <c r="E342" s="36">
        <f>SUMIFS(СВЦЭМ!$J$40:$J$759,СВЦЭМ!$A$40:$A$759,$A342,СВЦЭМ!$B$40:$B$759,E$331)+'СЕТ СН'!$F$16</f>
        <v>0</v>
      </c>
      <c r="F342" s="36">
        <f>SUMIFS(СВЦЭМ!$J$40:$J$759,СВЦЭМ!$A$40:$A$759,$A342,СВЦЭМ!$B$40:$B$759,F$331)+'СЕТ СН'!$F$16</f>
        <v>0</v>
      </c>
      <c r="G342" s="36">
        <f>SUMIFS(СВЦЭМ!$J$40:$J$759,СВЦЭМ!$A$40:$A$759,$A342,СВЦЭМ!$B$40:$B$759,G$331)+'СЕТ СН'!$F$16</f>
        <v>0</v>
      </c>
      <c r="H342" s="36">
        <f>SUMIFS(СВЦЭМ!$J$40:$J$759,СВЦЭМ!$A$40:$A$759,$A342,СВЦЭМ!$B$40:$B$759,H$331)+'СЕТ СН'!$F$16</f>
        <v>0</v>
      </c>
      <c r="I342" s="36">
        <f>SUMIFS(СВЦЭМ!$J$40:$J$759,СВЦЭМ!$A$40:$A$759,$A342,СВЦЭМ!$B$40:$B$759,I$331)+'СЕТ СН'!$F$16</f>
        <v>0</v>
      </c>
      <c r="J342" s="36">
        <f>SUMIFS(СВЦЭМ!$J$40:$J$759,СВЦЭМ!$A$40:$A$759,$A342,СВЦЭМ!$B$40:$B$759,J$331)+'СЕТ СН'!$F$16</f>
        <v>0</v>
      </c>
      <c r="K342" s="36">
        <f>SUMIFS(СВЦЭМ!$J$40:$J$759,СВЦЭМ!$A$40:$A$759,$A342,СВЦЭМ!$B$40:$B$759,K$331)+'СЕТ СН'!$F$16</f>
        <v>0</v>
      </c>
      <c r="L342" s="36">
        <f>SUMIFS(СВЦЭМ!$J$40:$J$759,СВЦЭМ!$A$40:$A$759,$A342,СВЦЭМ!$B$40:$B$759,L$331)+'СЕТ СН'!$F$16</f>
        <v>0</v>
      </c>
      <c r="M342" s="36">
        <f>SUMIFS(СВЦЭМ!$J$40:$J$759,СВЦЭМ!$A$40:$A$759,$A342,СВЦЭМ!$B$40:$B$759,M$331)+'СЕТ СН'!$F$16</f>
        <v>0</v>
      </c>
      <c r="N342" s="36">
        <f>SUMIFS(СВЦЭМ!$J$40:$J$759,СВЦЭМ!$A$40:$A$759,$A342,СВЦЭМ!$B$40:$B$759,N$331)+'СЕТ СН'!$F$16</f>
        <v>0</v>
      </c>
      <c r="O342" s="36">
        <f>SUMIFS(СВЦЭМ!$J$40:$J$759,СВЦЭМ!$A$40:$A$759,$A342,СВЦЭМ!$B$40:$B$759,O$331)+'СЕТ СН'!$F$16</f>
        <v>0</v>
      </c>
      <c r="P342" s="36">
        <f>SUMIFS(СВЦЭМ!$J$40:$J$759,СВЦЭМ!$A$40:$A$759,$A342,СВЦЭМ!$B$40:$B$759,P$331)+'СЕТ СН'!$F$16</f>
        <v>0</v>
      </c>
      <c r="Q342" s="36">
        <f>SUMIFS(СВЦЭМ!$J$40:$J$759,СВЦЭМ!$A$40:$A$759,$A342,СВЦЭМ!$B$40:$B$759,Q$331)+'СЕТ СН'!$F$16</f>
        <v>0</v>
      </c>
      <c r="R342" s="36">
        <f>SUMIFS(СВЦЭМ!$J$40:$J$759,СВЦЭМ!$A$40:$A$759,$A342,СВЦЭМ!$B$40:$B$759,R$331)+'СЕТ СН'!$F$16</f>
        <v>0</v>
      </c>
      <c r="S342" s="36">
        <f>SUMIFS(СВЦЭМ!$J$40:$J$759,СВЦЭМ!$A$40:$A$759,$A342,СВЦЭМ!$B$40:$B$759,S$331)+'СЕТ СН'!$F$16</f>
        <v>0</v>
      </c>
      <c r="T342" s="36">
        <f>SUMIFS(СВЦЭМ!$J$40:$J$759,СВЦЭМ!$A$40:$A$759,$A342,СВЦЭМ!$B$40:$B$759,T$331)+'СЕТ СН'!$F$16</f>
        <v>0</v>
      </c>
      <c r="U342" s="36">
        <f>SUMIFS(СВЦЭМ!$J$40:$J$759,СВЦЭМ!$A$40:$A$759,$A342,СВЦЭМ!$B$40:$B$759,U$331)+'СЕТ СН'!$F$16</f>
        <v>0</v>
      </c>
      <c r="V342" s="36">
        <f>SUMIFS(СВЦЭМ!$J$40:$J$759,СВЦЭМ!$A$40:$A$759,$A342,СВЦЭМ!$B$40:$B$759,V$331)+'СЕТ СН'!$F$16</f>
        <v>0</v>
      </c>
      <c r="W342" s="36">
        <f>SUMIFS(СВЦЭМ!$J$40:$J$759,СВЦЭМ!$A$40:$A$759,$A342,СВЦЭМ!$B$40:$B$759,W$331)+'СЕТ СН'!$F$16</f>
        <v>0</v>
      </c>
      <c r="X342" s="36">
        <f>SUMIFS(СВЦЭМ!$J$40:$J$759,СВЦЭМ!$A$40:$A$759,$A342,СВЦЭМ!$B$40:$B$759,X$331)+'СЕТ СН'!$F$16</f>
        <v>0</v>
      </c>
      <c r="Y342" s="36">
        <f>SUMIFS(СВЦЭМ!$J$40:$J$759,СВЦЭМ!$A$40:$A$759,$A342,СВЦЭМ!$B$40:$B$759,Y$331)+'СЕТ СН'!$F$16</f>
        <v>0</v>
      </c>
    </row>
    <row r="343" spans="1:25" ht="15.75" hidden="1" x14ac:dyDescent="0.2">
      <c r="A343" s="35">
        <f t="shared" si="9"/>
        <v>45547</v>
      </c>
      <c r="B343" s="36">
        <f>SUMIFS(СВЦЭМ!$J$40:$J$759,СВЦЭМ!$A$40:$A$759,$A343,СВЦЭМ!$B$40:$B$759,B$331)+'СЕТ СН'!$F$16</f>
        <v>0</v>
      </c>
      <c r="C343" s="36">
        <f>SUMIFS(СВЦЭМ!$J$40:$J$759,СВЦЭМ!$A$40:$A$759,$A343,СВЦЭМ!$B$40:$B$759,C$331)+'СЕТ СН'!$F$16</f>
        <v>0</v>
      </c>
      <c r="D343" s="36">
        <f>SUMIFS(СВЦЭМ!$J$40:$J$759,СВЦЭМ!$A$40:$A$759,$A343,СВЦЭМ!$B$40:$B$759,D$331)+'СЕТ СН'!$F$16</f>
        <v>0</v>
      </c>
      <c r="E343" s="36">
        <f>SUMIFS(СВЦЭМ!$J$40:$J$759,СВЦЭМ!$A$40:$A$759,$A343,СВЦЭМ!$B$40:$B$759,E$331)+'СЕТ СН'!$F$16</f>
        <v>0</v>
      </c>
      <c r="F343" s="36">
        <f>SUMIFS(СВЦЭМ!$J$40:$J$759,СВЦЭМ!$A$40:$A$759,$A343,СВЦЭМ!$B$40:$B$759,F$331)+'СЕТ СН'!$F$16</f>
        <v>0</v>
      </c>
      <c r="G343" s="36">
        <f>SUMIFS(СВЦЭМ!$J$40:$J$759,СВЦЭМ!$A$40:$A$759,$A343,СВЦЭМ!$B$40:$B$759,G$331)+'СЕТ СН'!$F$16</f>
        <v>0</v>
      </c>
      <c r="H343" s="36">
        <f>SUMIFS(СВЦЭМ!$J$40:$J$759,СВЦЭМ!$A$40:$A$759,$A343,СВЦЭМ!$B$40:$B$759,H$331)+'СЕТ СН'!$F$16</f>
        <v>0</v>
      </c>
      <c r="I343" s="36">
        <f>SUMIFS(СВЦЭМ!$J$40:$J$759,СВЦЭМ!$A$40:$A$759,$A343,СВЦЭМ!$B$40:$B$759,I$331)+'СЕТ СН'!$F$16</f>
        <v>0</v>
      </c>
      <c r="J343" s="36">
        <f>SUMIFS(СВЦЭМ!$J$40:$J$759,СВЦЭМ!$A$40:$A$759,$A343,СВЦЭМ!$B$40:$B$759,J$331)+'СЕТ СН'!$F$16</f>
        <v>0</v>
      </c>
      <c r="K343" s="36">
        <f>SUMIFS(СВЦЭМ!$J$40:$J$759,СВЦЭМ!$A$40:$A$759,$A343,СВЦЭМ!$B$40:$B$759,K$331)+'СЕТ СН'!$F$16</f>
        <v>0</v>
      </c>
      <c r="L343" s="36">
        <f>SUMIFS(СВЦЭМ!$J$40:$J$759,СВЦЭМ!$A$40:$A$759,$A343,СВЦЭМ!$B$40:$B$759,L$331)+'СЕТ СН'!$F$16</f>
        <v>0</v>
      </c>
      <c r="M343" s="36">
        <f>SUMIFS(СВЦЭМ!$J$40:$J$759,СВЦЭМ!$A$40:$A$759,$A343,СВЦЭМ!$B$40:$B$759,M$331)+'СЕТ СН'!$F$16</f>
        <v>0</v>
      </c>
      <c r="N343" s="36">
        <f>SUMIFS(СВЦЭМ!$J$40:$J$759,СВЦЭМ!$A$40:$A$759,$A343,СВЦЭМ!$B$40:$B$759,N$331)+'СЕТ СН'!$F$16</f>
        <v>0</v>
      </c>
      <c r="O343" s="36">
        <f>SUMIFS(СВЦЭМ!$J$40:$J$759,СВЦЭМ!$A$40:$A$759,$A343,СВЦЭМ!$B$40:$B$759,O$331)+'СЕТ СН'!$F$16</f>
        <v>0</v>
      </c>
      <c r="P343" s="36">
        <f>SUMIFS(СВЦЭМ!$J$40:$J$759,СВЦЭМ!$A$40:$A$759,$A343,СВЦЭМ!$B$40:$B$759,P$331)+'СЕТ СН'!$F$16</f>
        <v>0</v>
      </c>
      <c r="Q343" s="36">
        <f>SUMIFS(СВЦЭМ!$J$40:$J$759,СВЦЭМ!$A$40:$A$759,$A343,СВЦЭМ!$B$40:$B$759,Q$331)+'СЕТ СН'!$F$16</f>
        <v>0</v>
      </c>
      <c r="R343" s="36">
        <f>SUMIFS(СВЦЭМ!$J$40:$J$759,СВЦЭМ!$A$40:$A$759,$A343,СВЦЭМ!$B$40:$B$759,R$331)+'СЕТ СН'!$F$16</f>
        <v>0</v>
      </c>
      <c r="S343" s="36">
        <f>SUMIFS(СВЦЭМ!$J$40:$J$759,СВЦЭМ!$A$40:$A$759,$A343,СВЦЭМ!$B$40:$B$759,S$331)+'СЕТ СН'!$F$16</f>
        <v>0</v>
      </c>
      <c r="T343" s="36">
        <f>SUMIFS(СВЦЭМ!$J$40:$J$759,СВЦЭМ!$A$40:$A$759,$A343,СВЦЭМ!$B$40:$B$759,T$331)+'СЕТ СН'!$F$16</f>
        <v>0</v>
      </c>
      <c r="U343" s="36">
        <f>SUMIFS(СВЦЭМ!$J$40:$J$759,СВЦЭМ!$A$40:$A$759,$A343,СВЦЭМ!$B$40:$B$759,U$331)+'СЕТ СН'!$F$16</f>
        <v>0</v>
      </c>
      <c r="V343" s="36">
        <f>SUMIFS(СВЦЭМ!$J$40:$J$759,СВЦЭМ!$A$40:$A$759,$A343,СВЦЭМ!$B$40:$B$759,V$331)+'СЕТ СН'!$F$16</f>
        <v>0</v>
      </c>
      <c r="W343" s="36">
        <f>SUMIFS(СВЦЭМ!$J$40:$J$759,СВЦЭМ!$A$40:$A$759,$A343,СВЦЭМ!$B$40:$B$759,W$331)+'СЕТ СН'!$F$16</f>
        <v>0</v>
      </c>
      <c r="X343" s="36">
        <f>SUMIFS(СВЦЭМ!$J$40:$J$759,СВЦЭМ!$A$40:$A$759,$A343,СВЦЭМ!$B$40:$B$759,X$331)+'СЕТ СН'!$F$16</f>
        <v>0</v>
      </c>
      <c r="Y343" s="36">
        <f>SUMIFS(СВЦЭМ!$J$40:$J$759,СВЦЭМ!$A$40:$A$759,$A343,СВЦЭМ!$B$40:$B$759,Y$331)+'СЕТ СН'!$F$16</f>
        <v>0</v>
      </c>
    </row>
    <row r="344" spans="1:25" ht="15.75" hidden="1" x14ac:dyDescent="0.2">
      <c r="A344" s="35">
        <f t="shared" si="9"/>
        <v>45548</v>
      </c>
      <c r="B344" s="36">
        <f>SUMIFS(СВЦЭМ!$J$40:$J$759,СВЦЭМ!$A$40:$A$759,$A344,СВЦЭМ!$B$40:$B$759,B$331)+'СЕТ СН'!$F$16</f>
        <v>0</v>
      </c>
      <c r="C344" s="36">
        <f>SUMIFS(СВЦЭМ!$J$40:$J$759,СВЦЭМ!$A$40:$A$759,$A344,СВЦЭМ!$B$40:$B$759,C$331)+'СЕТ СН'!$F$16</f>
        <v>0</v>
      </c>
      <c r="D344" s="36">
        <f>SUMIFS(СВЦЭМ!$J$40:$J$759,СВЦЭМ!$A$40:$A$759,$A344,СВЦЭМ!$B$40:$B$759,D$331)+'СЕТ СН'!$F$16</f>
        <v>0</v>
      </c>
      <c r="E344" s="36">
        <f>SUMIFS(СВЦЭМ!$J$40:$J$759,СВЦЭМ!$A$40:$A$759,$A344,СВЦЭМ!$B$40:$B$759,E$331)+'СЕТ СН'!$F$16</f>
        <v>0</v>
      </c>
      <c r="F344" s="36">
        <f>SUMIFS(СВЦЭМ!$J$40:$J$759,СВЦЭМ!$A$40:$A$759,$A344,СВЦЭМ!$B$40:$B$759,F$331)+'СЕТ СН'!$F$16</f>
        <v>0</v>
      </c>
      <c r="G344" s="36">
        <f>SUMIFS(СВЦЭМ!$J$40:$J$759,СВЦЭМ!$A$40:$A$759,$A344,СВЦЭМ!$B$40:$B$759,G$331)+'СЕТ СН'!$F$16</f>
        <v>0</v>
      </c>
      <c r="H344" s="36">
        <f>SUMIFS(СВЦЭМ!$J$40:$J$759,СВЦЭМ!$A$40:$A$759,$A344,СВЦЭМ!$B$40:$B$759,H$331)+'СЕТ СН'!$F$16</f>
        <v>0</v>
      </c>
      <c r="I344" s="36">
        <f>SUMIFS(СВЦЭМ!$J$40:$J$759,СВЦЭМ!$A$40:$A$759,$A344,СВЦЭМ!$B$40:$B$759,I$331)+'СЕТ СН'!$F$16</f>
        <v>0</v>
      </c>
      <c r="J344" s="36">
        <f>SUMIFS(СВЦЭМ!$J$40:$J$759,СВЦЭМ!$A$40:$A$759,$A344,СВЦЭМ!$B$40:$B$759,J$331)+'СЕТ СН'!$F$16</f>
        <v>0</v>
      </c>
      <c r="K344" s="36">
        <f>SUMIFS(СВЦЭМ!$J$40:$J$759,СВЦЭМ!$A$40:$A$759,$A344,СВЦЭМ!$B$40:$B$759,K$331)+'СЕТ СН'!$F$16</f>
        <v>0</v>
      </c>
      <c r="L344" s="36">
        <f>SUMIFS(СВЦЭМ!$J$40:$J$759,СВЦЭМ!$A$40:$A$759,$A344,СВЦЭМ!$B$40:$B$759,L$331)+'СЕТ СН'!$F$16</f>
        <v>0</v>
      </c>
      <c r="M344" s="36">
        <f>SUMIFS(СВЦЭМ!$J$40:$J$759,СВЦЭМ!$A$40:$A$759,$A344,СВЦЭМ!$B$40:$B$759,M$331)+'СЕТ СН'!$F$16</f>
        <v>0</v>
      </c>
      <c r="N344" s="36">
        <f>SUMIFS(СВЦЭМ!$J$40:$J$759,СВЦЭМ!$A$40:$A$759,$A344,СВЦЭМ!$B$40:$B$759,N$331)+'СЕТ СН'!$F$16</f>
        <v>0</v>
      </c>
      <c r="O344" s="36">
        <f>SUMIFS(СВЦЭМ!$J$40:$J$759,СВЦЭМ!$A$40:$A$759,$A344,СВЦЭМ!$B$40:$B$759,O$331)+'СЕТ СН'!$F$16</f>
        <v>0</v>
      </c>
      <c r="P344" s="36">
        <f>SUMIFS(СВЦЭМ!$J$40:$J$759,СВЦЭМ!$A$40:$A$759,$A344,СВЦЭМ!$B$40:$B$759,P$331)+'СЕТ СН'!$F$16</f>
        <v>0</v>
      </c>
      <c r="Q344" s="36">
        <f>SUMIFS(СВЦЭМ!$J$40:$J$759,СВЦЭМ!$A$40:$A$759,$A344,СВЦЭМ!$B$40:$B$759,Q$331)+'СЕТ СН'!$F$16</f>
        <v>0</v>
      </c>
      <c r="R344" s="36">
        <f>SUMIFS(СВЦЭМ!$J$40:$J$759,СВЦЭМ!$A$40:$A$759,$A344,СВЦЭМ!$B$40:$B$759,R$331)+'СЕТ СН'!$F$16</f>
        <v>0</v>
      </c>
      <c r="S344" s="36">
        <f>SUMIFS(СВЦЭМ!$J$40:$J$759,СВЦЭМ!$A$40:$A$759,$A344,СВЦЭМ!$B$40:$B$759,S$331)+'СЕТ СН'!$F$16</f>
        <v>0</v>
      </c>
      <c r="T344" s="36">
        <f>SUMIFS(СВЦЭМ!$J$40:$J$759,СВЦЭМ!$A$40:$A$759,$A344,СВЦЭМ!$B$40:$B$759,T$331)+'СЕТ СН'!$F$16</f>
        <v>0</v>
      </c>
      <c r="U344" s="36">
        <f>SUMIFS(СВЦЭМ!$J$40:$J$759,СВЦЭМ!$A$40:$A$759,$A344,СВЦЭМ!$B$40:$B$759,U$331)+'СЕТ СН'!$F$16</f>
        <v>0</v>
      </c>
      <c r="V344" s="36">
        <f>SUMIFS(СВЦЭМ!$J$40:$J$759,СВЦЭМ!$A$40:$A$759,$A344,СВЦЭМ!$B$40:$B$759,V$331)+'СЕТ СН'!$F$16</f>
        <v>0</v>
      </c>
      <c r="W344" s="36">
        <f>SUMIFS(СВЦЭМ!$J$40:$J$759,СВЦЭМ!$A$40:$A$759,$A344,СВЦЭМ!$B$40:$B$759,W$331)+'СЕТ СН'!$F$16</f>
        <v>0</v>
      </c>
      <c r="X344" s="36">
        <f>SUMIFS(СВЦЭМ!$J$40:$J$759,СВЦЭМ!$A$40:$A$759,$A344,СВЦЭМ!$B$40:$B$759,X$331)+'СЕТ СН'!$F$16</f>
        <v>0</v>
      </c>
      <c r="Y344" s="36">
        <f>SUMIFS(СВЦЭМ!$J$40:$J$759,СВЦЭМ!$A$40:$A$759,$A344,СВЦЭМ!$B$40:$B$759,Y$331)+'СЕТ СН'!$F$16</f>
        <v>0</v>
      </c>
    </row>
    <row r="345" spans="1:25" ht="15.75" hidden="1" x14ac:dyDescent="0.2">
      <c r="A345" s="35">
        <f t="shared" si="9"/>
        <v>45549</v>
      </c>
      <c r="B345" s="36">
        <f>SUMIFS(СВЦЭМ!$J$40:$J$759,СВЦЭМ!$A$40:$A$759,$A345,СВЦЭМ!$B$40:$B$759,B$331)+'СЕТ СН'!$F$16</f>
        <v>0</v>
      </c>
      <c r="C345" s="36">
        <f>SUMIFS(СВЦЭМ!$J$40:$J$759,СВЦЭМ!$A$40:$A$759,$A345,СВЦЭМ!$B$40:$B$759,C$331)+'СЕТ СН'!$F$16</f>
        <v>0</v>
      </c>
      <c r="D345" s="36">
        <f>SUMIFS(СВЦЭМ!$J$40:$J$759,СВЦЭМ!$A$40:$A$759,$A345,СВЦЭМ!$B$40:$B$759,D$331)+'СЕТ СН'!$F$16</f>
        <v>0</v>
      </c>
      <c r="E345" s="36">
        <f>SUMIFS(СВЦЭМ!$J$40:$J$759,СВЦЭМ!$A$40:$A$759,$A345,СВЦЭМ!$B$40:$B$759,E$331)+'СЕТ СН'!$F$16</f>
        <v>0</v>
      </c>
      <c r="F345" s="36">
        <f>SUMIFS(СВЦЭМ!$J$40:$J$759,СВЦЭМ!$A$40:$A$759,$A345,СВЦЭМ!$B$40:$B$759,F$331)+'СЕТ СН'!$F$16</f>
        <v>0</v>
      </c>
      <c r="G345" s="36">
        <f>SUMIFS(СВЦЭМ!$J$40:$J$759,СВЦЭМ!$A$40:$A$759,$A345,СВЦЭМ!$B$40:$B$759,G$331)+'СЕТ СН'!$F$16</f>
        <v>0</v>
      </c>
      <c r="H345" s="36">
        <f>SUMIFS(СВЦЭМ!$J$40:$J$759,СВЦЭМ!$A$40:$A$759,$A345,СВЦЭМ!$B$40:$B$759,H$331)+'СЕТ СН'!$F$16</f>
        <v>0</v>
      </c>
      <c r="I345" s="36">
        <f>SUMIFS(СВЦЭМ!$J$40:$J$759,СВЦЭМ!$A$40:$A$759,$A345,СВЦЭМ!$B$40:$B$759,I$331)+'СЕТ СН'!$F$16</f>
        <v>0</v>
      </c>
      <c r="J345" s="36">
        <f>SUMIFS(СВЦЭМ!$J$40:$J$759,СВЦЭМ!$A$40:$A$759,$A345,СВЦЭМ!$B$40:$B$759,J$331)+'СЕТ СН'!$F$16</f>
        <v>0</v>
      </c>
      <c r="K345" s="36">
        <f>SUMIFS(СВЦЭМ!$J$40:$J$759,СВЦЭМ!$A$40:$A$759,$A345,СВЦЭМ!$B$40:$B$759,K$331)+'СЕТ СН'!$F$16</f>
        <v>0</v>
      </c>
      <c r="L345" s="36">
        <f>SUMIFS(СВЦЭМ!$J$40:$J$759,СВЦЭМ!$A$40:$A$759,$A345,СВЦЭМ!$B$40:$B$759,L$331)+'СЕТ СН'!$F$16</f>
        <v>0</v>
      </c>
      <c r="M345" s="36">
        <f>SUMIFS(СВЦЭМ!$J$40:$J$759,СВЦЭМ!$A$40:$A$759,$A345,СВЦЭМ!$B$40:$B$759,M$331)+'СЕТ СН'!$F$16</f>
        <v>0</v>
      </c>
      <c r="N345" s="36">
        <f>SUMIFS(СВЦЭМ!$J$40:$J$759,СВЦЭМ!$A$40:$A$759,$A345,СВЦЭМ!$B$40:$B$759,N$331)+'СЕТ СН'!$F$16</f>
        <v>0</v>
      </c>
      <c r="O345" s="36">
        <f>SUMIFS(СВЦЭМ!$J$40:$J$759,СВЦЭМ!$A$40:$A$759,$A345,СВЦЭМ!$B$40:$B$759,O$331)+'СЕТ СН'!$F$16</f>
        <v>0</v>
      </c>
      <c r="P345" s="36">
        <f>SUMIFS(СВЦЭМ!$J$40:$J$759,СВЦЭМ!$A$40:$A$759,$A345,СВЦЭМ!$B$40:$B$759,P$331)+'СЕТ СН'!$F$16</f>
        <v>0</v>
      </c>
      <c r="Q345" s="36">
        <f>SUMIFS(СВЦЭМ!$J$40:$J$759,СВЦЭМ!$A$40:$A$759,$A345,СВЦЭМ!$B$40:$B$759,Q$331)+'СЕТ СН'!$F$16</f>
        <v>0</v>
      </c>
      <c r="R345" s="36">
        <f>SUMIFS(СВЦЭМ!$J$40:$J$759,СВЦЭМ!$A$40:$A$759,$A345,СВЦЭМ!$B$40:$B$759,R$331)+'СЕТ СН'!$F$16</f>
        <v>0</v>
      </c>
      <c r="S345" s="36">
        <f>SUMIFS(СВЦЭМ!$J$40:$J$759,СВЦЭМ!$A$40:$A$759,$A345,СВЦЭМ!$B$40:$B$759,S$331)+'СЕТ СН'!$F$16</f>
        <v>0</v>
      </c>
      <c r="T345" s="36">
        <f>SUMIFS(СВЦЭМ!$J$40:$J$759,СВЦЭМ!$A$40:$A$759,$A345,СВЦЭМ!$B$40:$B$759,T$331)+'СЕТ СН'!$F$16</f>
        <v>0</v>
      </c>
      <c r="U345" s="36">
        <f>SUMIFS(СВЦЭМ!$J$40:$J$759,СВЦЭМ!$A$40:$A$759,$A345,СВЦЭМ!$B$40:$B$759,U$331)+'СЕТ СН'!$F$16</f>
        <v>0</v>
      </c>
      <c r="V345" s="36">
        <f>SUMIFS(СВЦЭМ!$J$40:$J$759,СВЦЭМ!$A$40:$A$759,$A345,СВЦЭМ!$B$40:$B$759,V$331)+'СЕТ СН'!$F$16</f>
        <v>0</v>
      </c>
      <c r="W345" s="36">
        <f>SUMIFS(СВЦЭМ!$J$40:$J$759,СВЦЭМ!$A$40:$A$759,$A345,СВЦЭМ!$B$40:$B$759,W$331)+'СЕТ СН'!$F$16</f>
        <v>0</v>
      </c>
      <c r="X345" s="36">
        <f>SUMIFS(СВЦЭМ!$J$40:$J$759,СВЦЭМ!$A$40:$A$759,$A345,СВЦЭМ!$B$40:$B$759,X$331)+'СЕТ СН'!$F$16</f>
        <v>0</v>
      </c>
      <c r="Y345" s="36">
        <f>SUMIFS(СВЦЭМ!$J$40:$J$759,СВЦЭМ!$A$40:$A$759,$A345,СВЦЭМ!$B$40:$B$759,Y$331)+'СЕТ СН'!$F$16</f>
        <v>0</v>
      </c>
    </row>
    <row r="346" spans="1:25" ht="15.75" hidden="1" x14ac:dyDescent="0.2">
      <c r="A346" s="35">
        <f t="shared" si="9"/>
        <v>45550</v>
      </c>
      <c r="B346" s="36">
        <f>SUMIFS(СВЦЭМ!$J$40:$J$759,СВЦЭМ!$A$40:$A$759,$A346,СВЦЭМ!$B$40:$B$759,B$331)+'СЕТ СН'!$F$16</f>
        <v>0</v>
      </c>
      <c r="C346" s="36">
        <f>SUMIFS(СВЦЭМ!$J$40:$J$759,СВЦЭМ!$A$40:$A$759,$A346,СВЦЭМ!$B$40:$B$759,C$331)+'СЕТ СН'!$F$16</f>
        <v>0</v>
      </c>
      <c r="D346" s="36">
        <f>SUMIFS(СВЦЭМ!$J$40:$J$759,СВЦЭМ!$A$40:$A$759,$A346,СВЦЭМ!$B$40:$B$759,D$331)+'СЕТ СН'!$F$16</f>
        <v>0</v>
      </c>
      <c r="E346" s="36">
        <f>SUMIFS(СВЦЭМ!$J$40:$J$759,СВЦЭМ!$A$40:$A$759,$A346,СВЦЭМ!$B$40:$B$759,E$331)+'СЕТ СН'!$F$16</f>
        <v>0</v>
      </c>
      <c r="F346" s="36">
        <f>SUMIFS(СВЦЭМ!$J$40:$J$759,СВЦЭМ!$A$40:$A$759,$A346,СВЦЭМ!$B$40:$B$759,F$331)+'СЕТ СН'!$F$16</f>
        <v>0</v>
      </c>
      <c r="G346" s="36">
        <f>SUMIFS(СВЦЭМ!$J$40:$J$759,СВЦЭМ!$A$40:$A$759,$A346,СВЦЭМ!$B$40:$B$759,G$331)+'СЕТ СН'!$F$16</f>
        <v>0</v>
      </c>
      <c r="H346" s="36">
        <f>SUMIFS(СВЦЭМ!$J$40:$J$759,СВЦЭМ!$A$40:$A$759,$A346,СВЦЭМ!$B$40:$B$759,H$331)+'СЕТ СН'!$F$16</f>
        <v>0</v>
      </c>
      <c r="I346" s="36">
        <f>SUMIFS(СВЦЭМ!$J$40:$J$759,СВЦЭМ!$A$40:$A$759,$A346,СВЦЭМ!$B$40:$B$759,I$331)+'СЕТ СН'!$F$16</f>
        <v>0</v>
      </c>
      <c r="J346" s="36">
        <f>SUMIFS(СВЦЭМ!$J$40:$J$759,СВЦЭМ!$A$40:$A$759,$A346,СВЦЭМ!$B$40:$B$759,J$331)+'СЕТ СН'!$F$16</f>
        <v>0</v>
      </c>
      <c r="K346" s="36">
        <f>SUMIFS(СВЦЭМ!$J$40:$J$759,СВЦЭМ!$A$40:$A$759,$A346,СВЦЭМ!$B$40:$B$759,K$331)+'СЕТ СН'!$F$16</f>
        <v>0</v>
      </c>
      <c r="L346" s="36">
        <f>SUMIFS(СВЦЭМ!$J$40:$J$759,СВЦЭМ!$A$40:$A$759,$A346,СВЦЭМ!$B$40:$B$759,L$331)+'СЕТ СН'!$F$16</f>
        <v>0</v>
      </c>
      <c r="M346" s="36">
        <f>SUMIFS(СВЦЭМ!$J$40:$J$759,СВЦЭМ!$A$40:$A$759,$A346,СВЦЭМ!$B$40:$B$759,M$331)+'СЕТ СН'!$F$16</f>
        <v>0</v>
      </c>
      <c r="N346" s="36">
        <f>SUMIFS(СВЦЭМ!$J$40:$J$759,СВЦЭМ!$A$40:$A$759,$A346,СВЦЭМ!$B$40:$B$759,N$331)+'СЕТ СН'!$F$16</f>
        <v>0</v>
      </c>
      <c r="O346" s="36">
        <f>SUMIFS(СВЦЭМ!$J$40:$J$759,СВЦЭМ!$A$40:$A$759,$A346,СВЦЭМ!$B$40:$B$759,O$331)+'СЕТ СН'!$F$16</f>
        <v>0</v>
      </c>
      <c r="P346" s="36">
        <f>SUMIFS(СВЦЭМ!$J$40:$J$759,СВЦЭМ!$A$40:$A$759,$A346,СВЦЭМ!$B$40:$B$759,P$331)+'СЕТ СН'!$F$16</f>
        <v>0</v>
      </c>
      <c r="Q346" s="36">
        <f>SUMIFS(СВЦЭМ!$J$40:$J$759,СВЦЭМ!$A$40:$A$759,$A346,СВЦЭМ!$B$40:$B$759,Q$331)+'СЕТ СН'!$F$16</f>
        <v>0</v>
      </c>
      <c r="R346" s="36">
        <f>SUMIFS(СВЦЭМ!$J$40:$J$759,СВЦЭМ!$A$40:$A$759,$A346,СВЦЭМ!$B$40:$B$759,R$331)+'СЕТ СН'!$F$16</f>
        <v>0</v>
      </c>
      <c r="S346" s="36">
        <f>SUMIFS(СВЦЭМ!$J$40:$J$759,СВЦЭМ!$A$40:$A$759,$A346,СВЦЭМ!$B$40:$B$759,S$331)+'СЕТ СН'!$F$16</f>
        <v>0</v>
      </c>
      <c r="T346" s="36">
        <f>SUMIFS(СВЦЭМ!$J$40:$J$759,СВЦЭМ!$A$40:$A$759,$A346,СВЦЭМ!$B$40:$B$759,T$331)+'СЕТ СН'!$F$16</f>
        <v>0</v>
      </c>
      <c r="U346" s="36">
        <f>SUMIFS(СВЦЭМ!$J$40:$J$759,СВЦЭМ!$A$40:$A$759,$A346,СВЦЭМ!$B$40:$B$759,U$331)+'СЕТ СН'!$F$16</f>
        <v>0</v>
      </c>
      <c r="V346" s="36">
        <f>SUMIFS(СВЦЭМ!$J$40:$J$759,СВЦЭМ!$A$40:$A$759,$A346,СВЦЭМ!$B$40:$B$759,V$331)+'СЕТ СН'!$F$16</f>
        <v>0</v>
      </c>
      <c r="W346" s="36">
        <f>SUMIFS(СВЦЭМ!$J$40:$J$759,СВЦЭМ!$A$40:$A$759,$A346,СВЦЭМ!$B$40:$B$759,W$331)+'СЕТ СН'!$F$16</f>
        <v>0</v>
      </c>
      <c r="X346" s="36">
        <f>SUMIFS(СВЦЭМ!$J$40:$J$759,СВЦЭМ!$A$40:$A$759,$A346,СВЦЭМ!$B$40:$B$759,X$331)+'СЕТ СН'!$F$16</f>
        <v>0</v>
      </c>
      <c r="Y346" s="36">
        <f>SUMIFS(СВЦЭМ!$J$40:$J$759,СВЦЭМ!$A$40:$A$759,$A346,СВЦЭМ!$B$40:$B$759,Y$331)+'СЕТ СН'!$F$16</f>
        <v>0</v>
      </c>
    </row>
    <row r="347" spans="1:25" ht="15.75" hidden="1" x14ac:dyDescent="0.2">
      <c r="A347" s="35">
        <f t="shared" si="9"/>
        <v>45551</v>
      </c>
      <c r="B347" s="36">
        <f>SUMIFS(СВЦЭМ!$J$40:$J$759,СВЦЭМ!$A$40:$A$759,$A347,СВЦЭМ!$B$40:$B$759,B$331)+'СЕТ СН'!$F$16</f>
        <v>0</v>
      </c>
      <c r="C347" s="36">
        <f>SUMIFS(СВЦЭМ!$J$40:$J$759,СВЦЭМ!$A$40:$A$759,$A347,СВЦЭМ!$B$40:$B$759,C$331)+'СЕТ СН'!$F$16</f>
        <v>0</v>
      </c>
      <c r="D347" s="36">
        <f>SUMIFS(СВЦЭМ!$J$40:$J$759,СВЦЭМ!$A$40:$A$759,$A347,СВЦЭМ!$B$40:$B$759,D$331)+'СЕТ СН'!$F$16</f>
        <v>0</v>
      </c>
      <c r="E347" s="36">
        <f>SUMIFS(СВЦЭМ!$J$40:$J$759,СВЦЭМ!$A$40:$A$759,$A347,СВЦЭМ!$B$40:$B$759,E$331)+'СЕТ СН'!$F$16</f>
        <v>0</v>
      </c>
      <c r="F347" s="36">
        <f>SUMIFS(СВЦЭМ!$J$40:$J$759,СВЦЭМ!$A$40:$A$759,$A347,СВЦЭМ!$B$40:$B$759,F$331)+'СЕТ СН'!$F$16</f>
        <v>0</v>
      </c>
      <c r="G347" s="36">
        <f>SUMIFS(СВЦЭМ!$J$40:$J$759,СВЦЭМ!$A$40:$A$759,$A347,СВЦЭМ!$B$40:$B$759,G$331)+'СЕТ СН'!$F$16</f>
        <v>0</v>
      </c>
      <c r="H347" s="36">
        <f>SUMIFS(СВЦЭМ!$J$40:$J$759,СВЦЭМ!$A$40:$A$759,$A347,СВЦЭМ!$B$40:$B$759,H$331)+'СЕТ СН'!$F$16</f>
        <v>0</v>
      </c>
      <c r="I347" s="36">
        <f>SUMIFS(СВЦЭМ!$J$40:$J$759,СВЦЭМ!$A$40:$A$759,$A347,СВЦЭМ!$B$40:$B$759,I$331)+'СЕТ СН'!$F$16</f>
        <v>0</v>
      </c>
      <c r="J347" s="36">
        <f>SUMIFS(СВЦЭМ!$J$40:$J$759,СВЦЭМ!$A$40:$A$759,$A347,СВЦЭМ!$B$40:$B$759,J$331)+'СЕТ СН'!$F$16</f>
        <v>0</v>
      </c>
      <c r="K347" s="36">
        <f>SUMIFS(СВЦЭМ!$J$40:$J$759,СВЦЭМ!$A$40:$A$759,$A347,СВЦЭМ!$B$40:$B$759,K$331)+'СЕТ СН'!$F$16</f>
        <v>0</v>
      </c>
      <c r="L347" s="36">
        <f>SUMIFS(СВЦЭМ!$J$40:$J$759,СВЦЭМ!$A$40:$A$759,$A347,СВЦЭМ!$B$40:$B$759,L$331)+'СЕТ СН'!$F$16</f>
        <v>0</v>
      </c>
      <c r="M347" s="36">
        <f>SUMIFS(СВЦЭМ!$J$40:$J$759,СВЦЭМ!$A$40:$A$759,$A347,СВЦЭМ!$B$40:$B$759,M$331)+'СЕТ СН'!$F$16</f>
        <v>0</v>
      </c>
      <c r="N347" s="36">
        <f>SUMIFS(СВЦЭМ!$J$40:$J$759,СВЦЭМ!$A$40:$A$759,$A347,СВЦЭМ!$B$40:$B$759,N$331)+'СЕТ СН'!$F$16</f>
        <v>0</v>
      </c>
      <c r="O347" s="36">
        <f>SUMIFS(СВЦЭМ!$J$40:$J$759,СВЦЭМ!$A$40:$A$759,$A347,СВЦЭМ!$B$40:$B$759,O$331)+'СЕТ СН'!$F$16</f>
        <v>0</v>
      </c>
      <c r="P347" s="36">
        <f>SUMIFS(СВЦЭМ!$J$40:$J$759,СВЦЭМ!$A$40:$A$759,$A347,СВЦЭМ!$B$40:$B$759,P$331)+'СЕТ СН'!$F$16</f>
        <v>0</v>
      </c>
      <c r="Q347" s="36">
        <f>SUMIFS(СВЦЭМ!$J$40:$J$759,СВЦЭМ!$A$40:$A$759,$A347,СВЦЭМ!$B$40:$B$759,Q$331)+'СЕТ СН'!$F$16</f>
        <v>0</v>
      </c>
      <c r="R347" s="36">
        <f>SUMIFS(СВЦЭМ!$J$40:$J$759,СВЦЭМ!$A$40:$A$759,$A347,СВЦЭМ!$B$40:$B$759,R$331)+'СЕТ СН'!$F$16</f>
        <v>0</v>
      </c>
      <c r="S347" s="36">
        <f>SUMIFS(СВЦЭМ!$J$40:$J$759,СВЦЭМ!$A$40:$A$759,$A347,СВЦЭМ!$B$40:$B$759,S$331)+'СЕТ СН'!$F$16</f>
        <v>0</v>
      </c>
      <c r="T347" s="36">
        <f>SUMIFS(СВЦЭМ!$J$40:$J$759,СВЦЭМ!$A$40:$A$759,$A347,СВЦЭМ!$B$40:$B$759,T$331)+'СЕТ СН'!$F$16</f>
        <v>0</v>
      </c>
      <c r="U347" s="36">
        <f>SUMIFS(СВЦЭМ!$J$40:$J$759,СВЦЭМ!$A$40:$A$759,$A347,СВЦЭМ!$B$40:$B$759,U$331)+'СЕТ СН'!$F$16</f>
        <v>0</v>
      </c>
      <c r="V347" s="36">
        <f>SUMIFS(СВЦЭМ!$J$40:$J$759,СВЦЭМ!$A$40:$A$759,$A347,СВЦЭМ!$B$40:$B$759,V$331)+'СЕТ СН'!$F$16</f>
        <v>0</v>
      </c>
      <c r="W347" s="36">
        <f>SUMIFS(СВЦЭМ!$J$40:$J$759,СВЦЭМ!$A$40:$A$759,$A347,СВЦЭМ!$B$40:$B$759,W$331)+'СЕТ СН'!$F$16</f>
        <v>0</v>
      </c>
      <c r="X347" s="36">
        <f>SUMIFS(СВЦЭМ!$J$40:$J$759,СВЦЭМ!$A$40:$A$759,$A347,СВЦЭМ!$B$40:$B$759,X$331)+'СЕТ СН'!$F$16</f>
        <v>0</v>
      </c>
      <c r="Y347" s="36">
        <f>SUMIFS(СВЦЭМ!$J$40:$J$759,СВЦЭМ!$A$40:$A$759,$A347,СВЦЭМ!$B$40:$B$759,Y$331)+'СЕТ СН'!$F$16</f>
        <v>0</v>
      </c>
    </row>
    <row r="348" spans="1:25" ht="15.75" hidden="1" x14ac:dyDescent="0.2">
      <c r="A348" s="35">
        <f t="shared" si="9"/>
        <v>45552</v>
      </c>
      <c r="B348" s="36">
        <f>SUMIFS(СВЦЭМ!$J$40:$J$759,СВЦЭМ!$A$40:$A$759,$A348,СВЦЭМ!$B$40:$B$759,B$331)+'СЕТ СН'!$F$16</f>
        <v>0</v>
      </c>
      <c r="C348" s="36">
        <f>SUMIFS(СВЦЭМ!$J$40:$J$759,СВЦЭМ!$A$40:$A$759,$A348,СВЦЭМ!$B$40:$B$759,C$331)+'СЕТ СН'!$F$16</f>
        <v>0</v>
      </c>
      <c r="D348" s="36">
        <f>SUMIFS(СВЦЭМ!$J$40:$J$759,СВЦЭМ!$A$40:$A$759,$A348,СВЦЭМ!$B$40:$B$759,D$331)+'СЕТ СН'!$F$16</f>
        <v>0</v>
      </c>
      <c r="E348" s="36">
        <f>SUMIFS(СВЦЭМ!$J$40:$J$759,СВЦЭМ!$A$40:$A$759,$A348,СВЦЭМ!$B$40:$B$759,E$331)+'СЕТ СН'!$F$16</f>
        <v>0</v>
      </c>
      <c r="F348" s="36">
        <f>SUMIFS(СВЦЭМ!$J$40:$J$759,СВЦЭМ!$A$40:$A$759,$A348,СВЦЭМ!$B$40:$B$759,F$331)+'СЕТ СН'!$F$16</f>
        <v>0</v>
      </c>
      <c r="G348" s="36">
        <f>SUMIFS(СВЦЭМ!$J$40:$J$759,СВЦЭМ!$A$40:$A$759,$A348,СВЦЭМ!$B$40:$B$759,G$331)+'СЕТ СН'!$F$16</f>
        <v>0</v>
      </c>
      <c r="H348" s="36">
        <f>SUMIFS(СВЦЭМ!$J$40:$J$759,СВЦЭМ!$A$40:$A$759,$A348,СВЦЭМ!$B$40:$B$759,H$331)+'СЕТ СН'!$F$16</f>
        <v>0</v>
      </c>
      <c r="I348" s="36">
        <f>SUMIFS(СВЦЭМ!$J$40:$J$759,СВЦЭМ!$A$40:$A$759,$A348,СВЦЭМ!$B$40:$B$759,I$331)+'СЕТ СН'!$F$16</f>
        <v>0</v>
      </c>
      <c r="J348" s="36">
        <f>SUMIFS(СВЦЭМ!$J$40:$J$759,СВЦЭМ!$A$40:$A$759,$A348,СВЦЭМ!$B$40:$B$759,J$331)+'СЕТ СН'!$F$16</f>
        <v>0</v>
      </c>
      <c r="K348" s="36">
        <f>SUMIFS(СВЦЭМ!$J$40:$J$759,СВЦЭМ!$A$40:$A$759,$A348,СВЦЭМ!$B$40:$B$759,K$331)+'СЕТ СН'!$F$16</f>
        <v>0</v>
      </c>
      <c r="L348" s="36">
        <f>SUMIFS(СВЦЭМ!$J$40:$J$759,СВЦЭМ!$A$40:$A$759,$A348,СВЦЭМ!$B$40:$B$759,L$331)+'СЕТ СН'!$F$16</f>
        <v>0</v>
      </c>
      <c r="M348" s="36">
        <f>SUMIFS(СВЦЭМ!$J$40:$J$759,СВЦЭМ!$A$40:$A$759,$A348,СВЦЭМ!$B$40:$B$759,M$331)+'СЕТ СН'!$F$16</f>
        <v>0</v>
      </c>
      <c r="N348" s="36">
        <f>SUMIFS(СВЦЭМ!$J$40:$J$759,СВЦЭМ!$A$40:$A$759,$A348,СВЦЭМ!$B$40:$B$759,N$331)+'СЕТ СН'!$F$16</f>
        <v>0</v>
      </c>
      <c r="O348" s="36">
        <f>SUMIFS(СВЦЭМ!$J$40:$J$759,СВЦЭМ!$A$40:$A$759,$A348,СВЦЭМ!$B$40:$B$759,O$331)+'СЕТ СН'!$F$16</f>
        <v>0</v>
      </c>
      <c r="P348" s="36">
        <f>SUMIFS(СВЦЭМ!$J$40:$J$759,СВЦЭМ!$A$40:$A$759,$A348,СВЦЭМ!$B$40:$B$759,P$331)+'СЕТ СН'!$F$16</f>
        <v>0</v>
      </c>
      <c r="Q348" s="36">
        <f>SUMIFS(СВЦЭМ!$J$40:$J$759,СВЦЭМ!$A$40:$A$759,$A348,СВЦЭМ!$B$40:$B$759,Q$331)+'СЕТ СН'!$F$16</f>
        <v>0</v>
      </c>
      <c r="R348" s="36">
        <f>SUMIFS(СВЦЭМ!$J$40:$J$759,СВЦЭМ!$A$40:$A$759,$A348,СВЦЭМ!$B$40:$B$759,R$331)+'СЕТ СН'!$F$16</f>
        <v>0</v>
      </c>
      <c r="S348" s="36">
        <f>SUMIFS(СВЦЭМ!$J$40:$J$759,СВЦЭМ!$A$40:$A$759,$A348,СВЦЭМ!$B$40:$B$759,S$331)+'СЕТ СН'!$F$16</f>
        <v>0</v>
      </c>
      <c r="T348" s="36">
        <f>SUMIFS(СВЦЭМ!$J$40:$J$759,СВЦЭМ!$A$40:$A$759,$A348,СВЦЭМ!$B$40:$B$759,T$331)+'СЕТ СН'!$F$16</f>
        <v>0</v>
      </c>
      <c r="U348" s="36">
        <f>SUMIFS(СВЦЭМ!$J$40:$J$759,СВЦЭМ!$A$40:$A$759,$A348,СВЦЭМ!$B$40:$B$759,U$331)+'СЕТ СН'!$F$16</f>
        <v>0</v>
      </c>
      <c r="V348" s="36">
        <f>SUMIFS(СВЦЭМ!$J$40:$J$759,СВЦЭМ!$A$40:$A$759,$A348,СВЦЭМ!$B$40:$B$759,V$331)+'СЕТ СН'!$F$16</f>
        <v>0</v>
      </c>
      <c r="W348" s="36">
        <f>SUMIFS(СВЦЭМ!$J$40:$J$759,СВЦЭМ!$A$40:$A$759,$A348,СВЦЭМ!$B$40:$B$759,W$331)+'СЕТ СН'!$F$16</f>
        <v>0</v>
      </c>
      <c r="X348" s="36">
        <f>SUMIFS(СВЦЭМ!$J$40:$J$759,СВЦЭМ!$A$40:$A$759,$A348,СВЦЭМ!$B$40:$B$759,X$331)+'СЕТ СН'!$F$16</f>
        <v>0</v>
      </c>
      <c r="Y348" s="36">
        <f>SUMIFS(СВЦЭМ!$J$40:$J$759,СВЦЭМ!$A$40:$A$759,$A348,СВЦЭМ!$B$40:$B$759,Y$331)+'СЕТ СН'!$F$16</f>
        <v>0</v>
      </c>
    </row>
    <row r="349" spans="1:25" ht="15.75" hidden="1" x14ac:dyDescent="0.2">
      <c r="A349" s="35">
        <f t="shared" si="9"/>
        <v>45553</v>
      </c>
      <c r="B349" s="36">
        <f>SUMIFS(СВЦЭМ!$J$40:$J$759,СВЦЭМ!$A$40:$A$759,$A349,СВЦЭМ!$B$40:$B$759,B$331)+'СЕТ СН'!$F$16</f>
        <v>0</v>
      </c>
      <c r="C349" s="36">
        <f>SUMIFS(СВЦЭМ!$J$40:$J$759,СВЦЭМ!$A$40:$A$759,$A349,СВЦЭМ!$B$40:$B$759,C$331)+'СЕТ СН'!$F$16</f>
        <v>0</v>
      </c>
      <c r="D349" s="36">
        <f>SUMIFS(СВЦЭМ!$J$40:$J$759,СВЦЭМ!$A$40:$A$759,$A349,СВЦЭМ!$B$40:$B$759,D$331)+'СЕТ СН'!$F$16</f>
        <v>0</v>
      </c>
      <c r="E349" s="36">
        <f>SUMIFS(СВЦЭМ!$J$40:$J$759,СВЦЭМ!$A$40:$A$759,$A349,СВЦЭМ!$B$40:$B$759,E$331)+'СЕТ СН'!$F$16</f>
        <v>0</v>
      </c>
      <c r="F349" s="36">
        <f>SUMIFS(СВЦЭМ!$J$40:$J$759,СВЦЭМ!$A$40:$A$759,$A349,СВЦЭМ!$B$40:$B$759,F$331)+'СЕТ СН'!$F$16</f>
        <v>0</v>
      </c>
      <c r="G349" s="36">
        <f>SUMIFS(СВЦЭМ!$J$40:$J$759,СВЦЭМ!$A$40:$A$759,$A349,СВЦЭМ!$B$40:$B$759,G$331)+'СЕТ СН'!$F$16</f>
        <v>0</v>
      </c>
      <c r="H349" s="36">
        <f>SUMIFS(СВЦЭМ!$J$40:$J$759,СВЦЭМ!$A$40:$A$759,$A349,СВЦЭМ!$B$40:$B$759,H$331)+'СЕТ СН'!$F$16</f>
        <v>0</v>
      </c>
      <c r="I349" s="36">
        <f>SUMIFS(СВЦЭМ!$J$40:$J$759,СВЦЭМ!$A$40:$A$759,$A349,СВЦЭМ!$B$40:$B$759,I$331)+'СЕТ СН'!$F$16</f>
        <v>0</v>
      </c>
      <c r="J349" s="36">
        <f>SUMIFS(СВЦЭМ!$J$40:$J$759,СВЦЭМ!$A$40:$A$759,$A349,СВЦЭМ!$B$40:$B$759,J$331)+'СЕТ СН'!$F$16</f>
        <v>0</v>
      </c>
      <c r="K349" s="36">
        <f>SUMIFS(СВЦЭМ!$J$40:$J$759,СВЦЭМ!$A$40:$A$759,$A349,СВЦЭМ!$B$40:$B$759,K$331)+'СЕТ СН'!$F$16</f>
        <v>0</v>
      </c>
      <c r="L349" s="36">
        <f>SUMIFS(СВЦЭМ!$J$40:$J$759,СВЦЭМ!$A$40:$A$759,$A349,СВЦЭМ!$B$40:$B$759,L$331)+'СЕТ СН'!$F$16</f>
        <v>0</v>
      </c>
      <c r="M349" s="36">
        <f>SUMIFS(СВЦЭМ!$J$40:$J$759,СВЦЭМ!$A$40:$A$759,$A349,СВЦЭМ!$B$40:$B$759,M$331)+'СЕТ СН'!$F$16</f>
        <v>0</v>
      </c>
      <c r="N349" s="36">
        <f>SUMIFS(СВЦЭМ!$J$40:$J$759,СВЦЭМ!$A$40:$A$759,$A349,СВЦЭМ!$B$40:$B$759,N$331)+'СЕТ СН'!$F$16</f>
        <v>0</v>
      </c>
      <c r="O349" s="36">
        <f>SUMIFS(СВЦЭМ!$J$40:$J$759,СВЦЭМ!$A$40:$A$759,$A349,СВЦЭМ!$B$40:$B$759,O$331)+'СЕТ СН'!$F$16</f>
        <v>0</v>
      </c>
      <c r="P349" s="36">
        <f>SUMIFS(СВЦЭМ!$J$40:$J$759,СВЦЭМ!$A$40:$A$759,$A349,СВЦЭМ!$B$40:$B$759,P$331)+'СЕТ СН'!$F$16</f>
        <v>0</v>
      </c>
      <c r="Q349" s="36">
        <f>SUMIFS(СВЦЭМ!$J$40:$J$759,СВЦЭМ!$A$40:$A$759,$A349,СВЦЭМ!$B$40:$B$759,Q$331)+'СЕТ СН'!$F$16</f>
        <v>0</v>
      </c>
      <c r="R349" s="36">
        <f>SUMIFS(СВЦЭМ!$J$40:$J$759,СВЦЭМ!$A$40:$A$759,$A349,СВЦЭМ!$B$40:$B$759,R$331)+'СЕТ СН'!$F$16</f>
        <v>0</v>
      </c>
      <c r="S349" s="36">
        <f>SUMIFS(СВЦЭМ!$J$40:$J$759,СВЦЭМ!$A$40:$A$759,$A349,СВЦЭМ!$B$40:$B$759,S$331)+'СЕТ СН'!$F$16</f>
        <v>0</v>
      </c>
      <c r="T349" s="36">
        <f>SUMIFS(СВЦЭМ!$J$40:$J$759,СВЦЭМ!$A$40:$A$759,$A349,СВЦЭМ!$B$40:$B$759,T$331)+'СЕТ СН'!$F$16</f>
        <v>0</v>
      </c>
      <c r="U349" s="36">
        <f>SUMIFS(СВЦЭМ!$J$40:$J$759,СВЦЭМ!$A$40:$A$759,$A349,СВЦЭМ!$B$40:$B$759,U$331)+'СЕТ СН'!$F$16</f>
        <v>0</v>
      </c>
      <c r="V349" s="36">
        <f>SUMIFS(СВЦЭМ!$J$40:$J$759,СВЦЭМ!$A$40:$A$759,$A349,СВЦЭМ!$B$40:$B$759,V$331)+'СЕТ СН'!$F$16</f>
        <v>0</v>
      </c>
      <c r="W349" s="36">
        <f>SUMIFS(СВЦЭМ!$J$40:$J$759,СВЦЭМ!$A$40:$A$759,$A349,СВЦЭМ!$B$40:$B$759,W$331)+'СЕТ СН'!$F$16</f>
        <v>0</v>
      </c>
      <c r="X349" s="36">
        <f>SUMIFS(СВЦЭМ!$J$40:$J$759,СВЦЭМ!$A$40:$A$759,$A349,СВЦЭМ!$B$40:$B$759,X$331)+'СЕТ СН'!$F$16</f>
        <v>0</v>
      </c>
      <c r="Y349" s="36">
        <f>SUMIFS(СВЦЭМ!$J$40:$J$759,СВЦЭМ!$A$40:$A$759,$A349,СВЦЭМ!$B$40:$B$759,Y$331)+'СЕТ СН'!$F$16</f>
        <v>0</v>
      </c>
    </row>
    <row r="350" spans="1:25" ht="15.75" hidden="1" x14ac:dyDescent="0.2">
      <c r="A350" s="35">
        <f t="shared" si="9"/>
        <v>45554</v>
      </c>
      <c r="B350" s="36">
        <f>SUMIFS(СВЦЭМ!$J$40:$J$759,СВЦЭМ!$A$40:$A$759,$A350,СВЦЭМ!$B$40:$B$759,B$331)+'СЕТ СН'!$F$16</f>
        <v>0</v>
      </c>
      <c r="C350" s="36">
        <f>SUMIFS(СВЦЭМ!$J$40:$J$759,СВЦЭМ!$A$40:$A$759,$A350,СВЦЭМ!$B$40:$B$759,C$331)+'СЕТ СН'!$F$16</f>
        <v>0</v>
      </c>
      <c r="D350" s="36">
        <f>SUMIFS(СВЦЭМ!$J$40:$J$759,СВЦЭМ!$A$40:$A$759,$A350,СВЦЭМ!$B$40:$B$759,D$331)+'СЕТ СН'!$F$16</f>
        <v>0</v>
      </c>
      <c r="E350" s="36">
        <f>SUMIFS(СВЦЭМ!$J$40:$J$759,СВЦЭМ!$A$40:$A$759,$A350,СВЦЭМ!$B$40:$B$759,E$331)+'СЕТ СН'!$F$16</f>
        <v>0</v>
      </c>
      <c r="F350" s="36">
        <f>SUMIFS(СВЦЭМ!$J$40:$J$759,СВЦЭМ!$A$40:$A$759,$A350,СВЦЭМ!$B$40:$B$759,F$331)+'СЕТ СН'!$F$16</f>
        <v>0</v>
      </c>
      <c r="G350" s="36">
        <f>SUMIFS(СВЦЭМ!$J$40:$J$759,СВЦЭМ!$A$40:$A$759,$A350,СВЦЭМ!$B$40:$B$759,G$331)+'СЕТ СН'!$F$16</f>
        <v>0</v>
      </c>
      <c r="H350" s="36">
        <f>SUMIFS(СВЦЭМ!$J$40:$J$759,СВЦЭМ!$A$40:$A$759,$A350,СВЦЭМ!$B$40:$B$759,H$331)+'СЕТ СН'!$F$16</f>
        <v>0</v>
      </c>
      <c r="I350" s="36">
        <f>SUMIFS(СВЦЭМ!$J$40:$J$759,СВЦЭМ!$A$40:$A$759,$A350,СВЦЭМ!$B$40:$B$759,I$331)+'СЕТ СН'!$F$16</f>
        <v>0</v>
      </c>
      <c r="J350" s="36">
        <f>SUMIFS(СВЦЭМ!$J$40:$J$759,СВЦЭМ!$A$40:$A$759,$A350,СВЦЭМ!$B$40:$B$759,J$331)+'СЕТ СН'!$F$16</f>
        <v>0</v>
      </c>
      <c r="K350" s="36">
        <f>SUMIFS(СВЦЭМ!$J$40:$J$759,СВЦЭМ!$A$40:$A$759,$A350,СВЦЭМ!$B$40:$B$759,K$331)+'СЕТ СН'!$F$16</f>
        <v>0</v>
      </c>
      <c r="L350" s="36">
        <f>SUMIFS(СВЦЭМ!$J$40:$J$759,СВЦЭМ!$A$40:$A$759,$A350,СВЦЭМ!$B$40:$B$759,L$331)+'СЕТ СН'!$F$16</f>
        <v>0</v>
      </c>
      <c r="M350" s="36">
        <f>SUMIFS(СВЦЭМ!$J$40:$J$759,СВЦЭМ!$A$40:$A$759,$A350,СВЦЭМ!$B$40:$B$759,M$331)+'СЕТ СН'!$F$16</f>
        <v>0</v>
      </c>
      <c r="N350" s="36">
        <f>SUMIFS(СВЦЭМ!$J$40:$J$759,СВЦЭМ!$A$40:$A$759,$A350,СВЦЭМ!$B$40:$B$759,N$331)+'СЕТ СН'!$F$16</f>
        <v>0</v>
      </c>
      <c r="O350" s="36">
        <f>SUMIFS(СВЦЭМ!$J$40:$J$759,СВЦЭМ!$A$40:$A$759,$A350,СВЦЭМ!$B$40:$B$759,O$331)+'СЕТ СН'!$F$16</f>
        <v>0</v>
      </c>
      <c r="P350" s="36">
        <f>SUMIFS(СВЦЭМ!$J$40:$J$759,СВЦЭМ!$A$40:$A$759,$A350,СВЦЭМ!$B$40:$B$759,P$331)+'СЕТ СН'!$F$16</f>
        <v>0</v>
      </c>
      <c r="Q350" s="36">
        <f>SUMIFS(СВЦЭМ!$J$40:$J$759,СВЦЭМ!$A$40:$A$759,$A350,СВЦЭМ!$B$40:$B$759,Q$331)+'СЕТ СН'!$F$16</f>
        <v>0</v>
      </c>
      <c r="R350" s="36">
        <f>SUMIFS(СВЦЭМ!$J$40:$J$759,СВЦЭМ!$A$40:$A$759,$A350,СВЦЭМ!$B$40:$B$759,R$331)+'СЕТ СН'!$F$16</f>
        <v>0</v>
      </c>
      <c r="S350" s="36">
        <f>SUMIFS(СВЦЭМ!$J$40:$J$759,СВЦЭМ!$A$40:$A$759,$A350,СВЦЭМ!$B$40:$B$759,S$331)+'СЕТ СН'!$F$16</f>
        <v>0</v>
      </c>
      <c r="T350" s="36">
        <f>SUMIFS(СВЦЭМ!$J$40:$J$759,СВЦЭМ!$A$40:$A$759,$A350,СВЦЭМ!$B$40:$B$759,T$331)+'СЕТ СН'!$F$16</f>
        <v>0</v>
      </c>
      <c r="U350" s="36">
        <f>SUMIFS(СВЦЭМ!$J$40:$J$759,СВЦЭМ!$A$40:$A$759,$A350,СВЦЭМ!$B$40:$B$759,U$331)+'СЕТ СН'!$F$16</f>
        <v>0</v>
      </c>
      <c r="V350" s="36">
        <f>SUMIFS(СВЦЭМ!$J$40:$J$759,СВЦЭМ!$A$40:$A$759,$A350,СВЦЭМ!$B$40:$B$759,V$331)+'СЕТ СН'!$F$16</f>
        <v>0</v>
      </c>
      <c r="W350" s="36">
        <f>SUMIFS(СВЦЭМ!$J$40:$J$759,СВЦЭМ!$A$40:$A$759,$A350,СВЦЭМ!$B$40:$B$759,W$331)+'СЕТ СН'!$F$16</f>
        <v>0</v>
      </c>
      <c r="X350" s="36">
        <f>SUMIFS(СВЦЭМ!$J$40:$J$759,СВЦЭМ!$A$40:$A$759,$A350,СВЦЭМ!$B$40:$B$759,X$331)+'СЕТ СН'!$F$16</f>
        <v>0</v>
      </c>
      <c r="Y350" s="36">
        <f>SUMIFS(СВЦЭМ!$J$40:$J$759,СВЦЭМ!$A$40:$A$759,$A350,СВЦЭМ!$B$40:$B$759,Y$331)+'СЕТ СН'!$F$16</f>
        <v>0</v>
      </c>
    </row>
    <row r="351" spans="1:25" ht="15.75" hidden="1" x14ac:dyDescent="0.2">
      <c r="A351" s="35">
        <f t="shared" si="9"/>
        <v>45555</v>
      </c>
      <c r="B351" s="36">
        <f>SUMIFS(СВЦЭМ!$J$40:$J$759,СВЦЭМ!$A$40:$A$759,$A351,СВЦЭМ!$B$40:$B$759,B$331)+'СЕТ СН'!$F$16</f>
        <v>0</v>
      </c>
      <c r="C351" s="36">
        <f>SUMIFS(СВЦЭМ!$J$40:$J$759,СВЦЭМ!$A$40:$A$759,$A351,СВЦЭМ!$B$40:$B$759,C$331)+'СЕТ СН'!$F$16</f>
        <v>0</v>
      </c>
      <c r="D351" s="36">
        <f>SUMIFS(СВЦЭМ!$J$40:$J$759,СВЦЭМ!$A$40:$A$759,$A351,СВЦЭМ!$B$40:$B$759,D$331)+'СЕТ СН'!$F$16</f>
        <v>0</v>
      </c>
      <c r="E351" s="36">
        <f>SUMIFS(СВЦЭМ!$J$40:$J$759,СВЦЭМ!$A$40:$A$759,$A351,СВЦЭМ!$B$40:$B$759,E$331)+'СЕТ СН'!$F$16</f>
        <v>0</v>
      </c>
      <c r="F351" s="36">
        <f>SUMIFS(СВЦЭМ!$J$40:$J$759,СВЦЭМ!$A$40:$A$759,$A351,СВЦЭМ!$B$40:$B$759,F$331)+'СЕТ СН'!$F$16</f>
        <v>0</v>
      </c>
      <c r="G351" s="36">
        <f>SUMIFS(СВЦЭМ!$J$40:$J$759,СВЦЭМ!$A$40:$A$759,$A351,СВЦЭМ!$B$40:$B$759,G$331)+'СЕТ СН'!$F$16</f>
        <v>0</v>
      </c>
      <c r="H351" s="36">
        <f>SUMIFS(СВЦЭМ!$J$40:$J$759,СВЦЭМ!$A$40:$A$759,$A351,СВЦЭМ!$B$40:$B$759,H$331)+'СЕТ СН'!$F$16</f>
        <v>0</v>
      </c>
      <c r="I351" s="36">
        <f>SUMIFS(СВЦЭМ!$J$40:$J$759,СВЦЭМ!$A$40:$A$759,$A351,СВЦЭМ!$B$40:$B$759,I$331)+'СЕТ СН'!$F$16</f>
        <v>0</v>
      </c>
      <c r="J351" s="36">
        <f>SUMIFS(СВЦЭМ!$J$40:$J$759,СВЦЭМ!$A$40:$A$759,$A351,СВЦЭМ!$B$40:$B$759,J$331)+'СЕТ СН'!$F$16</f>
        <v>0</v>
      </c>
      <c r="K351" s="36">
        <f>SUMIFS(СВЦЭМ!$J$40:$J$759,СВЦЭМ!$A$40:$A$759,$A351,СВЦЭМ!$B$40:$B$759,K$331)+'СЕТ СН'!$F$16</f>
        <v>0</v>
      </c>
      <c r="L351" s="36">
        <f>SUMIFS(СВЦЭМ!$J$40:$J$759,СВЦЭМ!$A$40:$A$759,$A351,СВЦЭМ!$B$40:$B$759,L$331)+'СЕТ СН'!$F$16</f>
        <v>0</v>
      </c>
      <c r="M351" s="36">
        <f>SUMIFS(СВЦЭМ!$J$40:$J$759,СВЦЭМ!$A$40:$A$759,$A351,СВЦЭМ!$B$40:$B$759,M$331)+'СЕТ СН'!$F$16</f>
        <v>0</v>
      </c>
      <c r="N351" s="36">
        <f>SUMIFS(СВЦЭМ!$J$40:$J$759,СВЦЭМ!$A$40:$A$759,$A351,СВЦЭМ!$B$40:$B$759,N$331)+'СЕТ СН'!$F$16</f>
        <v>0</v>
      </c>
      <c r="O351" s="36">
        <f>SUMIFS(СВЦЭМ!$J$40:$J$759,СВЦЭМ!$A$40:$A$759,$A351,СВЦЭМ!$B$40:$B$759,O$331)+'СЕТ СН'!$F$16</f>
        <v>0</v>
      </c>
      <c r="P351" s="36">
        <f>SUMIFS(СВЦЭМ!$J$40:$J$759,СВЦЭМ!$A$40:$A$759,$A351,СВЦЭМ!$B$40:$B$759,P$331)+'СЕТ СН'!$F$16</f>
        <v>0</v>
      </c>
      <c r="Q351" s="36">
        <f>SUMIFS(СВЦЭМ!$J$40:$J$759,СВЦЭМ!$A$40:$A$759,$A351,СВЦЭМ!$B$40:$B$759,Q$331)+'СЕТ СН'!$F$16</f>
        <v>0</v>
      </c>
      <c r="R351" s="36">
        <f>SUMIFS(СВЦЭМ!$J$40:$J$759,СВЦЭМ!$A$40:$A$759,$A351,СВЦЭМ!$B$40:$B$759,R$331)+'СЕТ СН'!$F$16</f>
        <v>0</v>
      </c>
      <c r="S351" s="36">
        <f>SUMIFS(СВЦЭМ!$J$40:$J$759,СВЦЭМ!$A$40:$A$759,$A351,СВЦЭМ!$B$40:$B$759,S$331)+'СЕТ СН'!$F$16</f>
        <v>0</v>
      </c>
      <c r="T351" s="36">
        <f>SUMIFS(СВЦЭМ!$J$40:$J$759,СВЦЭМ!$A$40:$A$759,$A351,СВЦЭМ!$B$40:$B$759,T$331)+'СЕТ СН'!$F$16</f>
        <v>0</v>
      </c>
      <c r="U351" s="36">
        <f>SUMIFS(СВЦЭМ!$J$40:$J$759,СВЦЭМ!$A$40:$A$759,$A351,СВЦЭМ!$B$40:$B$759,U$331)+'СЕТ СН'!$F$16</f>
        <v>0</v>
      </c>
      <c r="V351" s="36">
        <f>SUMIFS(СВЦЭМ!$J$40:$J$759,СВЦЭМ!$A$40:$A$759,$A351,СВЦЭМ!$B$40:$B$759,V$331)+'СЕТ СН'!$F$16</f>
        <v>0</v>
      </c>
      <c r="W351" s="36">
        <f>SUMIFS(СВЦЭМ!$J$40:$J$759,СВЦЭМ!$A$40:$A$759,$A351,СВЦЭМ!$B$40:$B$759,W$331)+'СЕТ СН'!$F$16</f>
        <v>0</v>
      </c>
      <c r="X351" s="36">
        <f>SUMIFS(СВЦЭМ!$J$40:$J$759,СВЦЭМ!$A$40:$A$759,$A351,СВЦЭМ!$B$40:$B$759,X$331)+'СЕТ СН'!$F$16</f>
        <v>0</v>
      </c>
      <c r="Y351" s="36">
        <f>SUMIFS(СВЦЭМ!$J$40:$J$759,СВЦЭМ!$A$40:$A$759,$A351,СВЦЭМ!$B$40:$B$759,Y$331)+'СЕТ СН'!$F$16</f>
        <v>0</v>
      </c>
    </row>
    <row r="352" spans="1:25" ht="15.75" hidden="1" x14ac:dyDescent="0.2">
      <c r="A352" s="35">
        <f t="shared" si="9"/>
        <v>45556</v>
      </c>
      <c r="B352" s="36">
        <f>SUMIFS(СВЦЭМ!$J$40:$J$759,СВЦЭМ!$A$40:$A$759,$A352,СВЦЭМ!$B$40:$B$759,B$331)+'СЕТ СН'!$F$16</f>
        <v>0</v>
      </c>
      <c r="C352" s="36">
        <f>SUMIFS(СВЦЭМ!$J$40:$J$759,СВЦЭМ!$A$40:$A$759,$A352,СВЦЭМ!$B$40:$B$759,C$331)+'СЕТ СН'!$F$16</f>
        <v>0</v>
      </c>
      <c r="D352" s="36">
        <f>SUMIFS(СВЦЭМ!$J$40:$J$759,СВЦЭМ!$A$40:$A$759,$A352,СВЦЭМ!$B$40:$B$759,D$331)+'СЕТ СН'!$F$16</f>
        <v>0</v>
      </c>
      <c r="E352" s="36">
        <f>SUMIFS(СВЦЭМ!$J$40:$J$759,СВЦЭМ!$A$40:$A$759,$A352,СВЦЭМ!$B$40:$B$759,E$331)+'СЕТ СН'!$F$16</f>
        <v>0</v>
      </c>
      <c r="F352" s="36">
        <f>SUMIFS(СВЦЭМ!$J$40:$J$759,СВЦЭМ!$A$40:$A$759,$A352,СВЦЭМ!$B$40:$B$759,F$331)+'СЕТ СН'!$F$16</f>
        <v>0</v>
      </c>
      <c r="G352" s="36">
        <f>SUMIFS(СВЦЭМ!$J$40:$J$759,СВЦЭМ!$A$40:$A$759,$A352,СВЦЭМ!$B$40:$B$759,G$331)+'СЕТ СН'!$F$16</f>
        <v>0</v>
      </c>
      <c r="H352" s="36">
        <f>SUMIFS(СВЦЭМ!$J$40:$J$759,СВЦЭМ!$A$40:$A$759,$A352,СВЦЭМ!$B$40:$B$759,H$331)+'СЕТ СН'!$F$16</f>
        <v>0</v>
      </c>
      <c r="I352" s="36">
        <f>SUMIFS(СВЦЭМ!$J$40:$J$759,СВЦЭМ!$A$40:$A$759,$A352,СВЦЭМ!$B$40:$B$759,I$331)+'СЕТ СН'!$F$16</f>
        <v>0</v>
      </c>
      <c r="J352" s="36">
        <f>SUMIFS(СВЦЭМ!$J$40:$J$759,СВЦЭМ!$A$40:$A$759,$A352,СВЦЭМ!$B$40:$B$759,J$331)+'СЕТ СН'!$F$16</f>
        <v>0</v>
      </c>
      <c r="K352" s="36">
        <f>SUMIFS(СВЦЭМ!$J$40:$J$759,СВЦЭМ!$A$40:$A$759,$A352,СВЦЭМ!$B$40:$B$759,K$331)+'СЕТ СН'!$F$16</f>
        <v>0</v>
      </c>
      <c r="L352" s="36">
        <f>SUMIFS(СВЦЭМ!$J$40:$J$759,СВЦЭМ!$A$40:$A$759,$A352,СВЦЭМ!$B$40:$B$759,L$331)+'СЕТ СН'!$F$16</f>
        <v>0</v>
      </c>
      <c r="M352" s="36">
        <f>SUMIFS(СВЦЭМ!$J$40:$J$759,СВЦЭМ!$A$40:$A$759,$A352,СВЦЭМ!$B$40:$B$759,M$331)+'СЕТ СН'!$F$16</f>
        <v>0</v>
      </c>
      <c r="N352" s="36">
        <f>SUMIFS(СВЦЭМ!$J$40:$J$759,СВЦЭМ!$A$40:$A$759,$A352,СВЦЭМ!$B$40:$B$759,N$331)+'СЕТ СН'!$F$16</f>
        <v>0</v>
      </c>
      <c r="O352" s="36">
        <f>SUMIFS(СВЦЭМ!$J$40:$J$759,СВЦЭМ!$A$40:$A$759,$A352,СВЦЭМ!$B$40:$B$759,O$331)+'СЕТ СН'!$F$16</f>
        <v>0</v>
      </c>
      <c r="P352" s="36">
        <f>SUMIFS(СВЦЭМ!$J$40:$J$759,СВЦЭМ!$A$40:$A$759,$A352,СВЦЭМ!$B$40:$B$759,P$331)+'СЕТ СН'!$F$16</f>
        <v>0</v>
      </c>
      <c r="Q352" s="36">
        <f>SUMIFS(СВЦЭМ!$J$40:$J$759,СВЦЭМ!$A$40:$A$759,$A352,СВЦЭМ!$B$40:$B$759,Q$331)+'СЕТ СН'!$F$16</f>
        <v>0</v>
      </c>
      <c r="R352" s="36">
        <f>SUMIFS(СВЦЭМ!$J$40:$J$759,СВЦЭМ!$A$40:$A$759,$A352,СВЦЭМ!$B$40:$B$759,R$331)+'СЕТ СН'!$F$16</f>
        <v>0</v>
      </c>
      <c r="S352" s="36">
        <f>SUMIFS(СВЦЭМ!$J$40:$J$759,СВЦЭМ!$A$40:$A$759,$A352,СВЦЭМ!$B$40:$B$759,S$331)+'СЕТ СН'!$F$16</f>
        <v>0</v>
      </c>
      <c r="T352" s="36">
        <f>SUMIFS(СВЦЭМ!$J$40:$J$759,СВЦЭМ!$A$40:$A$759,$A352,СВЦЭМ!$B$40:$B$759,T$331)+'СЕТ СН'!$F$16</f>
        <v>0</v>
      </c>
      <c r="U352" s="36">
        <f>SUMIFS(СВЦЭМ!$J$40:$J$759,СВЦЭМ!$A$40:$A$759,$A352,СВЦЭМ!$B$40:$B$759,U$331)+'СЕТ СН'!$F$16</f>
        <v>0</v>
      </c>
      <c r="V352" s="36">
        <f>SUMIFS(СВЦЭМ!$J$40:$J$759,СВЦЭМ!$A$40:$A$759,$A352,СВЦЭМ!$B$40:$B$759,V$331)+'СЕТ СН'!$F$16</f>
        <v>0</v>
      </c>
      <c r="W352" s="36">
        <f>SUMIFS(СВЦЭМ!$J$40:$J$759,СВЦЭМ!$A$40:$A$759,$A352,СВЦЭМ!$B$40:$B$759,W$331)+'СЕТ СН'!$F$16</f>
        <v>0</v>
      </c>
      <c r="X352" s="36">
        <f>SUMIFS(СВЦЭМ!$J$40:$J$759,СВЦЭМ!$A$40:$A$759,$A352,СВЦЭМ!$B$40:$B$759,X$331)+'СЕТ СН'!$F$16</f>
        <v>0</v>
      </c>
      <c r="Y352" s="36">
        <f>SUMIFS(СВЦЭМ!$J$40:$J$759,СВЦЭМ!$A$40:$A$759,$A352,СВЦЭМ!$B$40:$B$759,Y$331)+'СЕТ СН'!$F$16</f>
        <v>0</v>
      </c>
    </row>
    <row r="353" spans="1:27" ht="15.75" hidden="1" x14ac:dyDescent="0.2">
      <c r="A353" s="35">
        <f t="shared" si="9"/>
        <v>45557</v>
      </c>
      <c r="B353" s="36">
        <f>SUMIFS(СВЦЭМ!$J$40:$J$759,СВЦЭМ!$A$40:$A$759,$A353,СВЦЭМ!$B$40:$B$759,B$331)+'СЕТ СН'!$F$16</f>
        <v>0</v>
      </c>
      <c r="C353" s="36">
        <f>SUMIFS(СВЦЭМ!$J$40:$J$759,СВЦЭМ!$A$40:$A$759,$A353,СВЦЭМ!$B$40:$B$759,C$331)+'СЕТ СН'!$F$16</f>
        <v>0</v>
      </c>
      <c r="D353" s="36">
        <f>SUMIFS(СВЦЭМ!$J$40:$J$759,СВЦЭМ!$A$40:$A$759,$A353,СВЦЭМ!$B$40:$B$759,D$331)+'СЕТ СН'!$F$16</f>
        <v>0</v>
      </c>
      <c r="E353" s="36">
        <f>SUMIFS(СВЦЭМ!$J$40:$J$759,СВЦЭМ!$A$40:$A$759,$A353,СВЦЭМ!$B$40:$B$759,E$331)+'СЕТ СН'!$F$16</f>
        <v>0</v>
      </c>
      <c r="F353" s="36">
        <f>SUMIFS(СВЦЭМ!$J$40:$J$759,СВЦЭМ!$A$40:$A$759,$A353,СВЦЭМ!$B$40:$B$759,F$331)+'СЕТ СН'!$F$16</f>
        <v>0</v>
      </c>
      <c r="G353" s="36">
        <f>SUMIFS(СВЦЭМ!$J$40:$J$759,СВЦЭМ!$A$40:$A$759,$A353,СВЦЭМ!$B$40:$B$759,G$331)+'СЕТ СН'!$F$16</f>
        <v>0</v>
      </c>
      <c r="H353" s="36">
        <f>SUMIFS(СВЦЭМ!$J$40:$J$759,СВЦЭМ!$A$40:$A$759,$A353,СВЦЭМ!$B$40:$B$759,H$331)+'СЕТ СН'!$F$16</f>
        <v>0</v>
      </c>
      <c r="I353" s="36">
        <f>SUMIFS(СВЦЭМ!$J$40:$J$759,СВЦЭМ!$A$40:$A$759,$A353,СВЦЭМ!$B$40:$B$759,I$331)+'СЕТ СН'!$F$16</f>
        <v>0</v>
      </c>
      <c r="J353" s="36">
        <f>SUMIFS(СВЦЭМ!$J$40:$J$759,СВЦЭМ!$A$40:$A$759,$A353,СВЦЭМ!$B$40:$B$759,J$331)+'СЕТ СН'!$F$16</f>
        <v>0</v>
      </c>
      <c r="K353" s="36">
        <f>SUMIFS(СВЦЭМ!$J$40:$J$759,СВЦЭМ!$A$40:$A$759,$A353,СВЦЭМ!$B$40:$B$759,K$331)+'СЕТ СН'!$F$16</f>
        <v>0</v>
      </c>
      <c r="L353" s="36">
        <f>SUMIFS(СВЦЭМ!$J$40:$J$759,СВЦЭМ!$A$40:$A$759,$A353,СВЦЭМ!$B$40:$B$759,L$331)+'СЕТ СН'!$F$16</f>
        <v>0</v>
      </c>
      <c r="M353" s="36">
        <f>SUMIFS(СВЦЭМ!$J$40:$J$759,СВЦЭМ!$A$40:$A$759,$A353,СВЦЭМ!$B$40:$B$759,M$331)+'СЕТ СН'!$F$16</f>
        <v>0</v>
      </c>
      <c r="N353" s="36">
        <f>SUMIFS(СВЦЭМ!$J$40:$J$759,СВЦЭМ!$A$40:$A$759,$A353,СВЦЭМ!$B$40:$B$759,N$331)+'СЕТ СН'!$F$16</f>
        <v>0</v>
      </c>
      <c r="O353" s="36">
        <f>SUMIFS(СВЦЭМ!$J$40:$J$759,СВЦЭМ!$A$40:$A$759,$A353,СВЦЭМ!$B$40:$B$759,O$331)+'СЕТ СН'!$F$16</f>
        <v>0</v>
      </c>
      <c r="P353" s="36">
        <f>SUMIFS(СВЦЭМ!$J$40:$J$759,СВЦЭМ!$A$40:$A$759,$A353,СВЦЭМ!$B$40:$B$759,P$331)+'СЕТ СН'!$F$16</f>
        <v>0</v>
      </c>
      <c r="Q353" s="36">
        <f>SUMIFS(СВЦЭМ!$J$40:$J$759,СВЦЭМ!$A$40:$A$759,$A353,СВЦЭМ!$B$40:$B$759,Q$331)+'СЕТ СН'!$F$16</f>
        <v>0</v>
      </c>
      <c r="R353" s="36">
        <f>SUMIFS(СВЦЭМ!$J$40:$J$759,СВЦЭМ!$A$40:$A$759,$A353,СВЦЭМ!$B$40:$B$759,R$331)+'СЕТ СН'!$F$16</f>
        <v>0</v>
      </c>
      <c r="S353" s="36">
        <f>SUMIFS(СВЦЭМ!$J$40:$J$759,СВЦЭМ!$A$40:$A$759,$A353,СВЦЭМ!$B$40:$B$759,S$331)+'СЕТ СН'!$F$16</f>
        <v>0</v>
      </c>
      <c r="T353" s="36">
        <f>SUMIFS(СВЦЭМ!$J$40:$J$759,СВЦЭМ!$A$40:$A$759,$A353,СВЦЭМ!$B$40:$B$759,T$331)+'СЕТ СН'!$F$16</f>
        <v>0</v>
      </c>
      <c r="U353" s="36">
        <f>SUMIFS(СВЦЭМ!$J$40:$J$759,СВЦЭМ!$A$40:$A$759,$A353,СВЦЭМ!$B$40:$B$759,U$331)+'СЕТ СН'!$F$16</f>
        <v>0</v>
      </c>
      <c r="V353" s="36">
        <f>SUMIFS(СВЦЭМ!$J$40:$J$759,СВЦЭМ!$A$40:$A$759,$A353,СВЦЭМ!$B$40:$B$759,V$331)+'СЕТ СН'!$F$16</f>
        <v>0</v>
      </c>
      <c r="W353" s="36">
        <f>SUMIFS(СВЦЭМ!$J$40:$J$759,СВЦЭМ!$A$40:$A$759,$A353,СВЦЭМ!$B$40:$B$759,W$331)+'СЕТ СН'!$F$16</f>
        <v>0</v>
      </c>
      <c r="X353" s="36">
        <f>SUMIFS(СВЦЭМ!$J$40:$J$759,СВЦЭМ!$A$40:$A$759,$A353,СВЦЭМ!$B$40:$B$759,X$331)+'СЕТ СН'!$F$16</f>
        <v>0</v>
      </c>
      <c r="Y353" s="36">
        <f>SUMIFS(СВЦЭМ!$J$40:$J$759,СВЦЭМ!$A$40:$A$759,$A353,СВЦЭМ!$B$40:$B$759,Y$331)+'СЕТ СН'!$F$16</f>
        <v>0</v>
      </c>
    </row>
    <row r="354" spans="1:27" ht="15.75" hidden="1" x14ac:dyDescent="0.2">
      <c r="A354" s="35">
        <f t="shared" si="9"/>
        <v>45558</v>
      </c>
      <c r="B354" s="36">
        <f>SUMIFS(СВЦЭМ!$J$40:$J$759,СВЦЭМ!$A$40:$A$759,$A354,СВЦЭМ!$B$40:$B$759,B$331)+'СЕТ СН'!$F$16</f>
        <v>0</v>
      </c>
      <c r="C354" s="36">
        <f>SUMIFS(СВЦЭМ!$J$40:$J$759,СВЦЭМ!$A$40:$A$759,$A354,СВЦЭМ!$B$40:$B$759,C$331)+'СЕТ СН'!$F$16</f>
        <v>0</v>
      </c>
      <c r="D354" s="36">
        <f>SUMIFS(СВЦЭМ!$J$40:$J$759,СВЦЭМ!$A$40:$A$759,$A354,СВЦЭМ!$B$40:$B$759,D$331)+'СЕТ СН'!$F$16</f>
        <v>0</v>
      </c>
      <c r="E354" s="36">
        <f>SUMIFS(СВЦЭМ!$J$40:$J$759,СВЦЭМ!$A$40:$A$759,$A354,СВЦЭМ!$B$40:$B$759,E$331)+'СЕТ СН'!$F$16</f>
        <v>0</v>
      </c>
      <c r="F354" s="36">
        <f>SUMIFS(СВЦЭМ!$J$40:$J$759,СВЦЭМ!$A$40:$A$759,$A354,СВЦЭМ!$B$40:$B$759,F$331)+'СЕТ СН'!$F$16</f>
        <v>0</v>
      </c>
      <c r="G354" s="36">
        <f>SUMIFS(СВЦЭМ!$J$40:$J$759,СВЦЭМ!$A$40:$A$759,$A354,СВЦЭМ!$B$40:$B$759,G$331)+'СЕТ СН'!$F$16</f>
        <v>0</v>
      </c>
      <c r="H354" s="36">
        <f>SUMIFS(СВЦЭМ!$J$40:$J$759,СВЦЭМ!$A$40:$A$759,$A354,СВЦЭМ!$B$40:$B$759,H$331)+'СЕТ СН'!$F$16</f>
        <v>0</v>
      </c>
      <c r="I354" s="36">
        <f>SUMIFS(СВЦЭМ!$J$40:$J$759,СВЦЭМ!$A$40:$A$759,$A354,СВЦЭМ!$B$40:$B$759,I$331)+'СЕТ СН'!$F$16</f>
        <v>0</v>
      </c>
      <c r="J354" s="36">
        <f>SUMIFS(СВЦЭМ!$J$40:$J$759,СВЦЭМ!$A$40:$A$759,$A354,СВЦЭМ!$B$40:$B$759,J$331)+'СЕТ СН'!$F$16</f>
        <v>0</v>
      </c>
      <c r="K354" s="36">
        <f>SUMIFS(СВЦЭМ!$J$40:$J$759,СВЦЭМ!$A$40:$A$759,$A354,СВЦЭМ!$B$40:$B$759,K$331)+'СЕТ СН'!$F$16</f>
        <v>0</v>
      </c>
      <c r="L354" s="36">
        <f>SUMIFS(СВЦЭМ!$J$40:$J$759,СВЦЭМ!$A$40:$A$759,$A354,СВЦЭМ!$B$40:$B$759,L$331)+'СЕТ СН'!$F$16</f>
        <v>0</v>
      </c>
      <c r="M354" s="36">
        <f>SUMIFS(СВЦЭМ!$J$40:$J$759,СВЦЭМ!$A$40:$A$759,$A354,СВЦЭМ!$B$40:$B$759,M$331)+'СЕТ СН'!$F$16</f>
        <v>0</v>
      </c>
      <c r="N354" s="36">
        <f>SUMIFS(СВЦЭМ!$J$40:$J$759,СВЦЭМ!$A$40:$A$759,$A354,СВЦЭМ!$B$40:$B$759,N$331)+'СЕТ СН'!$F$16</f>
        <v>0</v>
      </c>
      <c r="O354" s="36">
        <f>SUMIFS(СВЦЭМ!$J$40:$J$759,СВЦЭМ!$A$40:$A$759,$A354,СВЦЭМ!$B$40:$B$759,O$331)+'СЕТ СН'!$F$16</f>
        <v>0</v>
      </c>
      <c r="P354" s="36">
        <f>SUMIFS(СВЦЭМ!$J$40:$J$759,СВЦЭМ!$A$40:$A$759,$A354,СВЦЭМ!$B$40:$B$759,P$331)+'СЕТ СН'!$F$16</f>
        <v>0</v>
      </c>
      <c r="Q354" s="36">
        <f>SUMIFS(СВЦЭМ!$J$40:$J$759,СВЦЭМ!$A$40:$A$759,$A354,СВЦЭМ!$B$40:$B$759,Q$331)+'СЕТ СН'!$F$16</f>
        <v>0</v>
      </c>
      <c r="R354" s="36">
        <f>SUMIFS(СВЦЭМ!$J$40:$J$759,СВЦЭМ!$A$40:$A$759,$A354,СВЦЭМ!$B$40:$B$759,R$331)+'СЕТ СН'!$F$16</f>
        <v>0</v>
      </c>
      <c r="S354" s="36">
        <f>SUMIFS(СВЦЭМ!$J$40:$J$759,СВЦЭМ!$A$40:$A$759,$A354,СВЦЭМ!$B$40:$B$759,S$331)+'СЕТ СН'!$F$16</f>
        <v>0</v>
      </c>
      <c r="T354" s="36">
        <f>SUMIFS(СВЦЭМ!$J$40:$J$759,СВЦЭМ!$A$40:$A$759,$A354,СВЦЭМ!$B$40:$B$759,T$331)+'СЕТ СН'!$F$16</f>
        <v>0</v>
      </c>
      <c r="U354" s="36">
        <f>SUMIFS(СВЦЭМ!$J$40:$J$759,СВЦЭМ!$A$40:$A$759,$A354,СВЦЭМ!$B$40:$B$759,U$331)+'СЕТ СН'!$F$16</f>
        <v>0</v>
      </c>
      <c r="V354" s="36">
        <f>SUMIFS(СВЦЭМ!$J$40:$J$759,СВЦЭМ!$A$40:$A$759,$A354,СВЦЭМ!$B$40:$B$759,V$331)+'СЕТ СН'!$F$16</f>
        <v>0</v>
      </c>
      <c r="W354" s="36">
        <f>SUMIFS(СВЦЭМ!$J$40:$J$759,СВЦЭМ!$A$40:$A$759,$A354,СВЦЭМ!$B$40:$B$759,W$331)+'СЕТ СН'!$F$16</f>
        <v>0</v>
      </c>
      <c r="X354" s="36">
        <f>SUMIFS(СВЦЭМ!$J$40:$J$759,СВЦЭМ!$A$40:$A$759,$A354,СВЦЭМ!$B$40:$B$759,X$331)+'СЕТ СН'!$F$16</f>
        <v>0</v>
      </c>
      <c r="Y354" s="36">
        <f>SUMIFS(СВЦЭМ!$J$40:$J$759,СВЦЭМ!$A$40:$A$759,$A354,СВЦЭМ!$B$40:$B$759,Y$331)+'СЕТ СН'!$F$16</f>
        <v>0</v>
      </c>
    </row>
    <row r="355" spans="1:27" ht="15.75" hidden="1" x14ac:dyDescent="0.2">
      <c r="A355" s="35">
        <f t="shared" si="9"/>
        <v>45559</v>
      </c>
      <c r="B355" s="36">
        <f>SUMIFS(СВЦЭМ!$J$40:$J$759,СВЦЭМ!$A$40:$A$759,$A355,СВЦЭМ!$B$40:$B$759,B$331)+'СЕТ СН'!$F$16</f>
        <v>0</v>
      </c>
      <c r="C355" s="36">
        <f>SUMIFS(СВЦЭМ!$J$40:$J$759,СВЦЭМ!$A$40:$A$759,$A355,СВЦЭМ!$B$40:$B$759,C$331)+'СЕТ СН'!$F$16</f>
        <v>0</v>
      </c>
      <c r="D355" s="36">
        <f>SUMIFS(СВЦЭМ!$J$40:$J$759,СВЦЭМ!$A$40:$A$759,$A355,СВЦЭМ!$B$40:$B$759,D$331)+'СЕТ СН'!$F$16</f>
        <v>0</v>
      </c>
      <c r="E355" s="36">
        <f>SUMIFS(СВЦЭМ!$J$40:$J$759,СВЦЭМ!$A$40:$A$759,$A355,СВЦЭМ!$B$40:$B$759,E$331)+'СЕТ СН'!$F$16</f>
        <v>0</v>
      </c>
      <c r="F355" s="36">
        <f>SUMIFS(СВЦЭМ!$J$40:$J$759,СВЦЭМ!$A$40:$A$759,$A355,СВЦЭМ!$B$40:$B$759,F$331)+'СЕТ СН'!$F$16</f>
        <v>0</v>
      </c>
      <c r="G355" s="36">
        <f>SUMIFS(СВЦЭМ!$J$40:$J$759,СВЦЭМ!$A$40:$A$759,$A355,СВЦЭМ!$B$40:$B$759,G$331)+'СЕТ СН'!$F$16</f>
        <v>0</v>
      </c>
      <c r="H355" s="36">
        <f>SUMIFS(СВЦЭМ!$J$40:$J$759,СВЦЭМ!$A$40:$A$759,$A355,СВЦЭМ!$B$40:$B$759,H$331)+'СЕТ СН'!$F$16</f>
        <v>0</v>
      </c>
      <c r="I355" s="36">
        <f>SUMIFS(СВЦЭМ!$J$40:$J$759,СВЦЭМ!$A$40:$A$759,$A355,СВЦЭМ!$B$40:$B$759,I$331)+'СЕТ СН'!$F$16</f>
        <v>0</v>
      </c>
      <c r="J355" s="36">
        <f>SUMIFS(СВЦЭМ!$J$40:$J$759,СВЦЭМ!$A$40:$A$759,$A355,СВЦЭМ!$B$40:$B$759,J$331)+'СЕТ СН'!$F$16</f>
        <v>0</v>
      </c>
      <c r="K355" s="36">
        <f>SUMIFS(СВЦЭМ!$J$40:$J$759,СВЦЭМ!$A$40:$A$759,$A355,СВЦЭМ!$B$40:$B$759,K$331)+'СЕТ СН'!$F$16</f>
        <v>0</v>
      </c>
      <c r="L355" s="36">
        <f>SUMIFS(СВЦЭМ!$J$40:$J$759,СВЦЭМ!$A$40:$A$759,$A355,СВЦЭМ!$B$40:$B$759,L$331)+'СЕТ СН'!$F$16</f>
        <v>0</v>
      </c>
      <c r="M355" s="36">
        <f>SUMIFS(СВЦЭМ!$J$40:$J$759,СВЦЭМ!$A$40:$A$759,$A355,СВЦЭМ!$B$40:$B$759,M$331)+'СЕТ СН'!$F$16</f>
        <v>0</v>
      </c>
      <c r="N355" s="36">
        <f>SUMIFS(СВЦЭМ!$J$40:$J$759,СВЦЭМ!$A$40:$A$759,$A355,СВЦЭМ!$B$40:$B$759,N$331)+'СЕТ СН'!$F$16</f>
        <v>0</v>
      </c>
      <c r="O355" s="36">
        <f>SUMIFS(СВЦЭМ!$J$40:$J$759,СВЦЭМ!$A$40:$A$759,$A355,СВЦЭМ!$B$40:$B$759,O$331)+'СЕТ СН'!$F$16</f>
        <v>0</v>
      </c>
      <c r="P355" s="36">
        <f>SUMIFS(СВЦЭМ!$J$40:$J$759,СВЦЭМ!$A$40:$A$759,$A355,СВЦЭМ!$B$40:$B$759,P$331)+'СЕТ СН'!$F$16</f>
        <v>0</v>
      </c>
      <c r="Q355" s="36">
        <f>SUMIFS(СВЦЭМ!$J$40:$J$759,СВЦЭМ!$A$40:$A$759,$A355,СВЦЭМ!$B$40:$B$759,Q$331)+'СЕТ СН'!$F$16</f>
        <v>0</v>
      </c>
      <c r="R355" s="36">
        <f>SUMIFS(СВЦЭМ!$J$40:$J$759,СВЦЭМ!$A$40:$A$759,$A355,СВЦЭМ!$B$40:$B$759,R$331)+'СЕТ СН'!$F$16</f>
        <v>0</v>
      </c>
      <c r="S355" s="36">
        <f>SUMIFS(СВЦЭМ!$J$40:$J$759,СВЦЭМ!$A$40:$A$759,$A355,СВЦЭМ!$B$40:$B$759,S$331)+'СЕТ СН'!$F$16</f>
        <v>0</v>
      </c>
      <c r="T355" s="36">
        <f>SUMIFS(СВЦЭМ!$J$40:$J$759,СВЦЭМ!$A$40:$A$759,$A355,СВЦЭМ!$B$40:$B$759,T$331)+'СЕТ СН'!$F$16</f>
        <v>0</v>
      </c>
      <c r="U355" s="36">
        <f>SUMIFS(СВЦЭМ!$J$40:$J$759,СВЦЭМ!$A$40:$A$759,$A355,СВЦЭМ!$B$40:$B$759,U$331)+'СЕТ СН'!$F$16</f>
        <v>0</v>
      </c>
      <c r="V355" s="36">
        <f>SUMIFS(СВЦЭМ!$J$40:$J$759,СВЦЭМ!$A$40:$A$759,$A355,СВЦЭМ!$B$40:$B$759,V$331)+'СЕТ СН'!$F$16</f>
        <v>0</v>
      </c>
      <c r="W355" s="36">
        <f>SUMIFS(СВЦЭМ!$J$40:$J$759,СВЦЭМ!$A$40:$A$759,$A355,СВЦЭМ!$B$40:$B$759,W$331)+'СЕТ СН'!$F$16</f>
        <v>0</v>
      </c>
      <c r="X355" s="36">
        <f>SUMIFS(СВЦЭМ!$J$40:$J$759,СВЦЭМ!$A$40:$A$759,$A355,СВЦЭМ!$B$40:$B$759,X$331)+'СЕТ СН'!$F$16</f>
        <v>0</v>
      </c>
      <c r="Y355" s="36">
        <f>SUMIFS(СВЦЭМ!$J$40:$J$759,СВЦЭМ!$A$40:$A$759,$A355,СВЦЭМ!$B$40:$B$759,Y$331)+'СЕТ СН'!$F$16</f>
        <v>0</v>
      </c>
    </row>
    <row r="356" spans="1:27" ht="15.75" hidden="1" x14ac:dyDescent="0.2">
      <c r="A356" s="35">
        <f t="shared" si="9"/>
        <v>45560</v>
      </c>
      <c r="B356" s="36">
        <f>SUMIFS(СВЦЭМ!$J$40:$J$759,СВЦЭМ!$A$40:$A$759,$A356,СВЦЭМ!$B$40:$B$759,B$331)+'СЕТ СН'!$F$16</f>
        <v>0</v>
      </c>
      <c r="C356" s="36">
        <f>SUMIFS(СВЦЭМ!$J$40:$J$759,СВЦЭМ!$A$40:$A$759,$A356,СВЦЭМ!$B$40:$B$759,C$331)+'СЕТ СН'!$F$16</f>
        <v>0</v>
      </c>
      <c r="D356" s="36">
        <f>SUMIFS(СВЦЭМ!$J$40:$J$759,СВЦЭМ!$A$40:$A$759,$A356,СВЦЭМ!$B$40:$B$759,D$331)+'СЕТ СН'!$F$16</f>
        <v>0</v>
      </c>
      <c r="E356" s="36">
        <f>SUMIFS(СВЦЭМ!$J$40:$J$759,СВЦЭМ!$A$40:$A$759,$A356,СВЦЭМ!$B$40:$B$759,E$331)+'СЕТ СН'!$F$16</f>
        <v>0</v>
      </c>
      <c r="F356" s="36">
        <f>SUMIFS(СВЦЭМ!$J$40:$J$759,СВЦЭМ!$A$40:$A$759,$A356,СВЦЭМ!$B$40:$B$759,F$331)+'СЕТ СН'!$F$16</f>
        <v>0</v>
      </c>
      <c r="G356" s="36">
        <f>SUMIFS(СВЦЭМ!$J$40:$J$759,СВЦЭМ!$A$40:$A$759,$A356,СВЦЭМ!$B$40:$B$759,G$331)+'СЕТ СН'!$F$16</f>
        <v>0</v>
      </c>
      <c r="H356" s="36">
        <f>SUMIFS(СВЦЭМ!$J$40:$J$759,СВЦЭМ!$A$40:$A$759,$A356,СВЦЭМ!$B$40:$B$759,H$331)+'СЕТ СН'!$F$16</f>
        <v>0</v>
      </c>
      <c r="I356" s="36">
        <f>SUMIFS(СВЦЭМ!$J$40:$J$759,СВЦЭМ!$A$40:$A$759,$A356,СВЦЭМ!$B$40:$B$759,I$331)+'СЕТ СН'!$F$16</f>
        <v>0</v>
      </c>
      <c r="J356" s="36">
        <f>SUMIFS(СВЦЭМ!$J$40:$J$759,СВЦЭМ!$A$40:$A$759,$A356,СВЦЭМ!$B$40:$B$759,J$331)+'СЕТ СН'!$F$16</f>
        <v>0</v>
      </c>
      <c r="K356" s="36">
        <f>SUMIFS(СВЦЭМ!$J$40:$J$759,СВЦЭМ!$A$40:$A$759,$A356,СВЦЭМ!$B$40:$B$759,K$331)+'СЕТ СН'!$F$16</f>
        <v>0</v>
      </c>
      <c r="L356" s="36">
        <f>SUMIFS(СВЦЭМ!$J$40:$J$759,СВЦЭМ!$A$40:$A$759,$A356,СВЦЭМ!$B$40:$B$759,L$331)+'СЕТ СН'!$F$16</f>
        <v>0</v>
      </c>
      <c r="M356" s="36">
        <f>SUMIFS(СВЦЭМ!$J$40:$J$759,СВЦЭМ!$A$40:$A$759,$A356,СВЦЭМ!$B$40:$B$759,M$331)+'СЕТ СН'!$F$16</f>
        <v>0</v>
      </c>
      <c r="N356" s="36">
        <f>SUMIFS(СВЦЭМ!$J$40:$J$759,СВЦЭМ!$A$40:$A$759,$A356,СВЦЭМ!$B$40:$B$759,N$331)+'СЕТ СН'!$F$16</f>
        <v>0</v>
      </c>
      <c r="O356" s="36">
        <f>SUMIFS(СВЦЭМ!$J$40:$J$759,СВЦЭМ!$A$40:$A$759,$A356,СВЦЭМ!$B$40:$B$759,O$331)+'СЕТ СН'!$F$16</f>
        <v>0</v>
      </c>
      <c r="P356" s="36">
        <f>SUMIFS(СВЦЭМ!$J$40:$J$759,СВЦЭМ!$A$40:$A$759,$A356,СВЦЭМ!$B$40:$B$759,P$331)+'СЕТ СН'!$F$16</f>
        <v>0</v>
      </c>
      <c r="Q356" s="36">
        <f>SUMIFS(СВЦЭМ!$J$40:$J$759,СВЦЭМ!$A$40:$A$759,$A356,СВЦЭМ!$B$40:$B$759,Q$331)+'СЕТ СН'!$F$16</f>
        <v>0</v>
      </c>
      <c r="R356" s="36">
        <f>SUMIFS(СВЦЭМ!$J$40:$J$759,СВЦЭМ!$A$40:$A$759,$A356,СВЦЭМ!$B$40:$B$759,R$331)+'СЕТ СН'!$F$16</f>
        <v>0</v>
      </c>
      <c r="S356" s="36">
        <f>SUMIFS(СВЦЭМ!$J$40:$J$759,СВЦЭМ!$A$40:$A$759,$A356,СВЦЭМ!$B$40:$B$759,S$331)+'СЕТ СН'!$F$16</f>
        <v>0</v>
      </c>
      <c r="T356" s="36">
        <f>SUMIFS(СВЦЭМ!$J$40:$J$759,СВЦЭМ!$A$40:$A$759,$A356,СВЦЭМ!$B$40:$B$759,T$331)+'СЕТ СН'!$F$16</f>
        <v>0</v>
      </c>
      <c r="U356" s="36">
        <f>SUMIFS(СВЦЭМ!$J$40:$J$759,СВЦЭМ!$A$40:$A$759,$A356,СВЦЭМ!$B$40:$B$759,U$331)+'СЕТ СН'!$F$16</f>
        <v>0</v>
      </c>
      <c r="V356" s="36">
        <f>SUMIFS(СВЦЭМ!$J$40:$J$759,СВЦЭМ!$A$40:$A$759,$A356,СВЦЭМ!$B$40:$B$759,V$331)+'СЕТ СН'!$F$16</f>
        <v>0</v>
      </c>
      <c r="W356" s="36">
        <f>SUMIFS(СВЦЭМ!$J$40:$J$759,СВЦЭМ!$A$40:$A$759,$A356,СВЦЭМ!$B$40:$B$759,W$331)+'СЕТ СН'!$F$16</f>
        <v>0</v>
      </c>
      <c r="X356" s="36">
        <f>SUMIFS(СВЦЭМ!$J$40:$J$759,СВЦЭМ!$A$40:$A$759,$A356,СВЦЭМ!$B$40:$B$759,X$331)+'СЕТ СН'!$F$16</f>
        <v>0</v>
      </c>
      <c r="Y356" s="36">
        <f>SUMIFS(СВЦЭМ!$J$40:$J$759,СВЦЭМ!$A$40:$A$759,$A356,СВЦЭМ!$B$40:$B$759,Y$331)+'СЕТ СН'!$F$16</f>
        <v>0</v>
      </c>
    </row>
    <row r="357" spans="1:27" ht="15.75" hidden="1" x14ac:dyDescent="0.2">
      <c r="A357" s="35">
        <f t="shared" si="9"/>
        <v>45561</v>
      </c>
      <c r="B357" s="36">
        <f>SUMIFS(СВЦЭМ!$J$40:$J$759,СВЦЭМ!$A$40:$A$759,$A357,СВЦЭМ!$B$40:$B$759,B$331)+'СЕТ СН'!$F$16</f>
        <v>0</v>
      </c>
      <c r="C357" s="36">
        <f>SUMIFS(СВЦЭМ!$J$40:$J$759,СВЦЭМ!$A$40:$A$759,$A357,СВЦЭМ!$B$40:$B$759,C$331)+'СЕТ СН'!$F$16</f>
        <v>0</v>
      </c>
      <c r="D357" s="36">
        <f>SUMIFS(СВЦЭМ!$J$40:$J$759,СВЦЭМ!$A$40:$A$759,$A357,СВЦЭМ!$B$40:$B$759,D$331)+'СЕТ СН'!$F$16</f>
        <v>0</v>
      </c>
      <c r="E357" s="36">
        <f>SUMIFS(СВЦЭМ!$J$40:$J$759,СВЦЭМ!$A$40:$A$759,$A357,СВЦЭМ!$B$40:$B$759,E$331)+'СЕТ СН'!$F$16</f>
        <v>0</v>
      </c>
      <c r="F357" s="36">
        <f>SUMIFS(СВЦЭМ!$J$40:$J$759,СВЦЭМ!$A$40:$A$759,$A357,СВЦЭМ!$B$40:$B$759,F$331)+'СЕТ СН'!$F$16</f>
        <v>0</v>
      </c>
      <c r="G357" s="36">
        <f>SUMIFS(СВЦЭМ!$J$40:$J$759,СВЦЭМ!$A$40:$A$759,$A357,СВЦЭМ!$B$40:$B$759,G$331)+'СЕТ СН'!$F$16</f>
        <v>0</v>
      </c>
      <c r="H357" s="36">
        <f>SUMIFS(СВЦЭМ!$J$40:$J$759,СВЦЭМ!$A$40:$A$759,$A357,СВЦЭМ!$B$40:$B$759,H$331)+'СЕТ СН'!$F$16</f>
        <v>0</v>
      </c>
      <c r="I357" s="36">
        <f>SUMIFS(СВЦЭМ!$J$40:$J$759,СВЦЭМ!$A$40:$A$759,$A357,СВЦЭМ!$B$40:$B$759,I$331)+'СЕТ СН'!$F$16</f>
        <v>0</v>
      </c>
      <c r="J357" s="36">
        <f>SUMIFS(СВЦЭМ!$J$40:$J$759,СВЦЭМ!$A$40:$A$759,$A357,СВЦЭМ!$B$40:$B$759,J$331)+'СЕТ СН'!$F$16</f>
        <v>0</v>
      </c>
      <c r="K357" s="36">
        <f>SUMIFS(СВЦЭМ!$J$40:$J$759,СВЦЭМ!$A$40:$A$759,$A357,СВЦЭМ!$B$40:$B$759,K$331)+'СЕТ СН'!$F$16</f>
        <v>0</v>
      </c>
      <c r="L357" s="36">
        <f>SUMIFS(СВЦЭМ!$J$40:$J$759,СВЦЭМ!$A$40:$A$759,$A357,СВЦЭМ!$B$40:$B$759,L$331)+'СЕТ СН'!$F$16</f>
        <v>0</v>
      </c>
      <c r="M357" s="36">
        <f>SUMIFS(СВЦЭМ!$J$40:$J$759,СВЦЭМ!$A$40:$A$759,$A357,СВЦЭМ!$B$40:$B$759,M$331)+'СЕТ СН'!$F$16</f>
        <v>0</v>
      </c>
      <c r="N357" s="36">
        <f>SUMIFS(СВЦЭМ!$J$40:$J$759,СВЦЭМ!$A$40:$A$759,$A357,СВЦЭМ!$B$40:$B$759,N$331)+'СЕТ СН'!$F$16</f>
        <v>0</v>
      </c>
      <c r="O357" s="36">
        <f>SUMIFS(СВЦЭМ!$J$40:$J$759,СВЦЭМ!$A$40:$A$759,$A357,СВЦЭМ!$B$40:$B$759,O$331)+'СЕТ СН'!$F$16</f>
        <v>0</v>
      </c>
      <c r="P357" s="36">
        <f>SUMIFS(СВЦЭМ!$J$40:$J$759,СВЦЭМ!$A$40:$A$759,$A357,СВЦЭМ!$B$40:$B$759,P$331)+'СЕТ СН'!$F$16</f>
        <v>0</v>
      </c>
      <c r="Q357" s="36">
        <f>SUMIFS(СВЦЭМ!$J$40:$J$759,СВЦЭМ!$A$40:$A$759,$A357,СВЦЭМ!$B$40:$B$759,Q$331)+'СЕТ СН'!$F$16</f>
        <v>0</v>
      </c>
      <c r="R357" s="36">
        <f>SUMIFS(СВЦЭМ!$J$40:$J$759,СВЦЭМ!$A$40:$A$759,$A357,СВЦЭМ!$B$40:$B$759,R$331)+'СЕТ СН'!$F$16</f>
        <v>0</v>
      </c>
      <c r="S357" s="36">
        <f>SUMIFS(СВЦЭМ!$J$40:$J$759,СВЦЭМ!$A$40:$A$759,$A357,СВЦЭМ!$B$40:$B$759,S$331)+'СЕТ СН'!$F$16</f>
        <v>0</v>
      </c>
      <c r="T357" s="36">
        <f>SUMIFS(СВЦЭМ!$J$40:$J$759,СВЦЭМ!$A$40:$A$759,$A357,СВЦЭМ!$B$40:$B$759,T$331)+'СЕТ СН'!$F$16</f>
        <v>0</v>
      </c>
      <c r="U357" s="36">
        <f>SUMIFS(СВЦЭМ!$J$40:$J$759,СВЦЭМ!$A$40:$A$759,$A357,СВЦЭМ!$B$40:$B$759,U$331)+'СЕТ СН'!$F$16</f>
        <v>0</v>
      </c>
      <c r="V357" s="36">
        <f>SUMIFS(СВЦЭМ!$J$40:$J$759,СВЦЭМ!$A$40:$A$759,$A357,СВЦЭМ!$B$40:$B$759,V$331)+'СЕТ СН'!$F$16</f>
        <v>0</v>
      </c>
      <c r="W357" s="36">
        <f>SUMIFS(СВЦЭМ!$J$40:$J$759,СВЦЭМ!$A$40:$A$759,$A357,СВЦЭМ!$B$40:$B$759,W$331)+'СЕТ СН'!$F$16</f>
        <v>0</v>
      </c>
      <c r="X357" s="36">
        <f>SUMIFS(СВЦЭМ!$J$40:$J$759,СВЦЭМ!$A$40:$A$759,$A357,СВЦЭМ!$B$40:$B$759,X$331)+'СЕТ СН'!$F$16</f>
        <v>0</v>
      </c>
      <c r="Y357" s="36">
        <f>SUMIFS(СВЦЭМ!$J$40:$J$759,СВЦЭМ!$A$40:$A$759,$A357,СВЦЭМ!$B$40:$B$759,Y$331)+'СЕТ СН'!$F$16</f>
        <v>0</v>
      </c>
    </row>
    <row r="358" spans="1:27" ht="15.75" hidden="1" x14ac:dyDescent="0.2">
      <c r="A358" s="35">
        <f t="shared" si="9"/>
        <v>45562</v>
      </c>
      <c r="B358" s="36">
        <f>SUMIFS(СВЦЭМ!$J$40:$J$759,СВЦЭМ!$A$40:$A$759,$A358,СВЦЭМ!$B$40:$B$759,B$331)+'СЕТ СН'!$F$16</f>
        <v>0</v>
      </c>
      <c r="C358" s="36">
        <f>SUMIFS(СВЦЭМ!$J$40:$J$759,СВЦЭМ!$A$40:$A$759,$A358,СВЦЭМ!$B$40:$B$759,C$331)+'СЕТ СН'!$F$16</f>
        <v>0</v>
      </c>
      <c r="D358" s="36">
        <f>SUMIFS(СВЦЭМ!$J$40:$J$759,СВЦЭМ!$A$40:$A$759,$A358,СВЦЭМ!$B$40:$B$759,D$331)+'СЕТ СН'!$F$16</f>
        <v>0</v>
      </c>
      <c r="E358" s="36">
        <f>SUMIFS(СВЦЭМ!$J$40:$J$759,СВЦЭМ!$A$40:$A$759,$A358,СВЦЭМ!$B$40:$B$759,E$331)+'СЕТ СН'!$F$16</f>
        <v>0</v>
      </c>
      <c r="F358" s="36">
        <f>SUMIFS(СВЦЭМ!$J$40:$J$759,СВЦЭМ!$A$40:$A$759,$A358,СВЦЭМ!$B$40:$B$759,F$331)+'СЕТ СН'!$F$16</f>
        <v>0</v>
      </c>
      <c r="G358" s="36">
        <f>SUMIFS(СВЦЭМ!$J$40:$J$759,СВЦЭМ!$A$40:$A$759,$A358,СВЦЭМ!$B$40:$B$759,G$331)+'СЕТ СН'!$F$16</f>
        <v>0</v>
      </c>
      <c r="H358" s="36">
        <f>SUMIFS(СВЦЭМ!$J$40:$J$759,СВЦЭМ!$A$40:$A$759,$A358,СВЦЭМ!$B$40:$B$759,H$331)+'СЕТ СН'!$F$16</f>
        <v>0</v>
      </c>
      <c r="I358" s="36">
        <f>SUMIFS(СВЦЭМ!$J$40:$J$759,СВЦЭМ!$A$40:$A$759,$A358,СВЦЭМ!$B$40:$B$759,I$331)+'СЕТ СН'!$F$16</f>
        <v>0</v>
      </c>
      <c r="J358" s="36">
        <f>SUMIFS(СВЦЭМ!$J$40:$J$759,СВЦЭМ!$A$40:$A$759,$A358,СВЦЭМ!$B$40:$B$759,J$331)+'СЕТ СН'!$F$16</f>
        <v>0</v>
      </c>
      <c r="K358" s="36">
        <f>SUMIFS(СВЦЭМ!$J$40:$J$759,СВЦЭМ!$A$40:$A$759,$A358,СВЦЭМ!$B$40:$B$759,K$331)+'СЕТ СН'!$F$16</f>
        <v>0</v>
      </c>
      <c r="L358" s="36">
        <f>SUMIFS(СВЦЭМ!$J$40:$J$759,СВЦЭМ!$A$40:$A$759,$A358,СВЦЭМ!$B$40:$B$759,L$331)+'СЕТ СН'!$F$16</f>
        <v>0</v>
      </c>
      <c r="M358" s="36">
        <f>SUMIFS(СВЦЭМ!$J$40:$J$759,СВЦЭМ!$A$40:$A$759,$A358,СВЦЭМ!$B$40:$B$759,M$331)+'СЕТ СН'!$F$16</f>
        <v>0</v>
      </c>
      <c r="N358" s="36">
        <f>SUMIFS(СВЦЭМ!$J$40:$J$759,СВЦЭМ!$A$40:$A$759,$A358,СВЦЭМ!$B$40:$B$759,N$331)+'СЕТ СН'!$F$16</f>
        <v>0</v>
      </c>
      <c r="O358" s="36">
        <f>SUMIFS(СВЦЭМ!$J$40:$J$759,СВЦЭМ!$A$40:$A$759,$A358,СВЦЭМ!$B$40:$B$759,O$331)+'СЕТ СН'!$F$16</f>
        <v>0</v>
      </c>
      <c r="P358" s="36">
        <f>SUMIFS(СВЦЭМ!$J$40:$J$759,СВЦЭМ!$A$40:$A$759,$A358,СВЦЭМ!$B$40:$B$759,P$331)+'СЕТ СН'!$F$16</f>
        <v>0</v>
      </c>
      <c r="Q358" s="36">
        <f>SUMIFS(СВЦЭМ!$J$40:$J$759,СВЦЭМ!$A$40:$A$759,$A358,СВЦЭМ!$B$40:$B$759,Q$331)+'СЕТ СН'!$F$16</f>
        <v>0</v>
      </c>
      <c r="R358" s="36">
        <f>SUMIFS(СВЦЭМ!$J$40:$J$759,СВЦЭМ!$A$40:$A$759,$A358,СВЦЭМ!$B$40:$B$759,R$331)+'СЕТ СН'!$F$16</f>
        <v>0</v>
      </c>
      <c r="S358" s="36">
        <f>SUMIFS(СВЦЭМ!$J$40:$J$759,СВЦЭМ!$A$40:$A$759,$A358,СВЦЭМ!$B$40:$B$759,S$331)+'СЕТ СН'!$F$16</f>
        <v>0</v>
      </c>
      <c r="T358" s="36">
        <f>SUMIFS(СВЦЭМ!$J$40:$J$759,СВЦЭМ!$A$40:$A$759,$A358,СВЦЭМ!$B$40:$B$759,T$331)+'СЕТ СН'!$F$16</f>
        <v>0</v>
      </c>
      <c r="U358" s="36">
        <f>SUMIFS(СВЦЭМ!$J$40:$J$759,СВЦЭМ!$A$40:$A$759,$A358,СВЦЭМ!$B$40:$B$759,U$331)+'СЕТ СН'!$F$16</f>
        <v>0</v>
      </c>
      <c r="V358" s="36">
        <f>SUMIFS(СВЦЭМ!$J$40:$J$759,СВЦЭМ!$A$40:$A$759,$A358,СВЦЭМ!$B$40:$B$759,V$331)+'СЕТ СН'!$F$16</f>
        <v>0</v>
      </c>
      <c r="W358" s="36">
        <f>SUMIFS(СВЦЭМ!$J$40:$J$759,СВЦЭМ!$A$40:$A$759,$A358,СВЦЭМ!$B$40:$B$759,W$331)+'СЕТ СН'!$F$16</f>
        <v>0</v>
      </c>
      <c r="X358" s="36">
        <f>SUMIFS(СВЦЭМ!$J$40:$J$759,СВЦЭМ!$A$40:$A$759,$A358,СВЦЭМ!$B$40:$B$759,X$331)+'СЕТ СН'!$F$16</f>
        <v>0</v>
      </c>
      <c r="Y358" s="36">
        <f>SUMIFS(СВЦЭМ!$J$40:$J$759,СВЦЭМ!$A$40:$A$759,$A358,СВЦЭМ!$B$40:$B$759,Y$331)+'СЕТ СН'!$F$16</f>
        <v>0</v>
      </c>
    </row>
    <row r="359" spans="1:27" ht="15.75" hidden="1" x14ac:dyDescent="0.2">
      <c r="A359" s="35">
        <f t="shared" si="9"/>
        <v>45563</v>
      </c>
      <c r="B359" s="36">
        <f>SUMIFS(СВЦЭМ!$J$40:$J$759,СВЦЭМ!$A$40:$A$759,$A359,СВЦЭМ!$B$40:$B$759,B$331)+'СЕТ СН'!$F$16</f>
        <v>0</v>
      </c>
      <c r="C359" s="36">
        <f>SUMIFS(СВЦЭМ!$J$40:$J$759,СВЦЭМ!$A$40:$A$759,$A359,СВЦЭМ!$B$40:$B$759,C$331)+'СЕТ СН'!$F$16</f>
        <v>0</v>
      </c>
      <c r="D359" s="36">
        <f>SUMIFS(СВЦЭМ!$J$40:$J$759,СВЦЭМ!$A$40:$A$759,$A359,СВЦЭМ!$B$40:$B$759,D$331)+'СЕТ СН'!$F$16</f>
        <v>0</v>
      </c>
      <c r="E359" s="36">
        <f>SUMIFS(СВЦЭМ!$J$40:$J$759,СВЦЭМ!$A$40:$A$759,$A359,СВЦЭМ!$B$40:$B$759,E$331)+'СЕТ СН'!$F$16</f>
        <v>0</v>
      </c>
      <c r="F359" s="36">
        <f>SUMIFS(СВЦЭМ!$J$40:$J$759,СВЦЭМ!$A$40:$A$759,$A359,СВЦЭМ!$B$40:$B$759,F$331)+'СЕТ СН'!$F$16</f>
        <v>0</v>
      </c>
      <c r="G359" s="36">
        <f>SUMIFS(СВЦЭМ!$J$40:$J$759,СВЦЭМ!$A$40:$A$759,$A359,СВЦЭМ!$B$40:$B$759,G$331)+'СЕТ СН'!$F$16</f>
        <v>0</v>
      </c>
      <c r="H359" s="36">
        <f>SUMIFS(СВЦЭМ!$J$40:$J$759,СВЦЭМ!$A$40:$A$759,$A359,СВЦЭМ!$B$40:$B$759,H$331)+'СЕТ СН'!$F$16</f>
        <v>0</v>
      </c>
      <c r="I359" s="36">
        <f>SUMIFS(СВЦЭМ!$J$40:$J$759,СВЦЭМ!$A$40:$A$759,$A359,СВЦЭМ!$B$40:$B$759,I$331)+'СЕТ СН'!$F$16</f>
        <v>0</v>
      </c>
      <c r="J359" s="36">
        <f>SUMIFS(СВЦЭМ!$J$40:$J$759,СВЦЭМ!$A$40:$A$759,$A359,СВЦЭМ!$B$40:$B$759,J$331)+'СЕТ СН'!$F$16</f>
        <v>0</v>
      </c>
      <c r="K359" s="36">
        <f>SUMIFS(СВЦЭМ!$J$40:$J$759,СВЦЭМ!$A$40:$A$759,$A359,СВЦЭМ!$B$40:$B$759,K$331)+'СЕТ СН'!$F$16</f>
        <v>0</v>
      </c>
      <c r="L359" s="36">
        <f>SUMIFS(СВЦЭМ!$J$40:$J$759,СВЦЭМ!$A$40:$A$759,$A359,СВЦЭМ!$B$40:$B$759,L$331)+'СЕТ СН'!$F$16</f>
        <v>0</v>
      </c>
      <c r="M359" s="36">
        <f>SUMIFS(СВЦЭМ!$J$40:$J$759,СВЦЭМ!$A$40:$A$759,$A359,СВЦЭМ!$B$40:$B$759,M$331)+'СЕТ СН'!$F$16</f>
        <v>0</v>
      </c>
      <c r="N359" s="36">
        <f>SUMIFS(СВЦЭМ!$J$40:$J$759,СВЦЭМ!$A$40:$A$759,$A359,СВЦЭМ!$B$40:$B$759,N$331)+'СЕТ СН'!$F$16</f>
        <v>0</v>
      </c>
      <c r="O359" s="36">
        <f>SUMIFS(СВЦЭМ!$J$40:$J$759,СВЦЭМ!$A$40:$A$759,$A359,СВЦЭМ!$B$40:$B$759,O$331)+'СЕТ СН'!$F$16</f>
        <v>0</v>
      </c>
      <c r="P359" s="36">
        <f>SUMIFS(СВЦЭМ!$J$40:$J$759,СВЦЭМ!$A$40:$A$759,$A359,СВЦЭМ!$B$40:$B$759,P$331)+'СЕТ СН'!$F$16</f>
        <v>0</v>
      </c>
      <c r="Q359" s="36">
        <f>SUMIFS(СВЦЭМ!$J$40:$J$759,СВЦЭМ!$A$40:$A$759,$A359,СВЦЭМ!$B$40:$B$759,Q$331)+'СЕТ СН'!$F$16</f>
        <v>0</v>
      </c>
      <c r="R359" s="36">
        <f>SUMIFS(СВЦЭМ!$J$40:$J$759,СВЦЭМ!$A$40:$A$759,$A359,СВЦЭМ!$B$40:$B$759,R$331)+'СЕТ СН'!$F$16</f>
        <v>0</v>
      </c>
      <c r="S359" s="36">
        <f>SUMIFS(СВЦЭМ!$J$40:$J$759,СВЦЭМ!$A$40:$A$759,$A359,СВЦЭМ!$B$40:$B$759,S$331)+'СЕТ СН'!$F$16</f>
        <v>0</v>
      </c>
      <c r="T359" s="36">
        <f>SUMIFS(СВЦЭМ!$J$40:$J$759,СВЦЭМ!$A$40:$A$759,$A359,СВЦЭМ!$B$40:$B$759,T$331)+'СЕТ СН'!$F$16</f>
        <v>0</v>
      </c>
      <c r="U359" s="36">
        <f>SUMIFS(СВЦЭМ!$J$40:$J$759,СВЦЭМ!$A$40:$A$759,$A359,СВЦЭМ!$B$40:$B$759,U$331)+'СЕТ СН'!$F$16</f>
        <v>0</v>
      </c>
      <c r="V359" s="36">
        <f>SUMIFS(СВЦЭМ!$J$40:$J$759,СВЦЭМ!$A$40:$A$759,$A359,СВЦЭМ!$B$40:$B$759,V$331)+'СЕТ СН'!$F$16</f>
        <v>0</v>
      </c>
      <c r="W359" s="36">
        <f>SUMIFS(СВЦЭМ!$J$40:$J$759,СВЦЭМ!$A$40:$A$759,$A359,СВЦЭМ!$B$40:$B$759,W$331)+'СЕТ СН'!$F$16</f>
        <v>0</v>
      </c>
      <c r="X359" s="36">
        <f>SUMIFS(СВЦЭМ!$J$40:$J$759,СВЦЭМ!$A$40:$A$759,$A359,СВЦЭМ!$B$40:$B$759,X$331)+'СЕТ СН'!$F$16</f>
        <v>0</v>
      </c>
      <c r="Y359" s="36">
        <f>SUMIFS(СВЦЭМ!$J$40:$J$759,СВЦЭМ!$A$40:$A$759,$A359,СВЦЭМ!$B$40:$B$759,Y$331)+'СЕТ СН'!$F$16</f>
        <v>0</v>
      </c>
    </row>
    <row r="360" spans="1:27" ht="15.75" hidden="1" x14ac:dyDescent="0.2">
      <c r="A360" s="35">
        <f t="shared" si="9"/>
        <v>45564</v>
      </c>
      <c r="B360" s="36">
        <f>SUMIFS(СВЦЭМ!$J$40:$J$759,СВЦЭМ!$A$40:$A$759,$A360,СВЦЭМ!$B$40:$B$759,B$331)+'СЕТ СН'!$F$16</f>
        <v>0</v>
      </c>
      <c r="C360" s="36">
        <f>SUMIFS(СВЦЭМ!$J$40:$J$759,СВЦЭМ!$A$40:$A$759,$A360,СВЦЭМ!$B$40:$B$759,C$331)+'СЕТ СН'!$F$16</f>
        <v>0</v>
      </c>
      <c r="D360" s="36">
        <f>SUMIFS(СВЦЭМ!$J$40:$J$759,СВЦЭМ!$A$40:$A$759,$A360,СВЦЭМ!$B$40:$B$759,D$331)+'СЕТ СН'!$F$16</f>
        <v>0</v>
      </c>
      <c r="E360" s="36">
        <f>SUMIFS(СВЦЭМ!$J$40:$J$759,СВЦЭМ!$A$40:$A$759,$A360,СВЦЭМ!$B$40:$B$759,E$331)+'СЕТ СН'!$F$16</f>
        <v>0</v>
      </c>
      <c r="F360" s="36">
        <f>SUMIFS(СВЦЭМ!$J$40:$J$759,СВЦЭМ!$A$40:$A$759,$A360,СВЦЭМ!$B$40:$B$759,F$331)+'СЕТ СН'!$F$16</f>
        <v>0</v>
      </c>
      <c r="G360" s="36">
        <f>SUMIFS(СВЦЭМ!$J$40:$J$759,СВЦЭМ!$A$40:$A$759,$A360,СВЦЭМ!$B$40:$B$759,G$331)+'СЕТ СН'!$F$16</f>
        <v>0</v>
      </c>
      <c r="H360" s="36">
        <f>SUMIFS(СВЦЭМ!$J$40:$J$759,СВЦЭМ!$A$40:$A$759,$A360,СВЦЭМ!$B$40:$B$759,H$331)+'СЕТ СН'!$F$16</f>
        <v>0</v>
      </c>
      <c r="I360" s="36">
        <f>SUMIFS(СВЦЭМ!$J$40:$J$759,СВЦЭМ!$A$40:$A$759,$A360,СВЦЭМ!$B$40:$B$759,I$331)+'СЕТ СН'!$F$16</f>
        <v>0</v>
      </c>
      <c r="J360" s="36">
        <f>SUMIFS(СВЦЭМ!$J$40:$J$759,СВЦЭМ!$A$40:$A$759,$A360,СВЦЭМ!$B$40:$B$759,J$331)+'СЕТ СН'!$F$16</f>
        <v>0</v>
      </c>
      <c r="K360" s="36">
        <f>SUMIFS(СВЦЭМ!$J$40:$J$759,СВЦЭМ!$A$40:$A$759,$A360,СВЦЭМ!$B$40:$B$759,K$331)+'СЕТ СН'!$F$16</f>
        <v>0</v>
      </c>
      <c r="L360" s="36">
        <f>SUMIFS(СВЦЭМ!$J$40:$J$759,СВЦЭМ!$A$40:$A$759,$A360,СВЦЭМ!$B$40:$B$759,L$331)+'СЕТ СН'!$F$16</f>
        <v>0</v>
      </c>
      <c r="M360" s="36">
        <f>SUMIFS(СВЦЭМ!$J$40:$J$759,СВЦЭМ!$A$40:$A$759,$A360,СВЦЭМ!$B$40:$B$759,M$331)+'СЕТ СН'!$F$16</f>
        <v>0</v>
      </c>
      <c r="N360" s="36">
        <f>SUMIFS(СВЦЭМ!$J$40:$J$759,СВЦЭМ!$A$40:$A$759,$A360,СВЦЭМ!$B$40:$B$759,N$331)+'СЕТ СН'!$F$16</f>
        <v>0</v>
      </c>
      <c r="O360" s="36">
        <f>SUMIFS(СВЦЭМ!$J$40:$J$759,СВЦЭМ!$A$40:$A$759,$A360,СВЦЭМ!$B$40:$B$759,O$331)+'СЕТ СН'!$F$16</f>
        <v>0</v>
      </c>
      <c r="P360" s="36">
        <f>SUMIFS(СВЦЭМ!$J$40:$J$759,СВЦЭМ!$A$40:$A$759,$A360,СВЦЭМ!$B$40:$B$759,P$331)+'СЕТ СН'!$F$16</f>
        <v>0</v>
      </c>
      <c r="Q360" s="36">
        <f>SUMIFS(СВЦЭМ!$J$40:$J$759,СВЦЭМ!$A$40:$A$759,$A360,СВЦЭМ!$B$40:$B$759,Q$331)+'СЕТ СН'!$F$16</f>
        <v>0</v>
      </c>
      <c r="R360" s="36">
        <f>SUMIFS(СВЦЭМ!$J$40:$J$759,СВЦЭМ!$A$40:$A$759,$A360,СВЦЭМ!$B$40:$B$759,R$331)+'СЕТ СН'!$F$16</f>
        <v>0</v>
      </c>
      <c r="S360" s="36">
        <f>SUMIFS(СВЦЭМ!$J$40:$J$759,СВЦЭМ!$A$40:$A$759,$A360,СВЦЭМ!$B$40:$B$759,S$331)+'СЕТ СН'!$F$16</f>
        <v>0</v>
      </c>
      <c r="T360" s="36">
        <f>SUMIFS(СВЦЭМ!$J$40:$J$759,СВЦЭМ!$A$40:$A$759,$A360,СВЦЭМ!$B$40:$B$759,T$331)+'СЕТ СН'!$F$16</f>
        <v>0</v>
      </c>
      <c r="U360" s="36">
        <f>SUMIFS(СВЦЭМ!$J$40:$J$759,СВЦЭМ!$A$40:$A$759,$A360,СВЦЭМ!$B$40:$B$759,U$331)+'СЕТ СН'!$F$16</f>
        <v>0</v>
      </c>
      <c r="V360" s="36">
        <f>SUMIFS(СВЦЭМ!$J$40:$J$759,СВЦЭМ!$A$40:$A$759,$A360,СВЦЭМ!$B$40:$B$759,V$331)+'СЕТ СН'!$F$16</f>
        <v>0</v>
      </c>
      <c r="W360" s="36">
        <f>SUMIFS(СВЦЭМ!$J$40:$J$759,СВЦЭМ!$A$40:$A$759,$A360,СВЦЭМ!$B$40:$B$759,W$331)+'СЕТ СН'!$F$16</f>
        <v>0</v>
      </c>
      <c r="X360" s="36">
        <f>SUMIFS(СВЦЭМ!$J$40:$J$759,СВЦЭМ!$A$40:$A$759,$A360,СВЦЭМ!$B$40:$B$759,X$331)+'СЕТ СН'!$F$16</f>
        <v>0</v>
      </c>
      <c r="Y360" s="36">
        <f>SUMIFS(СВЦЭМ!$J$40:$J$759,СВЦЭМ!$A$40:$A$759,$A360,СВЦЭМ!$B$40:$B$759,Y$331)+'СЕТ СН'!$F$16</f>
        <v>0</v>
      </c>
    </row>
    <row r="361" spans="1:27" ht="15.75" hidden="1" x14ac:dyDescent="0.2">
      <c r="A361" s="35">
        <f t="shared" si="9"/>
        <v>45565</v>
      </c>
      <c r="B361" s="36">
        <f>SUMIFS(СВЦЭМ!$J$40:$J$759,СВЦЭМ!$A$40:$A$759,$A361,СВЦЭМ!$B$40:$B$759,B$331)+'СЕТ СН'!$F$16</f>
        <v>0</v>
      </c>
      <c r="C361" s="36">
        <f>SUMIFS(СВЦЭМ!$J$40:$J$759,СВЦЭМ!$A$40:$A$759,$A361,СВЦЭМ!$B$40:$B$759,C$331)+'СЕТ СН'!$F$16</f>
        <v>0</v>
      </c>
      <c r="D361" s="36">
        <f>SUMIFS(СВЦЭМ!$J$40:$J$759,СВЦЭМ!$A$40:$A$759,$A361,СВЦЭМ!$B$40:$B$759,D$331)+'СЕТ СН'!$F$16</f>
        <v>0</v>
      </c>
      <c r="E361" s="36">
        <f>SUMIFS(СВЦЭМ!$J$40:$J$759,СВЦЭМ!$A$40:$A$759,$A361,СВЦЭМ!$B$40:$B$759,E$331)+'СЕТ СН'!$F$16</f>
        <v>0</v>
      </c>
      <c r="F361" s="36">
        <f>SUMIFS(СВЦЭМ!$J$40:$J$759,СВЦЭМ!$A$40:$A$759,$A361,СВЦЭМ!$B$40:$B$759,F$331)+'СЕТ СН'!$F$16</f>
        <v>0</v>
      </c>
      <c r="G361" s="36">
        <f>SUMIFS(СВЦЭМ!$J$40:$J$759,СВЦЭМ!$A$40:$A$759,$A361,СВЦЭМ!$B$40:$B$759,G$331)+'СЕТ СН'!$F$16</f>
        <v>0</v>
      </c>
      <c r="H361" s="36">
        <f>SUMIFS(СВЦЭМ!$J$40:$J$759,СВЦЭМ!$A$40:$A$759,$A361,СВЦЭМ!$B$40:$B$759,H$331)+'СЕТ СН'!$F$16</f>
        <v>0</v>
      </c>
      <c r="I361" s="36">
        <f>SUMIFS(СВЦЭМ!$J$40:$J$759,СВЦЭМ!$A$40:$A$759,$A361,СВЦЭМ!$B$40:$B$759,I$331)+'СЕТ СН'!$F$16</f>
        <v>0</v>
      </c>
      <c r="J361" s="36">
        <f>SUMIFS(СВЦЭМ!$J$40:$J$759,СВЦЭМ!$A$40:$A$759,$A361,СВЦЭМ!$B$40:$B$759,J$331)+'СЕТ СН'!$F$16</f>
        <v>0</v>
      </c>
      <c r="K361" s="36">
        <f>SUMIFS(СВЦЭМ!$J$40:$J$759,СВЦЭМ!$A$40:$A$759,$A361,СВЦЭМ!$B$40:$B$759,K$331)+'СЕТ СН'!$F$16</f>
        <v>0</v>
      </c>
      <c r="L361" s="36">
        <f>SUMIFS(СВЦЭМ!$J$40:$J$759,СВЦЭМ!$A$40:$A$759,$A361,СВЦЭМ!$B$40:$B$759,L$331)+'СЕТ СН'!$F$16</f>
        <v>0</v>
      </c>
      <c r="M361" s="36">
        <f>SUMIFS(СВЦЭМ!$J$40:$J$759,СВЦЭМ!$A$40:$A$759,$A361,СВЦЭМ!$B$40:$B$759,M$331)+'СЕТ СН'!$F$16</f>
        <v>0</v>
      </c>
      <c r="N361" s="36">
        <f>SUMIFS(СВЦЭМ!$J$40:$J$759,СВЦЭМ!$A$40:$A$759,$A361,СВЦЭМ!$B$40:$B$759,N$331)+'СЕТ СН'!$F$16</f>
        <v>0</v>
      </c>
      <c r="O361" s="36">
        <f>SUMIFS(СВЦЭМ!$J$40:$J$759,СВЦЭМ!$A$40:$A$759,$A361,СВЦЭМ!$B$40:$B$759,O$331)+'СЕТ СН'!$F$16</f>
        <v>0</v>
      </c>
      <c r="P361" s="36">
        <f>SUMIFS(СВЦЭМ!$J$40:$J$759,СВЦЭМ!$A$40:$A$759,$A361,СВЦЭМ!$B$40:$B$759,P$331)+'СЕТ СН'!$F$16</f>
        <v>0</v>
      </c>
      <c r="Q361" s="36">
        <f>SUMIFS(СВЦЭМ!$J$40:$J$759,СВЦЭМ!$A$40:$A$759,$A361,СВЦЭМ!$B$40:$B$759,Q$331)+'СЕТ СН'!$F$16</f>
        <v>0</v>
      </c>
      <c r="R361" s="36">
        <f>SUMIFS(СВЦЭМ!$J$40:$J$759,СВЦЭМ!$A$40:$A$759,$A361,СВЦЭМ!$B$40:$B$759,R$331)+'СЕТ СН'!$F$16</f>
        <v>0</v>
      </c>
      <c r="S361" s="36">
        <f>SUMIFS(СВЦЭМ!$J$40:$J$759,СВЦЭМ!$A$40:$A$759,$A361,СВЦЭМ!$B$40:$B$759,S$331)+'СЕТ СН'!$F$16</f>
        <v>0</v>
      </c>
      <c r="T361" s="36">
        <f>SUMIFS(СВЦЭМ!$J$40:$J$759,СВЦЭМ!$A$40:$A$759,$A361,СВЦЭМ!$B$40:$B$759,T$331)+'СЕТ СН'!$F$16</f>
        <v>0</v>
      </c>
      <c r="U361" s="36">
        <f>SUMIFS(СВЦЭМ!$J$40:$J$759,СВЦЭМ!$A$40:$A$759,$A361,СВЦЭМ!$B$40:$B$759,U$331)+'СЕТ СН'!$F$16</f>
        <v>0</v>
      </c>
      <c r="V361" s="36">
        <f>SUMIFS(СВЦЭМ!$J$40:$J$759,СВЦЭМ!$A$40:$A$759,$A361,СВЦЭМ!$B$40:$B$759,V$331)+'СЕТ СН'!$F$16</f>
        <v>0</v>
      </c>
      <c r="W361" s="36">
        <f>SUMIFS(СВЦЭМ!$J$40:$J$759,СВЦЭМ!$A$40:$A$759,$A361,СВЦЭМ!$B$40:$B$759,W$331)+'СЕТ СН'!$F$16</f>
        <v>0</v>
      </c>
      <c r="X361" s="36">
        <f>SUMIFS(СВЦЭМ!$J$40:$J$759,СВЦЭМ!$A$40:$A$759,$A361,СВЦЭМ!$B$40:$B$759,X$331)+'СЕТ СН'!$F$16</f>
        <v>0</v>
      </c>
      <c r="Y361" s="36">
        <f>SUMIFS(СВЦЭМ!$J$40:$J$759,СВЦЭМ!$A$40:$A$759,$A361,СВЦЭМ!$B$40:$B$759,Y$331)+'СЕТ СН'!$F$16</f>
        <v>0</v>
      </c>
    </row>
    <row r="362" spans="1:27" ht="15.75" hidden="1" x14ac:dyDescent="0.2">
      <c r="A362" s="35">
        <f t="shared" si="9"/>
        <v>45566</v>
      </c>
      <c r="B362" s="36">
        <f>SUMIFS(СВЦЭМ!$J$40:$J$759,СВЦЭМ!$A$40:$A$759,$A362,СВЦЭМ!$B$40:$B$759,B$331)+'СЕТ СН'!$F$16</f>
        <v>0</v>
      </c>
      <c r="C362" s="36">
        <f>SUMIFS(СВЦЭМ!$J$40:$J$759,СВЦЭМ!$A$40:$A$759,$A362,СВЦЭМ!$B$40:$B$759,C$331)+'СЕТ СН'!$F$16</f>
        <v>0</v>
      </c>
      <c r="D362" s="36">
        <f>SUMIFS(СВЦЭМ!$J$40:$J$759,СВЦЭМ!$A$40:$A$759,$A362,СВЦЭМ!$B$40:$B$759,D$331)+'СЕТ СН'!$F$16</f>
        <v>0</v>
      </c>
      <c r="E362" s="36">
        <f>SUMIFS(СВЦЭМ!$J$40:$J$759,СВЦЭМ!$A$40:$A$759,$A362,СВЦЭМ!$B$40:$B$759,E$331)+'СЕТ СН'!$F$16</f>
        <v>0</v>
      </c>
      <c r="F362" s="36">
        <f>SUMIFS(СВЦЭМ!$J$40:$J$759,СВЦЭМ!$A$40:$A$759,$A362,СВЦЭМ!$B$40:$B$759,F$331)+'СЕТ СН'!$F$16</f>
        <v>0</v>
      </c>
      <c r="G362" s="36">
        <f>SUMIFS(СВЦЭМ!$J$40:$J$759,СВЦЭМ!$A$40:$A$759,$A362,СВЦЭМ!$B$40:$B$759,G$331)+'СЕТ СН'!$F$16</f>
        <v>0</v>
      </c>
      <c r="H362" s="36">
        <f>SUMIFS(СВЦЭМ!$J$40:$J$759,СВЦЭМ!$A$40:$A$759,$A362,СВЦЭМ!$B$40:$B$759,H$331)+'СЕТ СН'!$F$16</f>
        <v>0</v>
      </c>
      <c r="I362" s="36">
        <f>SUMIFS(СВЦЭМ!$J$40:$J$759,СВЦЭМ!$A$40:$A$759,$A362,СВЦЭМ!$B$40:$B$759,I$331)+'СЕТ СН'!$F$16</f>
        <v>0</v>
      </c>
      <c r="J362" s="36">
        <f>SUMIFS(СВЦЭМ!$J$40:$J$759,СВЦЭМ!$A$40:$A$759,$A362,СВЦЭМ!$B$40:$B$759,J$331)+'СЕТ СН'!$F$16</f>
        <v>0</v>
      </c>
      <c r="K362" s="36">
        <f>SUMIFS(СВЦЭМ!$J$40:$J$759,СВЦЭМ!$A$40:$A$759,$A362,СВЦЭМ!$B$40:$B$759,K$331)+'СЕТ СН'!$F$16</f>
        <v>0</v>
      </c>
      <c r="L362" s="36">
        <f>SUMIFS(СВЦЭМ!$J$40:$J$759,СВЦЭМ!$A$40:$A$759,$A362,СВЦЭМ!$B$40:$B$759,L$331)+'СЕТ СН'!$F$16</f>
        <v>0</v>
      </c>
      <c r="M362" s="36">
        <f>SUMIFS(СВЦЭМ!$J$40:$J$759,СВЦЭМ!$A$40:$A$759,$A362,СВЦЭМ!$B$40:$B$759,M$331)+'СЕТ СН'!$F$16</f>
        <v>0</v>
      </c>
      <c r="N362" s="36">
        <f>SUMIFS(СВЦЭМ!$J$40:$J$759,СВЦЭМ!$A$40:$A$759,$A362,СВЦЭМ!$B$40:$B$759,N$331)+'СЕТ СН'!$F$16</f>
        <v>0</v>
      </c>
      <c r="O362" s="36">
        <f>SUMIFS(СВЦЭМ!$J$40:$J$759,СВЦЭМ!$A$40:$A$759,$A362,СВЦЭМ!$B$40:$B$759,O$331)+'СЕТ СН'!$F$16</f>
        <v>0</v>
      </c>
      <c r="P362" s="36">
        <f>SUMIFS(СВЦЭМ!$J$40:$J$759,СВЦЭМ!$A$40:$A$759,$A362,СВЦЭМ!$B$40:$B$759,P$331)+'СЕТ СН'!$F$16</f>
        <v>0</v>
      </c>
      <c r="Q362" s="36">
        <f>SUMIFS(СВЦЭМ!$J$40:$J$759,СВЦЭМ!$A$40:$A$759,$A362,СВЦЭМ!$B$40:$B$759,Q$331)+'СЕТ СН'!$F$16</f>
        <v>0</v>
      </c>
      <c r="R362" s="36">
        <f>SUMIFS(СВЦЭМ!$J$40:$J$759,СВЦЭМ!$A$40:$A$759,$A362,СВЦЭМ!$B$40:$B$759,R$331)+'СЕТ СН'!$F$16</f>
        <v>0</v>
      </c>
      <c r="S362" s="36">
        <f>SUMIFS(СВЦЭМ!$J$40:$J$759,СВЦЭМ!$A$40:$A$759,$A362,СВЦЭМ!$B$40:$B$759,S$331)+'СЕТ СН'!$F$16</f>
        <v>0</v>
      </c>
      <c r="T362" s="36">
        <f>SUMIFS(СВЦЭМ!$J$40:$J$759,СВЦЭМ!$A$40:$A$759,$A362,СВЦЭМ!$B$40:$B$759,T$331)+'СЕТ СН'!$F$16</f>
        <v>0</v>
      </c>
      <c r="U362" s="36">
        <f>SUMIFS(СВЦЭМ!$J$40:$J$759,СВЦЭМ!$A$40:$A$759,$A362,СВЦЭМ!$B$40:$B$759,U$331)+'СЕТ СН'!$F$16</f>
        <v>0</v>
      </c>
      <c r="V362" s="36">
        <f>SUMIFS(СВЦЭМ!$J$40:$J$759,СВЦЭМ!$A$40:$A$759,$A362,СВЦЭМ!$B$40:$B$759,V$331)+'СЕТ СН'!$F$16</f>
        <v>0</v>
      </c>
      <c r="W362" s="36">
        <f>SUMIFS(СВЦЭМ!$J$40:$J$759,СВЦЭМ!$A$40:$A$759,$A362,СВЦЭМ!$B$40:$B$759,W$331)+'СЕТ СН'!$F$16</f>
        <v>0</v>
      </c>
      <c r="X362" s="36">
        <f>SUMIFS(СВЦЭМ!$J$40:$J$759,СВЦЭМ!$A$40:$A$759,$A362,СВЦЭМ!$B$40:$B$759,X$331)+'СЕТ СН'!$F$16</f>
        <v>0</v>
      </c>
      <c r="Y362" s="36">
        <f>SUMIFS(СВЦЭМ!$J$40:$J$759,СВЦЭМ!$A$40:$A$759,$A362,СВЦЭМ!$B$40:$B$759,Y$331)+'СЕТ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8" t="s">
        <v>7</v>
      </c>
      <c r="B364" s="132" t="s">
        <v>120</v>
      </c>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4"/>
    </row>
    <row r="365" spans="1:27" ht="12.75" hidden="1" customHeight="1" x14ac:dyDescent="0.2">
      <c r="A365" s="139"/>
      <c r="B365" s="135"/>
      <c r="C365" s="136"/>
      <c r="D365" s="136"/>
      <c r="E365" s="136"/>
      <c r="F365" s="136"/>
      <c r="G365" s="136"/>
      <c r="H365" s="136"/>
      <c r="I365" s="136"/>
      <c r="J365" s="136"/>
      <c r="K365" s="136"/>
      <c r="L365" s="136"/>
      <c r="M365" s="136"/>
      <c r="N365" s="136"/>
      <c r="O365" s="136"/>
      <c r="P365" s="136"/>
      <c r="Q365" s="136"/>
      <c r="R365" s="136"/>
      <c r="S365" s="136"/>
      <c r="T365" s="136"/>
      <c r="U365" s="136"/>
      <c r="V365" s="136"/>
      <c r="W365" s="136"/>
      <c r="X365" s="136"/>
      <c r="Y365" s="137"/>
    </row>
    <row r="366" spans="1:27" s="46" customFormat="1" ht="12.75" hidden="1" customHeight="1" x14ac:dyDescent="0.2">
      <c r="A366" s="14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01.09.2024</v>
      </c>
      <c r="B367" s="36">
        <f>SUMIFS(СВЦЭМ!$K$40:$K$759,СВЦЭМ!$A$40:$A$759,$A367,СВЦЭМ!$B$40:$B$759,B$366)+'СЕТ СН'!$F$16</f>
        <v>0</v>
      </c>
      <c r="C367" s="36">
        <f>SUMIFS(СВЦЭМ!$K$40:$K$759,СВЦЭМ!$A$40:$A$759,$A367,СВЦЭМ!$B$40:$B$759,C$366)+'СЕТ СН'!$F$16</f>
        <v>0</v>
      </c>
      <c r="D367" s="36">
        <f>SUMIFS(СВЦЭМ!$K$40:$K$759,СВЦЭМ!$A$40:$A$759,$A367,СВЦЭМ!$B$40:$B$759,D$366)+'СЕТ СН'!$F$16</f>
        <v>0</v>
      </c>
      <c r="E367" s="36">
        <f>SUMIFS(СВЦЭМ!$K$40:$K$759,СВЦЭМ!$A$40:$A$759,$A367,СВЦЭМ!$B$40:$B$759,E$366)+'СЕТ СН'!$F$16</f>
        <v>0</v>
      </c>
      <c r="F367" s="36">
        <f>SUMIFS(СВЦЭМ!$K$40:$K$759,СВЦЭМ!$A$40:$A$759,$A367,СВЦЭМ!$B$40:$B$759,F$366)+'СЕТ СН'!$F$16</f>
        <v>0</v>
      </c>
      <c r="G367" s="36">
        <f>SUMIFS(СВЦЭМ!$K$40:$K$759,СВЦЭМ!$A$40:$A$759,$A367,СВЦЭМ!$B$40:$B$759,G$366)+'СЕТ СН'!$F$16</f>
        <v>0</v>
      </c>
      <c r="H367" s="36">
        <f>SUMIFS(СВЦЭМ!$K$40:$K$759,СВЦЭМ!$A$40:$A$759,$A367,СВЦЭМ!$B$40:$B$759,H$366)+'СЕТ СН'!$F$16</f>
        <v>0</v>
      </c>
      <c r="I367" s="36">
        <f>SUMIFS(СВЦЭМ!$K$40:$K$759,СВЦЭМ!$A$40:$A$759,$A367,СВЦЭМ!$B$40:$B$759,I$366)+'СЕТ СН'!$F$16</f>
        <v>0</v>
      </c>
      <c r="J367" s="36">
        <f>SUMIFS(СВЦЭМ!$K$40:$K$759,СВЦЭМ!$A$40:$A$759,$A367,СВЦЭМ!$B$40:$B$759,J$366)+'СЕТ СН'!$F$16</f>
        <v>0</v>
      </c>
      <c r="K367" s="36">
        <f>SUMIFS(СВЦЭМ!$K$40:$K$759,СВЦЭМ!$A$40:$A$759,$A367,СВЦЭМ!$B$40:$B$759,K$366)+'СЕТ СН'!$F$16</f>
        <v>0</v>
      </c>
      <c r="L367" s="36">
        <f>SUMIFS(СВЦЭМ!$K$40:$K$759,СВЦЭМ!$A$40:$A$759,$A367,СВЦЭМ!$B$40:$B$759,L$366)+'СЕТ СН'!$F$16</f>
        <v>0</v>
      </c>
      <c r="M367" s="36">
        <f>SUMIFS(СВЦЭМ!$K$40:$K$759,СВЦЭМ!$A$40:$A$759,$A367,СВЦЭМ!$B$40:$B$759,M$366)+'СЕТ СН'!$F$16</f>
        <v>0</v>
      </c>
      <c r="N367" s="36">
        <f>SUMIFS(СВЦЭМ!$K$40:$K$759,СВЦЭМ!$A$40:$A$759,$A367,СВЦЭМ!$B$40:$B$759,N$366)+'СЕТ СН'!$F$16</f>
        <v>0</v>
      </c>
      <c r="O367" s="36">
        <f>SUMIFS(СВЦЭМ!$K$40:$K$759,СВЦЭМ!$A$40:$A$759,$A367,СВЦЭМ!$B$40:$B$759,O$366)+'СЕТ СН'!$F$16</f>
        <v>0</v>
      </c>
      <c r="P367" s="36">
        <f>SUMIFS(СВЦЭМ!$K$40:$K$759,СВЦЭМ!$A$40:$A$759,$A367,СВЦЭМ!$B$40:$B$759,P$366)+'СЕТ СН'!$F$16</f>
        <v>0</v>
      </c>
      <c r="Q367" s="36">
        <f>SUMIFS(СВЦЭМ!$K$40:$K$759,СВЦЭМ!$A$40:$A$759,$A367,СВЦЭМ!$B$40:$B$759,Q$366)+'СЕТ СН'!$F$16</f>
        <v>0</v>
      </c>
      <c r="R367" s="36">
        <f>SUMIFS(СВЦЭМ!$K$40:$K$759,СВЦЭМ!$A$40:$A$759,$A367,СВЦЭМ!$B$40:$B$759,R$366)+'СЕТ СН'!$F$16</f>
        <v>0</v>
      </c>
      <c r="S367" s="36">
        <f>SUMIFS(СВЦЭМ!$K$40:$K$759,СВЦЭМ!$A$40:$A$759,$A367,СВЦЭМ!$B$40:$B$759,S$366)+'СЕТ СН'!$F$16</f>
        <v>0</v>
      </c>
      <c r="T367" s="36">
        <f>SUMIFS(СВЦЭМ!$K$40:$K$759,СВЦЭМ!$A$40:$A$759,$A367,СВЦЭМ!$B$40:$B$759,T$366)+'СЕТ СН'!$F$16</f>
        <v>0</v>
      </c>
      <c r="U367" s="36">
        <f>SUMIFS(СВЦЭМ!$K$40:$K$759,СВЦЭМ!$A$40:$A$759,$A367,СВЦЭМ!$B$40:$B$759,U$366)+'СЕТ СН'!$F$16</f>
        <v>0</v>
      </c>
      <c r="V367" s="36">
        <f>SUMIFS(СВЦЭМ!$K$40:$K$759,СВЦЭМ!$A$40:$A$759,$A367,СВЦЭМ!$B$40:$B$759,V$366)+'СЕТ СН'!$F$16</f>
        <v>0</v>
      </c>
      <c r="W367" s="36">
        <f>SUMIFS(СВЦЭМ!$K$40:$K$759,СВЦЭМ!$A$40:$A$759,$A367,СВЦЭМ!$B$40:$B$759,W$366)+'СЕТ СН'!$F$16</f>
        <v>0</v>
      </c>
      <c r="X367" s="36">
        <f>SUMIFS(СВЦЭМ!$K$40:$K$759,СВЦЭМ!$A$40:$A$759,$A367,СВЦЭМ!$B$40:$B$759,X$366)+'СЕТ СН'!$F$16</f>
        <v>0</v>
      </c>
      <c r="Y367" s="36">
        <f>SUMIFS(СВЦЭМ!$K$40:$K$759,СВЦЭМ!$A$40:$A$759,$A367,СВЦЭМ!$B$40:$B$759,Y$366)+'СЕТ СН'!$F$16</f>
        <v>0</v>
      </c>
      <c r="AA367" s="45"/>
    </row>
    <row r="368" spans="1:27" ht="15.75" hidden="1" x14ac:dyDescent="0.2">
      <c r="A368" s="35">
        <f>A367+1</f>
        <v>45537</v>
      </c>
      <c r="B368" s="36">
        <f>SUMIFS(СВЦЭМ!$K$40:$K$759,СВЦЭМ!$A$40:$A$759,$A368,СВЦЭМ!$B$40:$B$759,B$366)+'СЕТ СН'!$F$16</f>
        <v>0</v>
      </c>
      <c r="C368" s="36">
        <f>SUMIFS(СВЦЭМ!$K$40:$K$759,СВЦЭМ!$A$40:$A$759,$A368,СВЦЭМ!$B$40:$B$759,C$366)+'СЕТ СН'!$F$16</f>
        <v>0</v>
      </c>
      <c r="D368" s="36">
        <f>SUMIFS(СВЦЭМ!$K$40:$K$759,СВЦЭМ!$A$40:$A$759,$A368,СВЦЭМ!$B$40:$B$759,D$366)+'СЕТ СН'!$F$16</f>
        <v>0</v>
      </c>
      <c r="E368" s="36">
        <f>SUMIFS(СВЦЭМ!$K$40:$K$759,СВЦЭМ!$A$40:$A$759,$A368,СВЦЭМ!$B$40:$B$759,E$366)+'СЕТ СН'!$F$16</f>
        <v>0</v>
      </c>
      <c r="F368" s="36">
        <f>SUMIFS(СВЦЭМ!$K$40:$K$759,СВЦЭМ!$A$40:$A$759,$A368,СВЦЭМ!$B$40:$B$759,F$366)+'СЕТ СН'!$F$16</f>
        <v>0</v>
      </c>
      <c r="G368" s="36">
        <f>SUMIFS(СВЦЭМ!$K$40:$K$759,СВЦЭМ!$A$40:$A$759,$A368,СВЦЭМ!$B$40:$B$759,G$366)+'СЕТ СН'!$F$16</f>
        <v>0</v>
      </c>
      <c r="H368" s="36">
        <f>SUMIFS(СВЦЭМ!$K$40:$K$759,СВЦЭМ!$A$40:$A$759,$A368,СВЦЭМ!$B$40:$B$759,H$366)+'СЕТ СН'!$F$16</f>
        <v>0</v>
      </c>
      <c r="I368" s="36">
        <f>SUMIFS(СВЦЭМ!$K$40:$K$759,СВЦЭМ!$A$40:$A$759,$A368,СВЦЭМ!$B$40:$B$759,I$366)+'СЕТ СН'!$F$16</f>
        <v>0</v>
      </c>
      <c r="J368" s="36">
        <f>SUMIFS(СВЦЭМ!$K$40:$K$759,СВЦЭМ!$A$40:$A$759,$A368,СВЦЭМ!$B$40:$B$759,J$366)+'СЕТ СН'!$F$16</f>
        <v>0</v>
      </c>
      <c r="K368" s="36">
        <f>SUMIFS(СВЦЭМ!$K$40:$K$759,СВЦЭМ!$A$40:$A$759,$A368,СВЦЭМ!$B$40:$B$759,K$366)+'СЕТ СН'!$F$16</f>
        <v>0</v>
      </c>
      <c r="L368" s="36">
        <f>SUMIFS(СВЦЭМ!$K$40:$K$759,СВЦЭМ!$A$40:$A$759,$A368,СВЦЭМ!$B$40:$B$759,L$366)+'СЕТ СН'!$F$16</f>
        <v>0</v>
      </c>
      <c r="M368" s="36">
        <f>SUMIFS(СВЦЭМ!$K$40:$K$759,СВЦЭМ!$A$40:$A$759,$A368,СВЦЭМ!$B$40:$B$759,M$366)+'СЕТ СН'!$F$16</f>
        <v>0</v>
      </c>
      <c r="N368" s="36">
        <f>SUMIFS(СВЦЭМ!$K$40:$K$759,СВЦЭМ!$A$40:$A$759,$A368,СВЦЭМ!$B$40:$B$759,N$366)+'СЕТ СН'!$F$16</f>
        <v>0</v>
      </c>
      <c r="O368" s="36">
        <f>SUMIFS(СВЦЭМ!$K$40:$K$759,СВЦЭМ!$A$40:$A$759,$A368,СВЦЭМ!$B$40:$B$759,O$366)+'СЕТ СН'!$F$16</f>
        <v>0</v>
      </c>
      <c r="P368" s="36">
        <f>SUMIFS(СВЦЭМ!$K$40:$K$759,СВЦЭМ!$A$40:$A$759,$A368,СВЦЭМ!$B$40:$B$759,P$366)+'СЕТ СН'!$F$16</f>
        <v>0</v>
      </c>
      <c r="Q368" s="36">
        <f>SUMIFS(СВЦЭМ!$K$40:$K$759,СВЦЭМ!$A$40:$A$759,$A368,СВЦЭМ!$B$40:$B$759,Q$366)+'СЕТ СН'!$F$16</f>
        <v>0</v>
      </c>
      <c r="R368" s="36">
        <f>SUMIFS(СВЦЭМ!$K$40:$K$759,СВЦЭМ!$A$40:$A$759,$A368,СВЦЭМ!$B$40:$B$759,R$366)+'СЕТ СН'!$F$16</f>
        <v>0</v>
      </c>
      <c r="S368" s="36">
        <f>SUMIFS(СВЦЭМ!$K$40:$K$759,СВЦЭМ!$A$40:$A$759,$A368,СВЦЭМ!$B$40:$B$759,S$366)+'СЕТ СН'!$F$16</f>
        <v>0</v>
      </c>
      <c r="T368" s="36">
        <f>SUMIFS(СВЦЭМ!$K$40:$K$759,СВЦЭМ!$A$40:$A$759,$A368,СВЦЭМ!$B$40:$B$759,T$366)+'СЕТ СН'!$F$16</f>
        <v>0</v>
      </c>
      <c r="U368" s="36">
        <f>SUMIFS(СВЦЭМ!$K$40:$K$759,СВЦЭМ!$A$40:$A$759,$A368,СВЦЭМ!$B$40:$B$759,U$366)+'СЕТ СН'!$F$16</f>
        <v>0</v>
      </c>
      <c r="V368" s="36">
        <f>SUMIFS(СВЦЭМ!$K$40:$K$759,СВЦЭМ!$A$40:$A$759,$A368,СВЦЭМ!$B$40:$B$759,V$366)+'СЕТ СН'!$F$16</f>
        <v>0</v>
      </c>
      <c r="W368" s="36">
        <f>SUMIFS(СВЦЭМ!$K$40:$K$759,СВЦЭМ!$A$40:$A$759,$A368,СВЦЭМ!$B$40:$B$759,W$366)+'СЕТ СН'!$F$16</f>
        <v>0</v>
      </c>
      <c r="X368" s="36">
        <f>SUMIFS(СВЦЭМ!$K$40:$K$759,СВЦЭМ!$A$40:$A$759,$A368,СВЦЭМ!$B$40:$B$759,X$366)+'СЕТ СН'!$F$16</f>
        <v>0</v>
      </c>
      <c r="Y368" s="36">
        <f>SUMIFS(СВЦЭМ!$K$40:$K$759,СВЦЭМ!$A$40:$A$759,$A368,СВЦЭМ!$B$40:$B$759,Y$366)+'СЕТ СН'!$F$16</f>
        <v>0</v>
      </c>
    </row>
    <row r="369" spans="1:25" ht="15.75" hidden="1" x14ac:dyDescent="0.2">
      <c r="A369" s="35">
        <f t="shared" ref="A369:A397" si="10">A368+1</f>
        <v>45538</v>
      </c>
      <c r="B369" s="36">
        <f>SUMIFS(СВЦЭМ!$K$40:$K$759,СВЦЭМ!$A$40:$A$759,$A369,СВЦЭМ!$B$40:$B$759,B$366)+'СЕТ СН'!$F$16</f>
        <v>0</v>
      </c>
      <c r="C369" s="36">
        <f>SUMIFS(СВЦЭМ!$K$40:$K$759,СВЦЭМ!$A$40:$A$759,$A369,СВЦЭМ!$B$40:$B$759,C$366)+'СЕТ СН'!$F$16</f>
        <v>0</v>
      </c>
      <c r="D369" s="36">
        <f>SUMIFS(СВЦЭМ!$K$40:$K$759,СВЦЭМ!$A$40:$A$759,$A369,СВЦЭМ!$B$40:$B$759,D$366)+'СЕТ СН'!$F$16</f>
        <v>0</v>
      </c>
      <c r="E369" s="36">
        <f>SUMIFS(СВЦЭМ!$K$40:$K$759,СВЦЭМ!$A$40:$A$759,$A369,СВЦЭМ!$B$40:$B$759,E$366)+'СЕТ СН'!$F$16</f>
        <v>0</v>
      </c>
      <c r="F369" s="36">
        <f>SUMIFS(СВЦЭМ!$K$40:$K$759,СВЦЭМ!$A$40:$A$759,$A369,СВЦЭМ!$B$40:$B$759,F$366)+'СЕТ СН'!$F$16</f>
        <v>0</v>
      </c>
      <c r="G369" s="36">
        <f>SUMIFS(СВЦЭМ!$K$40:$K$759,СВЦЭМ!$A$40:$A$759,$A369,СВЦЭМ!$B$40:$B$759,G$366)+'СЕТ СН'!$F$16</f>
        <v>0</v>
      </c>
      <c r="H369" s="36">
        <f>SUMIFS(СВЦЭМ!$K$40:$K$759,СВЦЭМ!$A$40:$A$759,$A369,СВЦЭМ!$B$40:$B$759,H$366)+'СЕТ СН'!$F$16</f>
        <v>0</v>
      </c>
      <c r="I369" s="36">
        <f>SUMIFS(СВЦЭМ!$K$40:$K$759,СВЦЭМ!$A$40:$A$759,$A369,СВЦЭМ!$B$40:$B$759,I$366)+'СЕТ СН'!$F$16</f>
        <v>0</v>
      </c>
      <c r="J369" s="36">
        <f>SUMIFS(СВЦЭМ!$K$40:$K$759,СВЦЭМ!$A$40:$A$759,$A369,СВЦЭМ!$B$40:$B$759,J$366)+'СЕТ СН'!$F$16</f>
        <v>0</v>
      </c>
      <c r="K369" s="36">
        <f>SUMIFS(СВЦЭМ!$K$40:$K$759,СВЦЭМ!$A$40:$A$759,$A369,СВЦЭМ!$B$40:$B$759,K$366)+'СЕТ СН'!$F$16</f>
        <v>0</v>
      </c>
      <c r="L369" s="36">
        <f>SUMIFS(СВЦЭМ!$K$40:$K$759,СВЦЭМ!$A$40:$A$759,$A369,СВЦЭМ!$B$40:$B$759,L$366)+'СЕТ СН'!$F$16</f>
        <v>0</v>
      </c>
      <c r="M369" s="36">
        <f>SUMIFS(СВЦЭМ!$K$40:$K$759,СВЦЭМ!$A$40:$A$759,$A369,СВЦЭМ!$B$40:$B$759,M$366)+'СЕТ СН'!$F$16</f>
        <v>0</v>
      </c>
      <c r="N369" s="36">
        <f>SUMIFS(СВЦЭМ!$K$40:$K$759,СВЦЭМ!$A$40:$A$759,$A369,СВЦЭМ!$B$40:$B$759,N$366)+'СЕТ СН'!$F$16</f>
        <v>0</v>
      </c>
      <c r="O369" s="36">
        <f>SUMIFS(СВЦЭМ!$K$40:$K$759,СВЦЭМ!$A$40:$A$759,$A369,СВЦЭМ!$B$40:$B$759,O$366)+'СЕТ СН'!$F$16</f>
        <v>0</v>
      </c>
      <c r="P369" s="36">
        <f>SUMIFS(СВЦЭМ!$K$40:$K$759,СВЦЭМ!$A$40:$A$759,$A369,СВЦЭМ!$B$40:$B$759,P$366)+'СЕТ СН'!$F$16</f>
        <v>0</v>
      </c>
      <c r="Q369" s="36">
        <f>SUMIFS(СВЦЭМ!$K$40:$K$759,СВЦЭМ!$A$40:$A$759,$A369,СВЦЭМ!$B$40:$B$759,Q$366)+'СЕТ СН'!$F$16</f>
        <v>0</v>
      </c>
      <c r="R369" s="36">
        <f>SUMIFS(СВЦЭМ!$K$40:$K$759,СВЦЭМ!$A$40:$A$759,$A369,СВЦЭМ!$B$40:$B$759,R$366)+'СЕТ СН'!$F$16</f>
        <v>0</v>
      </c>
      <c r="S369" s="36">
        <f>SUMIFS(СВЦЭМ!$K$40:$K$759,СВЦЭМ!$A$40:$A$759,$A369,СВЦЭМ!$B$40:$B$759,S$366)+'СЕТ СН'!$F$16</f>
        <v>0</v>
      </c>
      <c r="T369" s="36">
        <f>SUMIFS(СВЦЭМ!$K$40:$K$759,СВЦЭМ!$A$40:$A$759,$A369,СВЦЭМ!$B$40:$B$759,T$366)+'СЕТ СН'!$F$16</f>
        <v>0</v>
      </c>
      <c r="U369" s="36">
        <f>SUMIFS(СВЦЭМ!$K$40:$K$759,СВЦЭМ!$A$40:$A$759,$A369,СВЦЭМ!$B$40:$B$759,U$366)+'СЕТ СН'!$F$16</f>
        <v>0</v>
      </c>
      <c r="V369" s="36">
        <f>SUMIFS(СВЦЭМ!$K$40:$K$759,СВЦЭМ!$A$40:$A$759,$A369,СВЦЭМ!$B$40:$B$759,V$366)+'СЕТ СН'!$F$16</f>
        <v>0</v>
      </c>
      <c r="W369" s="36">
        <f>SUMIFS(СВЦЭМ!$K$40:$K$759,СВЦЭМ!$A$40:$A$759,$A369,СВЦЭМ!$B$40:$B$759,W$366)+'СЕТ СН'!$F$16</f>
        <v>0</v>
      </c>
      <c r="X369" s="36">
        <f>SUMIFS(СВЦЭМ!$K$40:$K$759,СВЦЭМ!$A$40:$A$759,$A369,СВЦЭМ!$B$40:$B$759,X$366)+'СЕТ СН'!$F$16</f>
        <v>0</v>
      </c>
      <c r="Y369" s="36">
        <f>SUMIFS(СВЦЭМ!$K$40:$K$759,СВЦЭМ!$A$40:$A$759,$A369,СВЦЭМ!$B$40:$B$759,Y$366)+'СЕТ СН'!$F$16</f>
        <v>0</v>
      </c>
    </row>
    <row r="370" spans="1:25" ht="15.75" hidden="1" x14ac:dyDescent="0.2">
      <c r="A370" s="35">
        <f t="shared" si="10"/>
        <v>45539</v>
      </c>
      <c r="B370" s="36">
        <f>SUMIFS(СВЦЭМ!$K$40:$K$759,СВЦЭМ!$A$40:$A$759,$A370,СВЦЭМ!$B$40:$B$759,B$366)+'СЕТ СН'!$F$16</f>
        <v>0</v>
      </c>
      <c r="C370" s="36">
        <f>SUMIFS(СВЦЭМ!$K$40:$K$759,СВЦЭМ!$A$40:$A$759,$A370,СВЦЭМ!$B$40:$B$759,C$366)+'СЕТ СН'!$F$16</f>
        <v>0</v>
      </c>
      <c r="D370" s="36">
        <f>SUMIFS(СВЦЭМ!$K$40:$K$759,СВЦЭМ!$A$40:$A$759,$A370,СВЦЭМ!$B$40:$B$759,D$366)+'СЕТ СН'!$F$16</f>
        <v>0</v>
      </c>
      <c r="E370" s="36">
        <f>SUMIFS(СВЦЭМ!$K$40:$K$759,СВЦЭМ!$A$40:$A$759,$A370,СВЦЭМ!$B$40:$B$759,E$366)+'СЕТ СН'!$F$16</f>
        <v>0</v>
      </c>
      <c r="F370" s="36">
        <f>SUMIFS(СВЦЭМ!$K$40:$K$759,СВЦЭМ!$A$40:$A$759,$A370,СВЦЭМ!$B$40:$B$759,F$366)+'СЕТ СН'!$F$16</f>
        <v>0</v>
      </c>
      <c r="G370" s="36">
        <f>SUMIFS(СВЦЭМ!$K$40:$K$759,СВЦЭМ!$A$40:$A$759,$A370,СВЦЭМ!$B$40:$B$759,G$366)+'СЕТ СН'!$F$16</f>
        <v>0</v>
      </c>
      <c r="H370" s="36">
        <f>SUMIFS(СВЦЭМ!$K$40:$K$759,СВЦЭМ!$A$40:$A$759,$A370,СВЦЭМ!$B$40:$B$759,H$366)+'СЕТ СН'!$F$16</f>
        <v>0</v>
      </c>
      <c r="I370" s="36">
        <f>SUMIFS(СВЦЭМ!$K$40:$K$759,СВЦЭМ!$A$40:$A$759,$A370,СВЦЭМ!$B$40:$B$759,I$366)+'СЕТ СН'!$F$16</f>
        <v>0</v>
      </c>
      <c r="J370" s="36">
        <f>SUMIFS(СВЦЭМ!$K$40:$K$759,СВЦЭМ!$A$40:$A$759,$A370,СВЦЭМ!$B$40:$B$759,J$366)+'СЕТ СН'!$F$16</f>
        <v>0</v>
      </c>
      <c r="K370" s="36">
        <f>SUMIFS(СВЦЭМ!$K$40:$K$759,СВЦЭМ!$A$40:$A$759,$A370,СВЦЭМ!$B$40:$B$759,K$366)+'СЕТ СН'!$F$16</f>
        <v>0</v>
      </c>
      <c r="L370" s="36">
        <f>SUMIFS(СВЦЭМ!$K$40:$K$759,СВЦЭМ!$A$40:$A$759,$A370,СВЦЭМ!$B$40:$B$759,L$366)+'СЕТ СН'!$F$16</f>
        <v>0</v>
      </c>
      <c r="M370" s="36">
        <f>SUMIFS(СВЦЭМ!$K$40:$K$759,СВЦЭМ!$A$40:$A$759,$A370,СВЦЭМ!$B$40:$B$759,M$366)+'СЕТ СН'!$F$16</f>
        <v>0</v>
      </c>
      <c r="N370" s="36">
        <f>SUMIFS(СВЦЭМ!$K$40:$K$759,СВЦЭМ!$A$40:$A$759,$A370,СВЦЭМ!$B$40:$B$759,N$366)+'СЕТ СН'!$F$16</f>
        <v>0</v>
      </c>
      <c r="O370" s="36">
        <f>SUMIFS(СВЦЭМ!$K$40:$K$759,СВЦЭМ!$A$40:$A$759,$A370,СВЦЭМ!$B$40:$B$759,O$366)+'СЕТ СН'!$F$16</f>
        <v>0</v>
      </c>
      <c r="P370" s="36">
        <f>SUMIFS(СВЦЭМ!$K$40:$K$759,СВЦЭМ!$A$40:$A$759,$A370,СВЦЭМ!$B$40:$B$759,P$366)+'СЕТ СН'!$F$16</f>
        <v>0</v>
      </c>
      <c r="Q370" s="36">
        <f>SUMIFS(СВЦЭМ!$K$40:$K$759,СВЦЭМ!$A$40:$A$759,$A370,СВЦЭМ!$B$40:$B$759,Q$366)+'СЕТ СН'!$F$16</f>
        <v>0</v>
      </c>
      <c r="R370" s="36">
        <f>SUMIFS(СВЦЭМ!$K$40:$K$759,СВЦЭМ!$A$40:$A$759,$A370,СВЦЭМ!$B$40:$B$759,R$366)+'СЕТ СН'!$F$16</f>
        <v>0</v>
      </c>
      <c r="S370" s="36">
        <f>SUMIFS(СВЦЭМ!$K$40:$K$759,СВЦЭМ!$A$40:$A$759,$A370,СВЦЭМ!$B$40:$B$759,S$366)+'СЕТ СН'!$F$16</f>
        <v>0</v>
      </c>
      <c r="T370" s="36">
        <f>SUMIFS(СВЦЭМ!$K$40:$K$759,СВЦЭМ!$A$40:$A$759,$A370,СВЦЭМ!$B$40:$B$759,T$366)+'СЕТ СН'!$F$16</f>
        <v>0</v>
      </c>
      <c r="U370" s="36">
        <f>SUMIFS(СВЦЭМ!$K$40:$K$759,СВЦЭМ!$A$40:$A$759,$A370,СВЦЭМ!$B$40:$B$759,U$366)+'СЕТ СН'!$F$16</f>
        <v>0</v>
      </c>
      <c r="V370" s="36">
        <f>SUMIFS(СВЦЭМ!$K$40:$K$759,СВЦЭМ!$A$40:$A$759,$A370,СВЦЭМ!$B$40:$B$759,V$366)+'СЕТ СН'!$F$16</f>
        <v>0</v>
      </c>
      <c r="W370" s="36">
        <f>SUMIFS(СВЦЭМ!$K$40:$K$759,СВЦЭМ!$A$40:$A$759,$A370,СВЦЭМ!$B$40:$B$759,W$366)+'СЕТ СН'!$F$16</f>
        <v>0</v>
      </c>
      <c r="X370" s="36">
        <f>SUMIFS(СВЦЭМ!$K$40:$K$759,СВЦЭМ!$A$40:$A$759,$A370,СВЦЭМ!$B$40:$B$759,X$366)+'СЕТ СН'!$F$16</f>
        <v>0</v>
      </c>
      <c r="Y370" s="36">
        <f>SUMIFS(СВЦЭМ!$K$40:$K$759,СВЦЭМ!$A$40:$A$759,$A370,СВЦЭМ!$B$40:$B$759,Y$366)+'СЕТ СН'!$F$16</f>
        <v>0</v>
      </c>
    </row>
    <row r="371" spans="1:25" ht="15.75" hidden="1" x14ac:dyDescent="0.2">
      <c r="A371" s="35">
        <f t="shared" si="10"/>
        <v>45540</v>
      </c>
      <c r="B371" s="36">
        <f>SUMIFS(СВЦЭМ!$K$40:$K$759,СВЦЭМ!$A$40:$A$759,$A371,СВЦЭМ!$B$40:$B$759,B$366)+'СЕТ СН'!$F$16</f>
        <v>0</v>
      </c>
      <c r="C371" s="36">
        <f>SUMIFS(СВЦЭМ!$K$40:$K$759,СВЦЭМ!$A$40:$A$759,$A371,СВЦЭМ!$B$40:$B$759,C$366)+'СЕТ СН'!$F$16</f>
        <v>0</v>
      </c>
      <c r="D371" s="36">
        <f>SUMIFS(СВЦЭМ!$K$40:$K$759,СВЦЭМ!$A$40:$A$759,$A371,СВЦЭМ!$B$40:$B$759,D$366)+'СЕТ СН'!$F$16</f>
        <v>0</v>
      </c>
      <c r="E371" s="36">
        <f>SUMIFS(СВЦЭМ!$K$40:$K$759,СВЦЭМ!$A$40:$A$759,$A371,СВЦЭМ!$B$40:$B$759,E$366)+'СЕТ СН'!$F$16</f>
        <v>0</v>
      </c>
      <c r="F371" s="36">
        <f>SUMIFS(СВЦЭМ!$K$40:$K$759,СВЦЭМ!$A$40:$A$759,$A371,СВЦЭМ!$B$40:$B$759,F$366)+'СЕТ СН'!$F$16</f>
        <v>0</v>
      </c>
      <c r="G371" s="36">
        <f>SUMIFS(СВЦЭМ!$K$40:$K$759,СВЦЭМ!$A$40:$A$759,$A371,СВЦЭМ!$B$40:$B$759,G$366)+'СЕТ СН'!$F$16</f>
        <v>0</v>
      </c>
      <c r="H371" s="36">
        <f>SUMIFS(СВЦЭМ!$K$40:$K$759,СВЦЭМ!$A$40:$A$759,$A371,СВЦЭМ!$B$40:$B$759,H$366)+'СЕТ СН'!$F$16</f>
        <v>0</v>
      </c>
      <c r="I371" s="36">
        <f>SUMIFS(СВЦЭМ!$K$40:$K$759,СВЦЭМ!$A$40:$A$759,$A371,СВЦЭМ!$B$40:$B$759,I$366)+'СЕТ СН'!$F$16</f>
        <v>0</v>
      </c>
      <c r="J371" s="36">
        <f>SUMIFS(СВЦЭМ!$K$40:$K$759,СВЦЭМ!$A$40:$A$759,$A371,СВЦЭМ!$B$40:$B$759,J$366)+'СЕТ СН'!$F$16</f>
        <v>0</v>
      </c>
      <c r="K371" s="36">
        <f>SUMIFS(СВЦЭМ!$K$40:$K$759,СВЦЭМ!$A$40:$A$759,$A371,СВЦЭМ!$B$40:$B$759,K$366)+'СЕТ СН'!$F$16</f>
        <v>0</v>
      </c>
      <c r="L371" s="36">
        <f>SUMIFS(СВЦЭМ!$K$40:$K$759,СВЦЭМ!$A$40:$A$759,$A371,СВЦЭМ!$B$40:$B$759,L$366)+'СЕТ СН'!$F$16</f>
        <v>0</v>
      </c>
      <c r="M371" s="36">
        <f>SUMIFS(СВЦЭМ!$K$40:$K$759,СВЦЭМ!$A$40:$A$759,$A371,СВЦЭМ!$B$40:$B$759,M$366)+'СЕТ СН'!$F$16</f>
        <v>0</v>
      </c>
      <c r="N371" s="36">
        <f>SUMIFS(СВЦЭМ!$K$40:$K$759,СВЦЭМ!$A$40:$A$759,$A371,СВЦЭМ!$B$40:$B$759,N$366)+'СЕТ СН'!$F$16</f>
        <v>0</v>
      </c>
      <c r="O371" s="36">
        <f>SUMIFS(СВЦЭМ!$K$40:$K$759,СВЦЭМ!$A$40:$A$759,$A371,СВЦЭМ!$B$40:$B$759,O$366)+'СЕТ СН'!$F$16</f>
        <v>0</v>
      </c>
      <c r="P371" s="36">
        <f>SUMIFS(СВЦЭМ!$K$40:$K$759,СВЦЭМ!$A$40:$A$759,$A371,СВЦЭМ!$B$40:$B$759,P$366)+'СЕТ СН'!$F$16</f>
        <v>0</v>
      </c>
      <c r="Q371" s="36">
        <f>SUMIFS(СВЦЭМ!$K$40:$K$759,СВЦЭМ!$A$40:$A$759,$A371,СВЦЭМ!$B$40:$B$759,Q$366)+'СЕТ СН'!$F$16</f>
        <v>0</v>
      </c>
      <c r="R371" s="36">
        <f>SUMIFS(СВЦЭМ!$K$40:$K$759,СВЦЭМ!$A$40:$A$759,$A371,СВЦЭМ!$B$40:$B$759,R$366)+'СЕТ СН'!$F$16</f>
        <v>0</v>
      </c>
      <c r="S371" s="36">
        <f>SUMIFS(СВЦЭМ!$K$40:$K$759,СВЦЭМ!$A$40:$A$759,$A371,СВЦЭМ!$B$40:$B$759,S$366)+'СЕТ СН'!$F$16</f>
        <v>0</v>
      </c>
      <c r="T371" s="36">
        <f>SUMIFS(СВЦЭМ!$K$40:$K$759,СВЦЭМ!$A$40:$A$759,$A371,СВЦЭМ!$B$40:$B$759,T$366)+'СЕТ СН'!$F$16</f>
        <v>0</v>
      </c>
      <c r="U371" s="36">
        <f>SUMIFS(СВЦЭМ!$K$40:$K$759,СВЦЭМ!$A$40:$A$759,$A371,СВЦЭМ!$B$40:$B$759,U$366)+'СЕТ СН'!$F$16</f>
        <v>0</v>
      </c>
      <c r="V371" s="36">
        <f>SUMIFS(СВЦЭМ!$K$40:$K$759,СВЦЭМ!$A$40:$A$759,$A371,СВЦЭМ!$B$40:$B$759,V$366)+'СЕТ СН'!$F$16</f>
        <v>0</v>
      </c>
      <c r="W371" s="36">
        <f>SUMIFS(СВЦЭМ!$K$40:$K$759,СВЦЭМ!$A$40:$A$759,$A371,СВЦЭМ!$B$40:$B$759,W$366)+'СЕТ СН'!$F$16</f>
        <v>0</v>
      </c>
      <c r="X371" s="36">
        <f>SUMIFS(СВЦЭМ!$K$40:$K$759,СВЦЭМ!$A$40:$A$759,$A371,СВЦЭМ!$B$40:$B$759,X$366)+'СЕТ СН'!$F$16</f>
        <v>0</v>
      </c>
      <c r="Y371" s="36">
        <f>SUMIFS(СВЦЭМ!$K$40:$K$759,СВЦЭМ!$A$40:$A$759,$A371,СВЦЭМ!$B$40:$B$759,Y$366)+'СЕТ СН'!$F$16</f>
        <v>0</v>
      </c>
    </row>
    <row r="372" spans="1:25" ht="15.75" hidden="1" x14ac:dyDescent="0.2">
      <c r="A372" s="35">
        <f t="shared" si="10"/>
        <v>45541</v>
      </c>
      <c r="B372" s="36">
        <f>SUMIFS(СВЦЭМ!$K$40:$K$759,СВЦЭМ!$A$40:$A$759,$A372,СВЦЭМ!$B$40:$B$759,B$366)+'СЕТ СН'!$F$16</f>
        <v>0</v>
      </c>
      <c r="C372" s="36">
        <f>SUMIFS(СВЦЭМ!$K$40:$K$759,СВЦЭМ!$A$40:$A$759,$A372,СВЦЭМ!$B$40:$B$759,C$366)+'СЕТ СН'!$F$16</f>
        <v>0</v>
      </c>
      <c r="D372" s="36">
        <f>SUMIFS(СВЦЭМ!$K$40:$K$759,СВЦЭМ!$A$40:$A$759,$A372,СВЦЭМ!$B$40:$B$759,D$366)+'СЕТ СН'!$F$16</f>
        <v>0</v>
      </c>
      <c r="E372" s="36">
        <f>SUMIFS(СВЦЭМ!$K$40:$K$759,СВЦЭМ!$A$40:$A$759,$A372,СВЦЭМ!$B$40:$B$759,E$366)+'СЕТ СН'!$F$16</f>
        <v>0</v>
      </c>
      <c r="F372" s="36">
        <f>SUMIFS(СВЦЭМ!$K$40:$K$759,СВЦЭМ!$A$40:$A$759,$A372,СВЦЭМ!$B$40:$B$759,F$366)+'СЕТ СН'!$F$16</f>
        <v>0</v>
      </c>
      <c r="G372" s="36">
        <f>SUMIFS(СВЦЭМ!$K$40:$K$759,СВЦЭМ!$A$40:$A$759,$A372,СВЦЭМ!$B$40:$B$759,G$366)+'СЕТ СН'!$F$16</f>
        <v>0</v>
      </c>
      <c r="H372" s="36">
        <f>SUMIFS(СВЦЭМ!$K$40:$K$759,СВЦЭМ!$A$40:$A$759,$A372,СВЦЭМ!$B$40:$B$759,H$366)+'СЕТ СН'!$F$16</f>
        <v>0</v>
      </c>
      <c r="I372" s="36">
        <f>SUMIFS(СВЦЭМ!$K$40:$K$759,СВЦЭМ!$A$40:$A$759,$A372,СВЦЭМ!$B$40:$B$759,I$366)+'СЕТ СН'!$F$16</f>
        <v>0</v>
      </c>
      <c r="J372" s="36">
        <f>SUMIFS(СВЦЭМ!$K$40:$K$759,СВЦЭМ!$A$40:$A$759,$A372,СВЦЭМ!$B$40:$B$759,J$366)+'СЕТ СН'!$F$16</f>
        <v>0</v>
      </c>
      <c r="K372" s="36">
        <f>SUMIFS(СВЦЭМ!$K$40:$K$759,СВЦЭМ!$A$40:$A$759,$A372,СВЦЭМ!$B$40:$B$759,K$366)+'СЕТ СН'!$F$16</f>
        <v>0</v>
      </c>
      <c r="L372" s="36">
        <f>SUMIFS(СВЦЭМ!$K$40:$K$759,СВЦЭМ!$A$40:$A$759,$A372,СВЦЭМ!$B$40:$B$759,L$366)+'СЕТ СН'!$F$16</f>
        <v>0</v>
      </c>
      <c r="M372" s="36">
        <f>SUMIFS(СВЦЭМ!$K$40:$K$759,СВЦЭМ!$A$40:$A$759,$A372,СВЦЭМ!$B$40:$B$759,M$366)+'СЕТ СН'!$F$16</f>
        <v>0</v>
      </c>
      <c r="N372" s="36">
        <f>SUMIFS(СВЦЭМ!$K$40:$K$759,СВЦЭМ!$A$40:$A$759,$A372,СВЦЭМ!$B$40:$B$759,N$366)+'СЕТ СН'!$F$16</f>
        <v>0</v>
      </c>
      <c r="O372" s="36">
        <f>SUMIFS(СВЦЭМ!$K$40:$K$759,СВЦЭМ!$A$40:$A$759,$A372,СВЦЭМ!$B$40:$B$759,O$366)+'СЕТ СН'!$F$16</f>
        <v>0</v>
      </c>
      <c r="P372" s="36">
        <f>SUMIFS(СВЦЭМ!$K$40:$K$759,СВЦЭМ!$A$40:$A$759,$A372,СВЦЭМ!$B$40:$B$759,P$366)+'СЕТ СН'!$F$16</f>
        <v>0</v>
      </c>
      <c r="Q372" s="36">
        <f>SUMIFS(СВЦЭМ!$K$40:$K$759,СВЦЭМ!$A$40:$A$759,$A372,СВЦЭМ!$B$40:$B$759,Q$366)+'СЕТ СН'!$F$16</f>
        <v>0</v>
      </c>
      <c r="R372" s="36">
        <f>SUMIFS(СВЦЭМ!$K$40:$K$759,СВЦЭМ!$A$40:$A$759,$A372,СВЦЭМ!$B$40:$B$759,R$366)+'СЕТ СН'!$F$16</f>
        <v>0</v>
      </c>
      <c r="S372" s="36">
        <f>SUMIFS(СВЦЭМ!$K$40:$K$759,СВЦЭМ!$A$40:$A$759,$A372,СВЦЭМ!$B$40:$B$759,S$366)+'СЕТ СН'!$F$16</f>
        <v>0</v>
      </c>
      <c r="T372" s="36">
        <f>SUMIFS(СВЦЭМ!$K$40:$K$759,СВЦЭМ!$A$40:$A$759,$A372,СВЦЭМ!$B$40:$B$759,T$366)+'СЕТ СН'!$F$16</f>
        <v>0</v>
      </c>
      <c r="U372" s="36">
        <f>SUMIFS(СВЦЭМ!$K$40:$K$759,СВЦЭМ!$A$40:$A$759,$A372,СВЦЭМ!$B$40:$B$759,U$366)+'СЕТ СН'!$F$16</f>
        <v>0</v>
      </c>
      <c r="V372" s="36">
        <f>SUMIFS(СВЦЭМ!$K$40:$K$759,СВЦЭМ!$A$40:$A$759,$A372,СВЦЭМ!$B$40:$B$759,V$366)+'СЕТ СН'!$F$16</f>
        <v>0</v>
      </c>
      <c r="W372" s="36">
        <f>SUMIFS(СВЦЭМ!$K$40:$K$759,СВЦЭМ!$A$40:$A$759,$A372,СВЦЭМ!$B$40:$B$759,W$366)+'СЕТ СН'!$F$16</f>
        <v>0</v>
      </c>
      <c r="X372" s="36">
        <f>SUMIFS(СВЦЭМ!$K$40:$K$759,СВЦЭМ!$A$40:$A$759,$A372,СВЦЭМ!$B$40:$B$759,X$366)+'СЕТ СН'!$F$16</f>
        <v>0</v>
      </c>
      <c r="Y372" s="36">
        <f>SUMIFS(СВЦЭМ!$K$40:$K$759,СВЦЭМ!$A$40:$A$759,$A372,СВЦЭМ!$B$40:$B$759,Y$366)+'СЕТ СН'!$F$16</f>
        <v>0</v>
      </c>
    </row>
    <row r="373" spans="1:25" ht="15.75" hidden="1" x14ac:dyDescent="0.2">
      <c r="A373" s="35">
        <f t="shared" si="10"/>
        <v>45542</v>
      </c>
      <c r="B373" s="36">
        <f>SUMIFS(СВЦЭМ!$K$40:$K$759,СВЦЭМ!$A$40:$A$759,$A373,СВЦЭМ!$B$40:$B$759,B$366)+'СЕТ СН'!$F$16</f>
        <v>0</v>
      </c>
      <c r="C373" s="36">
        <f>SUMIFS(СВЦЭМ!$K$40:$K$759,СВЦЭМ!$A$40:$A$759,$A373,СВЦЭМ!$B$40:$B$759,C$366)+'СЕТ СН'!$F$16</f>
        <v>0</v>
      </c>
      <c r="D373" s="36">
        <f>SUMIFS(СВЦЭМ!$K$40:$K$759,СВЦЭМ!$A$40:$A$759,$A373,СВЦЭМ!$B$40:$B$759,D$366)+'СЕТ СН'!$F$16</f>
        <v>0</v>
      </c>
      <c r="E373" s="36">
        <f>SUMIFS(СВЦЭМ!$K$40:$K$759,СВЦЭМ!$A$40:$A$759,$A373,СВЦЭМ!$B$40:$B$759,E$366)+'СЕТ СН'!$F$16</f>
        <v>0</v>
      </c>
      <c r="F373" s="36">
        <f>SUMIFS(СВЦЭМ!$K$40:$K$759,СВЦЭМ!$A$40:$A$759,$A373,СВЦЭМ!$B$40:$B$759,F$366)+'СЕТ СН'!$F$16</f>
        <v>0</v>
      </c>
      <c r="G373" s="36">
        <f>SUMIFS(СВЦЭМ!$K$40:$K$759,СВЦЭМ!$A$40:$A$759,$A373,СВЦЭМ!$B$40:$B$759,G$366)+'СЕТ СН'!$F$16</f>
        <v>0</v>
      </c>
      <c r="H373" s="36">
        <f>SUMIFS(СВЦЭМ!$K$40:$K$759,СВЦЭМ!$A$40:$A$759,$A373,СВЦЭМ!$B$40:$B$759,H$366)+'СЕТ СН'!$F$16</f>
        <v>0</v>
      </c>
      <c r="I373" s="36">
        <f>SUMIFS(СВЦЭМ!$K$40:$K$759,СВЦЭМ!$A$40:$A$759,$A373,СВЦЭМ!$B$40:$B$759,I$366)+'СЕТ СН'!$F$16</f>
        <v>0</v>
      </c>
      <c r="J373" s="36">
        <f>SUMIFS(СВЦЭМ!$K$40:$K$759,СВЦЭМ!$A$40:$A$759,$A373,СВЦЭМ!$B$40:$B$759,J$366)+'СЕТ СН'!$F$16</f>
        <v>0</v>
      </c>
      <c r="K373" s="36">
        <f>SUMIFS(СВЦЭМ!$K$40:$K$759,СВЦЭМ!$A$40:$A$759,$A373,СВЦЭМ!$B$40:$B$759,K$366)+'СЕТ СН'!$F$16</f>
        <v>0</v>
      </c>
      <c r="L373" s="36">
        <f>SUMIFS(СВЦЭМ!$K$40:$K$759,СВЦЭМ!$A$40:$A$759,$A373,СВЦЭМ!$B$40:$B$759,L$366)+'СЕТ СН'!$F$16</f>
        <v>0</v>
      </c>
      <c r="M373" s="36">
        <f>SUMIFS(СВЦЭМ!$K$40:$K$759,СВЦЭМ!$A$40:$A$759,$A373,СВЦЭМ!$B$40:$B$759,M$366)+'СЕТ СН'!$F$16</f>
        <v>0</v>
      </c>
      <c r="N373" s="36">
        <f>SUMIFS(СВЦЭМ!$K$40:$K$759,СВЦЭМ!$A$40:$A$759,$A373,СВЦЭМ!$B$40:$B$759,N$366)+'СЕТ СН'!$F$16</f>
        <v>0</v>
      </c>
      <c r="O373" s="36">
        <f>SUMIFS(СВЦЭМ!$K$40:$K$759,СВЦЭМ!$A$40:$A$759,$A373,СВЦЭМ!$B$40:$B$759,O$366)+'СЕТ СН'!$F$16</f>
        <v>0</v>
      </c>
      <c r="P373" s="36">
        <f>SUMIFS(СВЦЭМ!$K$40:$K$759,СВЦЭМ!$A$40:$A$759,$A373,СВЦЭМ!$B$40:$B$759,P$366)+'СЕТ СН'!$F$16</f>
        <v>0</v>
      </c>
      <c r="Q373" s="36">
        <f>SUMIFS(СВЦЭМ!$K$40:$K$759,СВЦЭМ!$A$40:$A$759,$A373,СВЦЭМ!$B$40:$B$759,Q$366)+'СЕТ СН'!$F$16</f>
        <v>0</v>
      </c>
      <c r="R373" s="36">
        <f>SUMIFS(СВЦЭМ!$K$40:$K$759,СВЦЭМ!$A$40:$A$759,$A373,СВЦЭМ!$B$40:$B$759,R$366)+'СЕТ СН'!$F$16</f>
        <v>0</v>
      </c>
      <c r="S373" s="36">
        <f>SUMIFS(СВЦЭМ!$K$40:$K$759,СВЦЭМ!$A$40:$A$759,$A373,СВЦЭМ!$B$40:$B$759,S$366)+'СЕТ СН'!$F$16</f>
        <v>0</v>
      </c>
      <c r="T373" s="36">
        <f>SUMIFS(СВЦЭМ!$K$40:$K$759,СВЦЭМ!$A$40:$A$759,$A373,СВЦЭМ!$B$40:$B$759,T$366)+'СЕТ СН'!$F$16</f>
        <v>0</v>
      </c>
      <c r="U373" s="36">
        <f>SUMIFS(СВЦЭМ!$K$40:$K$759,СВЦЭМ!$A$40:$A$759,$A373,СВЦЭМ!$B$40:$B$759,U$366)+'СЕТ СН'!$F$16</f>
        <v>0</v>
      </c>
      <c r="V373" s="36">
        <f>SUMIFS(СВЦЭМ!$K$40:$K$759,СВЦЭМ!$A$40:$A$759,$A373,СВЦЭМ!$B$40:$B$759,V$366)+'СЕТ СН'!$F$16</f>
        <v>0</v>
      </c>
      <c r="W373" s="36">
        <f>SUMIFS(СВЦЭМ!$K$40:$K$759,СВЦЭМ!$A$40:$A$759,$A373,СВЦЭМ!$B$40:$B$759,W$366)+'СЕТ СН'!$F$16</f>
        <v>0</v>
      </c>
      <c r="X373" s="36">
        <f>SUMIFS(СВЦЭМ!$K$40:$K$759,СВЦЭМ!$A$40:$A$759,$A373,СВЦЭМ!$B$40:$B$759,X$366)+'СЕТ СН'!$F$16</f>
        <v>0</v>
      </c>
      <c r="Y373" s="36">
        <f>SUMIFS(СВЦЭМ!$K$40:$K$759,СВЦЭМ!$A$40:$A$759,$A373,СВЦЭМ!$B$40:$B$759,Y$366)+'СЕТ СН'!$F$16</f>
        <v>0</v>
      </c>
    </row>
    <row r="374" spans="1:25" ht="15.75" hidden="1" x14ac:dyDescent="0.2">
      <c r="A374" s="35">
        <f t="shared" si="10"/>
        <v>45543</v>
      </c>
      <c r="B374" s="36">
        <f>SUMIFS(СВЦЭМ!$K$40:$K$759,СВЦЭМ!$A$40:$A$759,$A374,СВЦЭМ!$B$40:$B$759,B$366)+'СЕТ СН'!$F$16</f>
        <v>0</v>
      </c>
      <c r="C374" s="36">
        <f>SUMIFS(СВЦЭМ!$K$40:$K$759,СВЦЭМ!$A$40:$A$759,$A374,СВЦЭМ!$B$40:$B$759,C$366)+'СЕТ СН'!$F$16</f>
        <v>0</v>
      </c>
      <c r="D374" s="36">
        <f>SUMIFS(СВЦЭМ!$K$40:$K$759,СВЦЭМ!$A$40:$A$759,$A374,СВЦЭМ!$B$40:$B$759,D$366)+'СЕТ СН'!$F$16</f>
        <v>0</v>
      </c>
      <c r="E374" s="36">
        <f>SUMIFS(СВЦЭМ!$K$40:$K$759,СВЦЭМ!$A$40:$A$759,$A374,СВЦЭМ!$B$40:$B$759,E$366)+'СЕТ СН'!$F$16</f>
        <v>0</v>
      </c>
      <c r="F374" s="36">
        <f>SUMIFS(СВЦЭМ!$K$40:$K$759,СВЦЭМ!$A$40:$A$759,$A374,СВЦЭМ!$B$40:$B$759,F$366)+'СЕТ СН'!$F$16</f>
        <v>0</v>
      </c>
      <c r="G374" s="36">
        <f>SUMIFS(СВЦЭМ!$K$40:$K$759,СВЦЭМ!$A$40:$A$759,$A374,СВЦЭМ!$B$40:$B$759,G$366)+'СЕТ СН'!$F$16</f>
        <v>0</v>
      </c>
      <c r="H374" s="36">
        <f>SUMIFS(СВЦЭМ!$K$40:$K$759,СВЦЭМ!$A$40:$A$759,$A374,СВЦЭМ!$B$40:$B$759,H$366)+'СЕТ СН'!$F$16</f>
        <v>0</v>
      </c>
      <c r="I374" s="36">
        <f>SUMIFS(СВЦЭМ!$K$40:$K$759,СВЦЭМ!$A$40:$A$759,$A374,СВЦЭМ!$B$40:$B$759,I$366)+'СЕТ СН'!$F$16</f>
        <v>0</v>
      </c>
      <c r="J374" s="36">
        <f>SUMIFS(СВЦЭМ!$K$40:$K$759,СВЦЭМ!$A$40:$A$759,$A374,СВЦЭМ!$B$40:$B$759,J$366)+'СЕТ СН'!$F$16</f>
        <v>0</v>
      </c>
      <c r="K374" s="36">
        <f>SUMIFS(СВЦЭМ!$K$40:$K$759,СВЦЭМ!$A$40:$A$759,$A374,СВЦЭМ!$B$40:$B$759,K$366)+'СЕТ СН'!$F$16</f>
        <v>0</v>
      </c>
      <c r="L374" s="36">
        <f>SUMIFS(СВЦЭМ!$K$40:$K$759,СВЦЭМ!$A$40:$A$759,$A374,СВЦЭМ!$B$40:$B$759,L$366)+'СЕТ СН'!$F$16</f>
        <v>0</v>
      </c>
      <c r="M374" s="36">
        <f>SUMIFS(СВЦЭМ!$K$40:$K$759,СВЦЭМ!$A$40:$A$759,$A374,СВЦЭМ!$B$40:$B$759,M$366)+'СЕТ СН'!$F$16</f>
        <v>0</v>
      </c>
      <c r="N374" s="36">
        <f>SUMIFS(СВЦЭМ!$K$40:$K$759,СВЦЭМ!$A$40:$A$759,$A374,СВЦЭМ!$B$40:$B$759,N$366)+'СЕТ СН'!$F$16</f>
        <v>0</v>
      </c>
      <c r="O374" s="36">
        <f>SUMIFS(СВЦЭМ!$K$40:$K$759,СВЦЭМ!$A$40:$A$759,$A374,СВЦЭМ!$B$40:$B$759,O$366)+'СЕТ СН'!$F$16</f>
        <v>0</v>
      </c>
      <c r="P374" s="36">
        <f>SUMIFS(СВЦЭМ!$K$40:$K$759,СВЦЭМ!$A$40:$A$759,$A374,СВЦЭМ!$B$40:$B$759,P$366)+'СЕТ СН'!$F$16</f>
        <v>0</v>
      </c>
      <c r="Q374" s="36">
        <f>SUMIFS(СВЦЭМ!$K$40:$K$759,СВЦЭМ!$A$40:$A$759,$A374,СВЦЭМ!$B$40:$B$759,Q$366)+'СЕТ СН'!$F$16</f>
        <v>0</v>
      </c>
      <c r="R374" s="36">
        <f>SUMIFS(СВЦЭМ!$K$40:$K$759,СВЦЭМ!$A$40:$A$759,$A374,СВЦЭМ!$B$40:$B$759,R$366)+'СЕТ СН'!$F$16</f>
        <v>0</v>
      </c>
      <c r="S374" s="36">
        <f>SUMIFS(СВЦЭМ!$K$40:$K$759,СВЦЭМ!$A$40:$A$759,$A374,СВЦЭМ!$B$40:$B$759,S$366)+'СЕТ СН'!$F$16</f>
        <v>0</v>
      </c>
      <c r="T374" s="36">
        <f>SUMIFS(СВЦЭМ!$K$40:$K$759,СВЦЭМ!$A$40:$A$759,$A374,СВЦЭМ!$B$40:$B$759,T$366)+'СЕТ СН'!$F$16</f>
        <v>0</v>
      </c>
      <c r="U374" s="36">
        <f>SUMIFS(СВЦЭМ!$K$40:$K$759,СВЦЭМ!$A$40:$A$759,$A374,СВЦЭМ!$B$40:$B$759,U$366)+'СЕТ СН'!$F$16</f>
        <v>0</v>
      </c>
      <c r="V374" s="36">
        <f>SUMIFS(СВЦЭМ!$K$40:$K$759,СВЦЭМ!$A$40:$A$759,$A374,СВЦЭМ!$B$40:$B$759,V$366)+'СЕТ СН'!$F$16</f>
        <v>0</v>
      </c>
      <c r="W374" s="36">
        <f>SUMIFS(СВЦЭМ!$K$40:$K$759,СВЦЭМ!$A$40:$A$759,$A374,СВЦЭМ!$B$40:$B$759,W$366)+'СЕТ СН'!$F$16</f>
        <v>0</v>
      </c>
      <c r="X374" s="36">
        <f>SUMIFS(СВЦЭМ!$K$40:$K$759,СВЦЭМ!$A$40:$A$759,$A374,СВЦЭМ!$B$40:$B$759,X$366)+'СЕТ СН'!$F$16</f>
        <v>0</v>
      </c>
      <c r="Y374" s="36">
        <f>SUMIFS(СВЦЭМ!$K$40:$K$759,СВЦЭМ!$A$40:$A$759,$A374,СВЦЭМ!$B$40:$B$759,Y$366)+'СЕТ СН'!$F$16</f>
        <v>0</v>
      </c>
    </row>
    <row r="375" spans="1:25" ht="15.75" hidden="1" x14ac:dyDescent="0.2">
      <c r="A375" s="35">
        <f t="shared" si="10"/>
        <v>45544</v>
      </c>
      <c r="B375" s="36">
        <f>SUMIFS(СВЦЭМ!$K$40:$K$759,СВЦЭМ!$A$40:$A$759,$A375,СВЦЭМ!$B$40:$B$759,B$366)+'СЕТ СН'!$F$16</f>
        <v>0</v>
      </c>
      <c r="C375" s="36">
        <f>SUMIFS(СВЦЭМ!$K$40:$K$759,СВЦЭМ!$A$40:$A$759,$A375,СВЦЭМ!$B$40:$B$759,C$366)+'СЕТ СН'!$F$16</f>
        <v>0</v>
      </c>
      <c r="D375" s="36">
        <f>SUMIFS(СВЦЭМ!$K$40:$K$759,СВЦЭМ!$A$40:$A$759,$A375,СВЦЭМ!$B$40:$B$759,D$366)+'СЕТ СН'!$F$16</f>
        <v>0</v>
      </c>
      <c r="E375" s="36">
        <f>SUMIFS(СВЦЭМ!$K$40:$K$759,СВЦЭМ!$A$40:$A$759,$A375,СВЦЭМ!$B$40:$B$759,E$366)+'СЕТ СН'!$F$16</f>
        <v>0</v>
      </c>
      <c r="F375" s="36">
        <f>SUMIFS(СВЦЭМ!$K$40:$K$759,СВЦЭМ!$A$40:$A$759,$A375,СВЦЭМ!$B$40:$B$759,F$366)+'СЕТ СН'!$F$16</f>
        <v>0</v>
      </c>
      <c r="G375" s="36">
        <f>SUMIFS(СВЦЭМ!$K$40:$K$759,СВЦЭМ!$A$40:$A$759,$A375,СВЦЭМ!$B$40:$B$759,G$366)+'СЕТ СН'!$F$16</f>
        <v>0</v>
      </c>
      <c r="H375" s="36">
        <f>SUMIFS(СВЦЭМ!$K$40:$K$759,СВЦЭМ!$A$40:$A$759,$A375,СВЦЭМ!$B$40:$B$759,H$366)+'СЕТ СН'!$F$16</f>
        <v>0</v>
      </c>
      <c r="I375" s="36">
        <f>SUMIFS(СВЦЭМ!$K$40:$K$759,СВЦЭМ!$A$40:$A$759,$A375,СВЦЭМ!$B$40:$B$759,I$366)+'СЕТ СН'!$F$16</f>
        <v>0</v>
      </c>
      <c r="J375" s="36">
        <f>SUMIFS(СВЦЭМ!$K$40:$K$759,СВЦЭМ!$A$40:$A$759,$A375,СВЦЭМ!$B$40:$B$759,J$366)+'СЕТ СН'!$F$16</f>
        <v>0</v>
      </c>
      <c r="K375" s="36">
        <f>SUMIFS(СВЦЭМ!$K$40:$K$759,СВЦЭМ!$A$40:$A$759,$A375,СВЦЭМ!$B$40:$B$759,K$366)+'СЕТ СН'!$F$16</f>
        <v>0</v>
      </c>
      <c r="L375" s="36">
        <f>SUMIFS(СВЦЭМ!$K$40:$K$759,СВЦЭМ!$A$40:$A$759,$A375,СВЦЭМ!$B$40:$B$759,L$366)+'СЕТ СН'!$F$16</f>
        <v>0</v>
      </c>
      <c r="M375" s="36">
        <f>SUMIFS(СВЦЭМ!$K$40:$K$759,СВЦЭМ!$A$40:$A$759,$A375,СВЦЭМ!$B$40:$B$759,M$366)+'СЕТ СН'!$F$16</f>
        <v>0</v>
      </c>
      <c r="N375" s="36">
        <f>SUMIFS(СВЦЭМ!$K$40:$K$759,СВЦЭМ!$A$40:$A$759,$A375,СВЦЭМ!$B$40:$B$759,N$366)+'СЕТ СН'!$F$16</f>
        <v>0</v>
      </c>
      <c r="O375" s="36">
        <f>SUMIFS(СВЦЭМ!$K$40:$K$759,СВЦЭМ!$A$40:$A$759,$A375,СВЦЭМ!$B$40:$B$759,O$366)+'СЕТ СН'!$F$16</f>
        <v>0</v>
      </c>
      <c r="P375" s="36">
        <f>SUMIFS(СВЦЭМ!$K$40:$K$759,СВЦЭМ!$A$40:$A$759,$A375,СВЦЭМ!$B$40:$B$759,P$366)+'СЕТ СН'!$F$16</f>
        <v>0</v>
      </c>
      <c r="Q375" s="36">
        <f>SUMIFS(СВЦЭМ!$K$40:$K$759,СВЦЭМ!$A$40:$A$759,$A375,СВЦЭМ!$B$40:$B$759,Q$366)+'СЕТ СН'!$F$16</f>
        <v>0</v>
      </c>
      <c r="R375" s="36">
        <f>SUMIFS(СВЦЭМ!$K$40:$K$759,СВЦЭМ!$A$40:$A$759,$A375,СВЦЭМ!$B$40:$B$759,R$366)+'СЕТ СН'!$F$16</f>
        <v>0</v>
      </c>
      <c r="S375" s="36">
        <f>SUMIFS(СВЦЭМ!$K$40:$K$759,СВЦЭМ!$A$40:$A$759,$A375,СВЦЭМ!$B$40:$B$759,S$366)+'СЕТ СН'!$F$16</f>
        <v>0</v>
      </c>
      <c r="T375" s="36">
        <f>SUMIFS(СВЦЭМ!$K$40:$K$759,СВЦЭМ!$A$40:$A$759,$A375,СВЦЭМ!$B$40:$B$759,T$366)+'СЕТ СН'!$F$16</f>
        <v>0</v>
      </c>
      <c r="U375" s="36">
        <f>SUMIFS(СВЦЭМ!$K$40:$K$759,СВЦЭМ!$A$40:$A$759,$A375,СВЦЭМ!$B$40:$B$759,U$366)+'СЕТ СН'!$F$16</f>
        <v>0</v>
      </c>
      <c r="V375" s="36">
        <f>SUMIFS(СВЦЭМ!$K$40:$K$759,СВЦЭМ!$A$40:$A$759,$A375,СВЦЭМ!$B$40:$B$759,V$366)+'СЕТ СН'!$F$16</f>
        <v>0</v>
      </c>
      <c r="W375" s="36">
        <f>SUMIFS(СВЦЭМ!$K$40:$K$759,СВЦЭМ!$A$40:$A$759,$A375,СВЦЭМ!$B$40:$B$759,W$366)+'СЕТ СН'!$F$16</f>
        <v>0</v>
      </c>
      <c r="X375" s="36">
        <f>SUMIFS(СВЦЭМ!$K$40:$K$759,СВЦЭМ!$A$40:$A$759,$A375,СВЦЭМ!$B$40:$B$759,X$366)+'СЕТ СН'!$F$16</f>
        <v>0</v>
      </c>
      <c r="Y375" s="36">
        <f>SUMIFS(СВЦЭМ!$K$40:$K$759,СВЦЭМ!$A$40:$A$759,$A375,СВЦЭМ!$B$40:$B$759,Y$366)+'СЕТ СН'!$F$16</f>
        <v>0</v>
      </c>
    </row>
    <row r="376" spans="1:25" ht="15.75" hidden="1" x14ac:dyDescent="0.2">
      <c r="A376" s="35">
        <f t="shared" si="10"/>
        <v>45545</v>
      </c>
      <c r="B376" s="36">
        <f>SUMIFS(СВЦЭМ!$K$40:$K$759,СВЦЭМ!$A$40:$A$759,$A376,СВЦЭМ!$B$40:$B$759,B$366)+'СЕТ СН'!$F$16</f>
        <v>0</v>
      </c>
      <c r="C376" s="36">
        <f>SUMIFS(СВЦЭМ!$K$40:$K$759,СВЦЭМ!$A$40:$A$759,$A376,СВЦЭМ!$B$40:$B$759,C$366)+'СЕТ СН'!$F$16</f>
        <v>0</v>
      </c>
      <c r="D376" s="36">
        <f>SUMIFS(СВЦЭМ!$K$40:$K$759,СВЦЭМ!$A$40:$A$759,$A376,СВЦЭМ!$B$40:$B$759,D$366)+'СЕТ СН'!$F$16</f>
        <v>0</v>
      </c>
      <c r="E376" s="36">
        <f>SUMIFS(СВЦЭМ!$K$40:$K$759,СВЦЭМ!$A$40:$A$759,$A376,СВЦЭМ!$B$40:$B$759,E$366)+'СЕТ СН'!$F$16</f>
        <v>0</v>
      </c>
      <c r="F376" s="36">
        <f>SUMIFS(СВЦЭМ!$K$40:$K$759,СВЦЭМ!$A$40:$A$759,$A376,СВЦЭМ!$B$40:$B$759,F$366)+'СЕТ СН'!$F$16</f>
        <v>0</v>
      </c>
      <c r="G376" s="36">
        <f>SUMIFS(СВЦЭМ!$K$40:$K$759,СВЦЭМ!$A$40:$A$759,$A376,СВЦЭМ!$B$40:$B$759,G$366)+'СЕТ СН'!$F$16</f>
        <v>0</v>
      </c>
      <c r="H376" s="36">
        <f>SUMIFS(СВЦЭМ!$K$40:$K$759,СВЦЭМ!$A$40:$A$759,$A376,СВЦЭМ!$B$40:$B$759,H$366)+'СЕТ СН'!$F$16</f>
        <v>0</v>
      </c>
      <c r="I376" s="36">
        <f>SUMIFS(СВЦЭМ!$K$40:$K$759,СВЦЭМ!$A$40:$A$759,$A376,СВЦЭМ!$B$40:$B$759,I$366)+'СЕТ СН'!$F$16</f>
        <v>0</v>
      </c>
      <c r="J376" s="36">
        <f>SUMIFS(СВЦЭМ!$K$40:$K$759,СВЦЭМ!$A$40:$A$759,$A376,СВЦЭМ!$B$40:$B$759,J$366)+'СЕТ СН'!$F$16</f>
        <v>0</v>
      </c>
      <c r="K376" s="36">
        <f>SUMIFS(СВЦЭМ!$K$40:$K$759,СВЦЭМ!$A$40:$A$759,$A376,СВЦЭМ!$B$40:$B$759,K$366)+'СЕТ СН'!$F$16</f>
        <v>0</v>
      </c>
      <c r="L376" s="36">
        <f>SUMIFS(СВЦЭМ!$K$40:$K$759,СВЦЭМ!$A$40:$A$759,$A376,СВЦЭМ!$B$40:$B$759,L$366)+'СЕТ СН'!$F$16</f>
        <v>0</v>
      </c>
      <c r="M376" s="36">
        <f>SUMIFS(СВЦЭМ!$K$40:$K$759,СВЦЭМ!$A$40:$A$759,$A376,СВЦЭМ!$B$40:$B$759,M$366)+'СЕТ СН'!$F$16</f>
        <v>0</v>
      </c>
      <c r="N376" s="36">
        <f>SUMIFS(СВЦЭМ!$K$40:$K$759,СВЦЭМ!$A$40:$A$759,$A376,СВЦЭМ!$B$40:$B$759,N$366)+'СЕТ СН'!$F$16</f>
        <v>0</v>
      </c>
      <c r="O376" s="36">
        <f>SUMIFS(СВЦЭМ!$K$40:$K$759,СВЦЭМ!$A$40:$A$759,$A376,СВЦЭМ!$B$40:$B$759,O$366)+'СЕТ СН'!$F$16</f>
        <v>0</v>
      </c>
      <c r="P376" s="36">
        <f>SUMIFS(СВЦЭМ!$K$40:$K$759,СВЦЭМ!$A$40:$A$759,$A376,СВЦЭМ!$B$40:$B$759,P$366)+'СЕТ СН'!$F$16</f>
        <v>0</v>
      </c>
      <c r="Q376" s="36">
        <f>SUMIFS(СВЦЭМ!$K$40:$K$759,СВЦЭМ!$A$40:$A$759,$A376,СВЦЭМ!$B$40:$B$759,Q$366)+'СЕТ СН'!$F$16</f>
        <v>0</v>
      </c>
      <c r="R376" s="36">
        <f>SUMIFS(СВЦЭМ!$K$40:$K$759,СВЦЭМ!$A$40:$A$759,$A376,СВЦЭМ!$B$40:$B$759,R$366)+'СЕТ СН'!$F$16</f>
        <v>0</v>
      </c>
      <c r="S376" s="36">
        <f>SUMIFS(СВЦЭМ!$K$40:$K$759,СВЦЭМ!$A$40:$A$759,$A376,СВЦЭМ!$B$40:$B$759,S$366)+'СЕТ СН'!$F$16</f>
        <v>0</v>
      </c>
      <c r="T376" s="36">
        <f>SUMIFS(СВЦЭМ!$K$40:$K$759,СВЦЭМ!$A$40:$A$759,$A376,СВЦЭМ!$B$40:$B$759,T$366)+'СЕТ СН'!$F$16</f>
        <v>0</v>
      </c>
      <c r="U376" s="36">
        <f>SUMIFS(СВЦЭМ!$K$40:$K$759,СВЦЭМ!$A$40:$A$759,$A376,СВЦЭМ!$B$40:$B$759,U$366)+'СЕТ СН'!$F$16</f>
        <v>0</v>
      </c>
      <c r="V376" s="36">
        <f>SUMIFS(СВЦЭМ!$K$40:$K$759,СВЦЭМ!$A$40:$A$759,$A376,СВЦЭМ!$B$40:$B$759,V$366)+'СЕТ СН'!$F$16</f>
        <v>0</v>
      </c>
      <c r="W376" s="36">
        <f>SUMIFS(СВЦЭМ!$K$40:$K$759,СВЦЭМ!$A$40:$A$759,$A376,СВЦЭМ!$B$40:$B$759,W$366)+'СЕТ СН'!$F$16</f>
        <v>0</v>
      </c>
      <c r="X376" s="36">
        <f>SUMIFS(СВЦЭМ!$K$40:$K$759,СВЦЭМ!$A$40:$A$759,$A376,СВЦЭМ!$B$40:$B$759,X$366)+'СЕТ СН'!$F$16</f>
        <v>0</v>
      </c>
      <c r="Y376" s="36">
        <f>SUMIFS(СВЦЭМ!$K$40:$K$759,СВЦЭМ!$A$40:$A$759,$A376,СВЦЭМ!$B$40:$B$759,Y$366)+'СЕТ СН'!$F$16</f>
        <v>0</v>
      </c>
    </row>
    <row r="377" spans="1:25" ht="15.75" hidden="1" x14ac:dyDescent="0.2">
      <c r="A377" s="35">
        <f t="shared" si="10"/>
        <v>45546</v>
      </c>
      <c r="B377" s="36">
        <f>SUMIFS(СВЦЭМ!$K$40:$K$759,СВЦЭМ!$A$40:$A$759,$A377,СВЦЭМ!$B$40:$B$759,B$366)+'СЕТ СН'!$F$16</f>
        <v>0</v>
      </c>
      <c r="C377" s="36">
        <f>SUMIFS(СВЦЭМ!$K$40:$K$759,СВЦЭМ!$A$40:$A$759,$A377,СВЦЭМ!$B$40:$B$759,C$366)+'СЕТ СН'!$F$16</f>
        <v>0</v>
      </c>
      <c r="D377" s="36">
        <f>SUMIFS(СВЦЭМ!$K$40:$K$759,СВЦЭМ!$A$40:$A$759,$A377,СВЦЭМ!$B$40:$B$759,D$366)+'СЕТ СН'!$F$16</f>
        <v>0</v>
      </c>
      <c r="E377" s="36">
        <f>SUMIFS(СВЦЭМ!$K$40:$K$759,СВЦЭМ!$A$40:$A$759,$A377,СВЦЭМ!$B$40:$B$759,E$366)+'СЕТ СН'!$F$16</f>
        <v>0</v>
      </c>
      <c r="F377" s="36">
        <f>SUMIFS(СВЦЭМ!$K$40:$K$759,СВЦЭМ!$A$40:$A$759,$A377,СВЦЭМ!$B$40:$B$759,F$366)+'СЕТ СН'!$F$16</f>
        <v>0</v>
      </c>
      <c r="G377" s="36">
        <f>SUMIFS(СВЦЭМ!$K$40:$K$759,СВЦЭМ!$A$40:$A$759,$A377,СВЦЭМ!$B$40:$B$759,G$366)+'СЕТ СН'!$F$16</f>
        <v>0</v>
      </c>
      <c r="H377" s="36">
        <f>SUMIFS(СВЦЭМ!$K$40:$K$759,СВЦЭМ!$A$40:$A$759,$A377,СВЦЭМ!$B$40:$B$759,H$366)+'СЕТ СН'!$F$16</f>
        <v>0</v>
      </c>
      <c r="I377" s="36">
        <f>SUMIFS(СВЦЭМ!$K$40:$K$759,СВЦЭМ!$A$40:$A$759,$A377,СВЦЭМ!$B$40:$B$759,I$366)+'СЕТ СН'!$F$16</f>
        <v>0</v>
      </c>
      <c r="J377" s="36">
        <f>SUMIFS(СВЦЭМ!$K$40:$K$759,СВЦЭМ!$A$40:$A$759,$A377,СВЦЭМ!$B$40:$B$759,J$366)+'СЕТ СН'!$F$16</f>
        <v>0</v>
      </c>
      <c r="K377" s="36">
        <f>SUMIFS(СВЦЭМ!$K$40:$K$759,СВЦЭМ!$A$40:$A$759,$A377,СВЦЭМ!$B$40:$B$759,K$366)+'СЕТ СН'!$F$16</f>
        <v>0</v>
      </c>
      <c r="L377" s="36">
        <f>SUMIFS(СВЦЭМ!$K$40:$K$759,СВЦЭМ!$A$40:$A$759,$A377,СВЦЭМ!$B$40:$B$759,L$366)+'СЕТ СН'!$F$16</f>
        <v>0</v>
      </c>
      <c r="M377" s="36">
        <f>SUMIFS(СВЦЭМ!$K$40:$K$759,СВЦЭМ!$A$40:$A$759,$A377,СВЦЭМ!$B$40:$B$759,M$366)+'СЕТ СН'!$F$16</f>
        <v>0</v>
      </c>
      <c r="N377" s="36">
        <f>SUMIFS(СВЦЭМ!$K$40:$K$759,СВЦЭМ!$A$40:$A$759,$A377,СВЦЭМ!$B$40:$B$759,N$366)+'СЕТ СН'!$F$16</f>
        <v>0</v>
      </c>
      <c r="O377" s="36">
        <f>SUMIFS(СВЦЭМ!$K$40:$K$759,СВЦЭМ!$A$40:$A$759,$A377,СВЦЭМ!$B$40:$B$759,O$366)+'СЕТ СН'!$F$16</f>
        <v>0</v>
      </c>
      <c r="P377" s="36">
        <f>SUMIFS(СВЦЭМ!$K$40:$K$759,СВЦЭМ!$A$40:$A$759,$A377,СВЦЭМ!$B$40:$B$759,P$366)+'СЕТ СН'!$F$16</f>
        <v>0</v>
      </c>
      <c r="Q377" s="36">
        <f>SUMIFS(СВЦЭМ!$K$40:$K$759,СВЦЭМ!$A$40:$A$759,$A377,СВЦЭМ!$B$40:$B$759,Q$366)+'СЕТ СН'!$F$16</f>
        <v>0</v>
      </c>
      <c r="R377" s="36">
        <f>SUMIFS(СВЦЭМ!$K$40:$K$759,СВЦЭМ!$A$40:$A$759,$A377,СВЦЭМ!$B$40:$B$759,R$366)+'СЕТ СН'!$F$16</f>
        <v>0</v>
      </c>
      <c r="S377" s="36">
        <f>SUMIFS(СВЦЭМ!$K$40:$K$759,СВЦЭМ!$A$40:$A$759,$A377,СВЦЭМ!$B$40:$B$759,S$366)+'СЕТ СН'!$F$16</f>
        <v>0</v>
      </c>
      <c r="T377" s="36">
        <f>SUMIFS(СВЦЭМ!$K$40:$K$759,СВЦЭМ!$A$40:$A$759,$A377,СВЦЭМ!$B$40:$B$759,T$366)+'СЕТ СН'!$F$16</f>
        <v>0</v>
      </c>
      <c r="U377" s="36">
        <f>SUMIFS(СВЦЭМ!$K$40:$K$759,СВЦЭМ!$A$40:$A$759,$A377,СВЦЭМ!$B$40:$B$759,U$366)+'СЕТ СН'!$F$16</f>
        <v>0</v>
      </c>
      <c r="V377" s="36">
        <f>SUMIFS(СВЦЭМ!$K$40:$K$759,СВЦЭМ!$A$40:$A$759,$A377,СВЦЭМ!$B$40:$B$759,V$366)+'СЕТ СН'!$F$16</f>
        <v>0</v>
      </c>
      <c r="W377" s="36">
        <f>SUMIFS(СВЦЭМ!$K$40:$K$759,СВЦЭМ!$A$40:$A$759,$A377,СВЦЭМ!$B$40:$B$759,W$366)+'СЕТ СН'!$F$16</f>
        <v>0</v>
      </c>
      <c r="X377" s="36">
        <f>SUMIFS(СВЦЭМ!$K$40:$K$759,СВЦЭМ!$A$40:$A$759,$A377,СВЦЭМ!$B$40:$B$759,X$366)+'СЕТ СН'!$F$16</f>
        <v>0</v>
      </c>
      <c r="Y377" s="36">
        <f>SUMIFS(СВЦЭМ!$K$40:$K$759,СВЦЭМ!$A$40:$A$759,$A377,СВЦЭМ!$B$40:$B$759,Y$366)+'СЕТ СН'!$F$16</f>
        <v>0</v>
      </c>
    </row>
    <row r="378" spans="1:25" ht="15.75" hidden="1" x14ac:dyDescent="0.2">
      <c r="A378" s="35">
        <f t="shared" si="10"/>
        <v>45547</v>
      </c>
      <c r="B378" s="36">
        <f>SUMIFS(СВЦЭМ!$K$40:$K$759,СВЦЭМ!$A$40:$A$759,$A378,СВЦЭМ!$B$40:$B$759,B$366)+'СЕТ СН'!$F$16</f>
        <v>0</v>
      </c>
      <c r="C378" s="36">
        <f>SUMIFS(СВЦЭМ!$K$40:$K$759,СВЦЭМ!$A$40:$A$759,$A378,СВЦЭМ!$B$40:$B$759,C$366)+'СЕТ СН'!$F$16</f>
        <v>0</v>
      </c>
      <c r="D378" s="36">
        <f>SUMIFS(СВЦЭМ!$K$40:$K$759,СВЦЭМ!$A$40:$A$759,$A378,СВЦЭМ!$B$40:$B$759,D$366)+'СЕТ СН'!$F$16</f>
        <v>0</v>
      </c>
      <c r="E378" s="36">
        <f>SUMIFS(СВЦЭМ!$K$40:$K$759,СВЦЭМ!$A$40:$A$759,$A378,СВЦЭМ!$B$40:$B$759,E$366)+'СЕТ СН'!$F$16</f>
        <v>0</v>
      </c>
      <c r="F378" s="36">
        <f>SUMIFS(СВЦЭМ!$K$40:$K$759,СВЦЭМ!$A$40:$A$759,$A378,СВЦЭМ!$B$40:$B$759,F$366)+'СЕТ СН'!$F$16</f>
        <v>0</v>
      </c>
      <c r="G378" s="36">
        <f>SUMIFS(СВЦЭМ!$K$40:$K$759,СВЦЭМ!$A$40:$A$759,$A378,СВЦЭМ!$B$40:$B$759,G$366)+'СЕТ СН'!$F$16</f>
        <v>0</v>
      </c>
      <c r="H378" s="36">
        <f>SUMIFS(СВЦЭМ!$K$40:$K$759,СВЦЭМ!$A$40:$A$759,$A378,СВЦЭМ!$B$40:$B$759,H$366)+'СЕТ СН'!$F$16</f>
        <v>0</v>
      </c>
      <c r="I378" s="36">
        <f>SUMIFS(СВЦЭМ!$K$40:$K$759,СВЦЭМ!$A$40:$A$759,$A378,СВЦЭМ!$B$40:$B$759,I$366)+'СЕТ СН'!$F$16</f>
        <v>0</v>
      </c>
      <c r="J378" s="36">
        <f>SUMIFS(СВЦЭМ!$K$40:$K$759,СВЦЭМ!$A$40:$A$759,$A378,СВЦЭМ!$B$40:$B$759,J$366)+'СЕТ СН'!$F$16</f>
        <v>0</v>
      </c>
      <c r="K378" s="36">
        <f>SUMIFS(СВЦЭМ!$K$40:$K$759,СВЦЭМ!$A$40:$A$759,$A378,СВЦЭМ!$B$40:$B$759,K$366)+'СЕТ СН'!$F$16</f>
        <v>0</v>
      </c>
      <c r="L378" s="36">
        <f>SUMIFS(СВЦЭМ!$K$40:$K$759,СВЦЭМ!$A$40:$A$759,$A378,СВЦЭМ!$B$40:$B$759,L$366)+'СЕТ СН'!$F$16</f>
        <v>0</v>
      </c>
      <c r="M378" s="36">
        <f>SUMIFS(СВЦЭМ!$K$40:$K$759,СВЦЭМ!$A$40:$A$759,$A378,СВЦЭМ!$B$40:$B$759,M$366)+'СЕТ СН'!$F$16</f>
        <v>0</v>
      </c>
      <c r="N378" s="36">
        <f>SUMIFS(СВЦЭМ!$K$40:$K$759,СВЦЭМ!$A$40:$A$759,$A378,СВЦЭМ!$B$40:$B$759,N$366)+'СЕТ СН'!$F$16</f>
        <v>0</v>
      </c>
      <c r="O378" s="36">
        <f>SUMIFS(СВЦЭМ!$K$40:$K$759,СВЦЭМ!$A$40:$A$759,$A378,СВЦЭМ!$B$40:$B$759,O$366)+'СЕТ СН'!$F$16</f>
        <v>0</v>
      </c>
      <c r="P378" s="36">
        <f>SUMIFS(СВЦЭМ!$K$40:$K$759,СВЦЭМ!$A$40:$A$759,$A378,СВЦЭМ!$B$40:$B$759,P$366)+'СЕТ СН'!$F$16</f>
        <v>0</v>
      </c>
      <c r="Q378" s="36">
        <f>SUMIFS(СВЦЭМ!$K$40:$K$759,СВЦЭМ!$A$40:$A$759,$A378,СВЦЭМ!$B$40:$B$759,Q$366)+'СЕТ СН'!$F$16</f>
        <v>0</v>
      </c>
      <c r="R378" s="36">
        <f>SUMIFS(СВЦЭМ!$K$40:$K$759,СВЦЭМ!$A$40:$A$759,$A378,СВЦЭМ!$B$40:$B$759,R$366)+'СЕТ СН'!$F$16</f>
        <v>0</v>
      </c>
      <c r="S378" s="36">
        <f>SUMIFS(СВЦЭМ!$K$40:$K$759,СВЦЭМ!$A$40:$A$759,$A378,СВЦЭМ!$B$40:$B$759,S$366)+'СЕТ СН'!$F$16</f>
        <v>0</v>
      </c>
      <c r="T378" s="36">
        <f>SUMIFS(СВЦЭМ!$K$40:$K$759,СВЦЭМ!$A$40:$A$759,$A378,СВЦЭМ!$B$40:$B$759,T$366)+'СЕТ СН'!$F$16</f>
        <v>0</v>
      </c>
      <c r="U378" s="36">
        <f>SUMIFS(СВЦЭМ!$K$40:$K$759,СВЦЭМ!$A$40:$A$759,$A378,СВЦЭМ!$B$40:$B$759,U$366)+'СЕТ СН'!$F$16</f>
        <v>0</v>
      </c>
      <c r="V378" s="36">
        <f>SUMIFS(СВЦЭМ!$K$40:$K$759,СВЦЭМ!$A$40:$A$759,$A378,СВЦЭМ!$B$40:$B$759,V$366)+'СЕТ СН'!$F$16</f>
        <v>0</v>
      </c>
      <c r="W378" s="36">
        <f>SUMIFS(СВЦЭМ!$K$40:$K$759,СВЦЭМ!$A$40:$A$759,$A378,СВЦЭМ!$B$40:$B$759,W$366)+'СЕТ СН'!$F$16</f>
        <v>0</v>
      </c>
      <c r="X378" s="36">
        <f>SUMIFS(СВЦЭМ!$K$40:$K$759,СВЦЭМ!$A$40:$A$759,$A378,СВЦЭМ!$B$40:$B$759,X$366)+'СЕТ СН'!$F$16</f>
        <v>0</v>
      </c>
      <c r="Y378" s="36">
        <f>SUMIFS(СВЦЭМ!$K$40:$K$759,СВЦЭМ!$A$40:$A$759,$A378,СВЦЭМ!$B$40:$B$759,Y$366)+'СЕТ СН'!$F$16</f>
        <v>0</v>
      </c>
    </row>
    <row r="379" spans="1:25" ht="15.75" hidden="1" x14ac:dyDescent="0.2">
      <c r="A379" s="35">
        <f t="shared" si="10"/>
        <v>45548</v>
      </c>
      <c r="B379" s="36">
        <f>SUMIFS(СВЦЭМ!$K$40:$K$759,СВЦЭМ!$A$40:$A$759,$A379,СВЦЭМ!$B$40:$B$759,B$366)+'СЕТ СН'!$F$16</f>
        <v>0</v>
      </c>
      <c r="C379" s="36">
        <f>SUMIFS(СВЦЭМ!$K$40:$K$759,СВЦЭМ!$A$40:$A$759,$A379,СВЦЭМ!$B$40:$B$759,C$366)+'СЕТ СН'!$F$16</f>
        <v>0</v>
      </c>
      <c r="D379" s="36">
        <f>SUMIFS(СВЦЭМ!$K$40:$K$759,СВЦЭМ!$A$40:$A$759,$A379,СВЦЭМ!$B$40:$B$759,D$366)+'СЕТ СН'!$F$16</f>
        <v>0</v>
      </c>
      <c r="E379" s="36">
        <f>SUMIFS(СВЦЭМ!$K$40:$K$759,СВЦЭМ!$A$40:$A$759,$A379,СВЦЭМ!$B$40:$B$759,E$366)+'СЕТ СН'!$F$16</f>
        <v>0</v>
      </c>
      <c r="F379" s="36">
        <f>SUMIFS(СВЦЭМ!$K$40:$K$759,СВЦЭМ!$A$40:$A$759,$A379,СВЦЭМ!$B$40:$B$759,F$366)+'СЕТ СН'!$F$16</f>
        <v>0</v>
      </c>
      <c r="G379" s="36">
        <f>SUMIFS(СВЦЭМ!$K$40:$K$759,СВЦЭМ!$A$40:$A$759,$A379,СВЦЭМ!$B$40:$B$759,G$366)+'СЕТ СН'!$F$16</f>
        <v>0</v>
      </c>
      <c r="H379" s="36">
        <f>SUMIFS(СВЦЭМ!$K$40:$K$759,СВЦЭМ!$A$40:$A$759,$A379,СВЦЭМ!$B$40:$B$759,H$366)+'СЕТ СН'!$F$16</f>
        <v>0</v>
      </c>
      <c r="I379" s="36">
        <f>SUMIFS(СВЦЭМ!$K$40:$K$759,СВЦЭМ!$A$40:$A$759,$A379,СВЦЭМ!$B$40:$B$759,I$366)+'СЕТ СН'!$F$16</f>
        <v>0</v>
      </c>
      <c r="J379" s="36">
        <f>SUMIFS(СВЦЭМ!$K$40:$K$759,СВЦЭМ!$A$40:$A$759,$A379,СВЦЭМ!$B$40:$B$759,J$366)+'СЕТ СН'!$F$16</f>
        <v>0</v>
      </c>
      <c r="K379" s="36">
        <f>SUMIFS(СВЦЭМ!$K$40:$K$759,СВЦЭМ!$A$40:$A$759,$A379,СВЦЭМ!$B$40:$B$759,K$366)+'СЕТ СН'!$F$16</f>
        <v>0</v>
      </c>
      <c r="L379" s="36">
        <f>SUMIFS(СВЦЭМ!$K$40:$K$759,СВЦЭМ!$A$40:$A$759,$A379,СВЦЭМ!$B$40:$B$759,L$366)+'СЕТ СН'!$F$16</f>
        <v>0</v>
      </c>
      <c r="M379" s="36">
        <f>SUMIFS(СВЦЭМ!$K$40:$K$759,СВЦЭМ!$A$40:$A$759,$A379,СВЦЭМ!$B$40:$B$759,M$366)+'СЕТ СН'!$F$16</f>
        <v>0</v>
      </c>
      <c r="N379" s="36">
        <f>SUMIFS(СВЦЭМ!$K$40:$K$759,СВЦЭМ!$A$40:$A$759,$A379,СВЦЭМ!$B$40:$B$759,N$366)+'СЕТ СН'!$F$16</f>
        <v>0</v>
      </c>
      <c r="O379" s="36">
        <f>SUMIFS(СВЦЭМ!$K$40:$K$759,СВЦЭМ!$A$40:$A$759,$A379,СВЦЭМ!$B$40:$B$759,O$366)+'СЕТ СН'!$F$16</f>
        <v>0</v>
      </c>
      <c r="P379" s="36">
        <f>SUMIFS(СВЦЭМ!$K$40:$K$759,СВЦЭМ!$A$40:$A$759,$A379,СВЦЭМ!$B$40:$B$759,P$366)+'СЕТ СН'!$F$16</f>
        <v>0</v>
      </c>
      <c r="Q379" s="36">
        <f>SUMIFS(СВЦЭМ!$K$40:$K$759,СВЦЭМ!$A$40:$A$759,$A379,СВЦЭМ!$B$40:$B$759,Q$366)+'СЕТ СН'!$F$16</f>
        <v>0</v>
      </c>
      <c r="R379" s="36">
        <f>SUMIFS(СВЦЭМ!$K$40:$K$759,СВЦЭМ!$A$40:$A$759,$A379,СВЦЭМ!$B$40:$B$759,R$366)+'СЕТ СН'!$F$16</f>
        <v>0</v>
      </c>
      <c r="S379" s="36">
        <f>SUMIFS(СВЦЭМ!$K$40:$K$759,СВЦЭМ!$A$40:$A$759,$A379,СВЦЭМ!$B$40:$B$759,S$366)+'СЕТ СН'!$F$16</f>
        <v>0</v>
      </c>
      <c r="T379" s="36">
        <f>SUMIFS(СВЦЭМ!$K$40:$K$759,СВЦЭМ!$A$40:$A$759,$A379,СВЦЭМ!$B$40:$B$759,T$366)+'СЕТ СН'!$F$16</f>
        <v>0</v>
      </c>
      <c r="U379" s="36">
        <f>SUMIFS(СВЦЭМ!$K$40:$K$759,СВЦЭМ!$A$40:$A$759,$A379,СВЦЭМ!$B$40:$B$759,U$366)+'СЕТ СН'!$F$16</f>
        <v>0</v>
      </c>
      <c r="V379" s="36">
        <f>SUMIFS(СВЦЭМ!$K$40:$K$759,СВЦЭМ!$A$40:$A$759,$A379,СВЦЭМ!$B$40:$B$759,V$366)+'СЕТ СН'!$F$16</f>
        <v>0</v>
      </c>
      <c r="W379" s="36">
        <f>SUMIFS(СВЦЭМ!$K$40:$K$759,СВЦЭМ!$A$40:$A$759,$A379,СВЦЭМ!$B$40:$B$759,W$366)+'СЕТ СН'!$F$16</f>
        <v>0</v>
      </c>
      <c r="X379" s="36">
        <f>SUMIFS(СВЦЭМ!$K$40:$K$759,СВЦЭМ!$A$40:$A$759,$A379,СВЦЭМ!$B$40:$B$759,X$366)+'СЕТ СН'!$F$16</f>
        <v>0</v>
      </c>
      <c r="Y379" s="36">
        <f>SUMIFS(СВЦЭМ!$K$40:$K$759,СВЦЭМ!$A$40:$A$759,$A379,СВЦЭМ!$B$40:$B$759,Y$366)+'СЕТ СН'!$F$16</f>
        <v>0</v>
      </c>
    </row>
    <row r="380" spans="1:25" ht="15.75" hidden="1" x14ac:dyDescent="0.2">
      <c r="A380" s="35">
        <f t="shared" si="10"/>
        <v>45549</v>
      </c>
      <c r="B380" s="36">
        <f>SUMIFS(СВЦЭМ!$K$40:$K$759,СВЦЭМ!$A$40:$A$759,$A380,СВЦЭМ!$B$40:$B$759,B$366)+'СЕТ СН'!$F$16</f>
        <v>0</v>
      </c>
      <c r="C380" s="36">
        <f>SUMIFS(СВЦЭМ!$K$40:$K$759,СВЦЭМ!$A$40:$A$759,$A380,СВЦЭМ!$B$40:$B$759,C$366)+'СЕТ СН'!$F$16</f>
        <v>0</v>
      </c>
      <c r="D380" s="36">
        <f>SUMIFS(СВЦЭМ!$K$40:$K$759,СВЦЭМ!$A$40:$A$759,$A380,СВЦЭМ!$B$40:$B$759,D$366)+'СЕТ СН'!$F$16</f>
        <v>0</v>
      </c>
      <c r="E380" s="36">
        <f>SUMIFS(СВЦЭМ!$K$40:$K$759,СВЦЭМ!$A$40:$A$759,$A380,СВЦЭМ!$B$40:$B$759,E$366)+'СЕТ СН'!$F$16</f>
        <v>0</v>
      </c>
      <c r="F380" s="36">
        <f>SUMIFS(СВЦЭМ!$K$40:$K$759,СВЦЭМ!$A$40:$A$759,$A380,СВЦЭМ!$B$40:$B$759,F$366)+'СЕТ СН'!$F$16</f>
        <v>0</v>
      </c>
      <c r="G380" s="36">
        <f>SUMIFS(СВЦЭМ!$K$40:$K$759,СВЦЭМ!$A$40:$A$759,$A380,СВЦЭМ!$B$40:$B$759,G$366)+'СЕТ СН'!$F$16</f>
        <v>0</v>
      </c>
      <c r="H380" s="36">
        <f>SUMIFS(СВЦЭМ!$K$40:$K$759,СВЦЭМ!$A$40:$A$759,$A380,СВЦЭМ!$B$40:$B$759,H$366)+'СЕТ СН'!$F$16</f>
        <v>0</v>
      </c>
      <c r="I380" s="36">
        <f>SUMIFS(СВЦЭМ!$K$40:$K$759,СВЦЭМ!$A$40:$A$759,$A380,СВЦЭМ!$B$40:$B$759,I$366)+'СЕТ СН'!$F$16</f>
        <v>0</v>
      </c>
      <c r="J380" s="36">
        <f>SUMIFS(СВЦЭМ!$K$40:$K$759,СВЦЭМ!$A$40:$A$759,$A380,СВЦЭМ!$B$40:$B$759,J$366)+'СЕТ СН'!$F$16</f>
        <v>0</v>
      </c>
      <c r="K380" s="36">
        <f>SUMIFS(СВЦЭМ!$K$40:$K$759,СВЦЭМ!$A$40:$A$759,$A380,СВЦЭМ!$B$40:$B$759,K$366)+'СЕТ СН'!$F$16</f>
        <v>0</v>
      </c>
      <c r="L380" s="36">
        <f>SUMIFS(СВЦЭМ!$K$40:$K$759,СВЦЭМ!$A$40:$A$759,$A380,СВЦЭМ!$B$40:$B$759,L$366)+'СЕТ СН'!$F$16</f>
        <v>0</v>
      </c>
      <c r="M380" s="36">
        <f>SUMIFS(СВЦЭМ!$K$40:$K$759,СВЦЭМ!$A$40:$A$759,$A380,СВЦЭМ!$B$40:$B$759,M$366)+'СЕТ СН'!$F$16</f>
        <v>0</v>
      </c>
      <c r="N380" s="36">
        <f>SUMIFS(СВЦЭМ!$K$40:$K$759,СВЦЭМ!$A$40:$A$759,$A380,СВЦЭМ!$B$40:$B$759,N$366)+'СЕТ СН'!$F$16</f>
        <v>0</v>
      </c>
      <c r="O380" s="36">
        <f>SUMIFS(СВЦЭМ!$K$40:$K$759,СВЦЭМ!$A$40:$A$759,$A380,СВЦЭМ!$B$40:$B$759,O$366)+'СЕТ СН'!$F$16</f>
        <v>0</v>
      </c>
      <c r="P380" s="36">
        <f>SUMIFS(СВЦЭМ!$K$40:$K$759,СВЦЭМ!$A$40:$A$759,$A380,СВЦЭМ!$B$40:$B$759,P$366)+'СЕТ СН'!$F$16</f>
        <v>0</v>
      </c>
      <c r="Q380" s="36">
        <f>SUMIFS(СВЦЭМ!$K$40:$K$759,СВЦЭМ!$A$40:$A$759,$A380,СВЦЭМ!$B$40:$B$759,Q$366)+'СЕТ СН'!$F$16</f>
        <v>0</v>
      </c>
      <c r="R380" s="36">
        <f>SUMIFS(СВЦЭМ!$K$40:$K$759,СВЦЭМ!$A$40:$A$759,$A380,СВЦЭМ!$B$40:$B$759,R$366)+'СЕТ СН'!$F$16</f>
        <v>0</v>
      </c>
      <c r="S380" s="36">
        <f>SUMIFS(СВЦЭМ!$K$40:$K$759,СВЦЭМ!$A$40:$A$759,$A380,СВЦЭМ!$B$40:$B$759,S$366)+'СЕТ СН'!$F$16</f>
        <v>0</v>
      </c>
      <c r="T380" s="36">
        <f>SUMIFS(СВЦЭМ!$K$40:$K$759,СВЦЭМ!$A$40:$A$759,$A380,СВЦЭМ!$B$40:$B$759,T$366)+'СЕТ СН'!$F$16</f>
        <v>0</v>
      </c>
      <c r="U380" s="36">
        <f>SUMIFS(СВЦЭМ!$K$40:$K$759,СВЦЭМ!$A$40:$A$759,$A380,СВЦЭМ!$B$40:$B$759,U$366)+'СЕТ СН'!$F$16</f>
        <v>0</v>
      </c>
      <c r="V380" s="36">
        <f>SUMIFS(СВЦЭМ!$K$40:$K$759,СВЦЭМ!$A$40:$A$759,$A380,СВЦЭМ!$B$40:$B$759,V$366)+'СЕТ СН'!$F$16</f>
        <v>0</v>
      </c>
      <c r="W380" s="36">
        <f>SUMIFS(СВЦЭМ!$K$40:$K$759,СВЦЭМ!$A$40:$A$759,$A380,СВЦЭМ!$B$40:$B$759,W$366)+'СЕТ СН'!$F$16</f>
        <v>0</v>
      </c>
      <c r="X380" s="36">
        <f>SUMIFS(СВЦЭМ!$K$40:$K$759,СВЦЭМ!$A$40:$A$759,$A380,СВЦЭМ!$B$40:$B$759,X$366)+'СЕТ СН'!$F$16</f>
        <v>0</v>
      </c>
      <c r="Y380" s="36">
        <f>SUMIFS(СВЦЭМ!$K$40:$K$759,СВЦЭМ!$A$40:$A$759,$A380,СВЦЭМ!$B$40:$B$759,Y$366)+'СЕТ СН'!$F$16</f>
        <v>0</v>
      </c>
    </row>
    <row r="381" spans="1:25" ht="15.75" hidden="1" x14ac:dyDescent="0.2">
      <c r="A381" s="35">
        <f t="shared" si="10"/>
        <v>45550</v>
      </c>
      <c r="B381" s="36">
        <f>SUMIFS(СВЦЭМ!$K$40:$K$759,СВЦЭМ!$A$40:$A$759,$A381,СВЦЭМ!$B$40:$B$759,B$366)+'СЕТ СН'!$F$16</f>
        <v>0</v>
      </c>
      <c r="C381" s="36">
        <f>SUMIFS(СВЦЭМ!$K$40:$K$759,СВЦЭМ!$A$40:$A$759,$A381,СВЦЭМ!$B$40:$B$759,C$366)+'СЕТ СН'!$F$16</f>
        <v>0</v>
      </c>
      <c r="D381" s="36">
        <f>SUMIFS(СВЦЭМ!$K$40:$K$759,СВЦЭМ!$A$40:$A$759,$A381,СВЦЭМ!$B$40:$B$759,D$366)+'СЕТ СН'!$F$16</f>
        <v>0</v>
      </c>
      <c r="E381" s="36">
        <f>SUMIFS(СВЦЭМ!$K$40:$K$759,СВЦЭМ!$A$40:$A$759,$A381,СВЦЭМ!$B$40:$B$759,E$366)+'СЕТ СН'!$F$16</f>
        <v>0</v>
      </c>
      <c r="F381" s="36">
        <f>SUMIFS(СВЦЭМ!$K$40:$K$759,СВЦЭМ!$A$40:$A$759,$A381,СВЦЭМ!$B$40:$B$759,F$366)+'СЕТ СН'!$F$16</f>
        <v>0</v>
      </c>
      <c r="G381" s="36">
        <f>SUMIFS(СВЦЭМ!$K$40:$K$759,СВЦЭМ!$A$40:$A$759,$A381,СВЦЭМ!$B$40:$B$759,G$366)+'СЕТ СН'!$F$16</f>
        <v>0</v>
      </c>
      <c r="H381" s="36">
        <f>SUMIFS(СВЦЭМ!$K$40:$K$759,СВЦЭМ!$A$40:$A$759,$A381,СВЦЭМ!$B$40:$B$759,H$366)+'СЕТ СН'!$F$16</f>
        <v>0</v>
      </c>
      <c r="I381" s="36">
        <f>SUMIFS(СВЦЭМ!$K$40:$K$759,СВЦЭМ!$A$40:$A$759,$A381,СВЦЭМ!$B$40:$B$759,I$366)+'СЕТ СН'!$F$16</f>
        <v>0</v>
      </c>
      <c r="J381" s="36">
        <f>SUMIFS(СВЦЭМ!$K$40:$K$759,СВЦЭМ!$A$40:$A$759,$A381,СВЦЭМ!$B$40:$B$759,J$366)+'СЕТ СН'!$F$16</f>
        <v>0</v>
      </c>
      <c r="K381" s="36">
        <f>SUMIFS(СВЦЭМ!$K$40:$K$759,СВЦЭМ!$A$40:$A$759,$A381,СВЦЭМ!$B$40:$B$759,K$366)+'СЕТ СН'!$F$16</f>
        <v>0</v>
      </c>
      <c r="L381" s="36">
        <f>SUMIFS(СВЦЭМ!$K$40:$K$759,СВЦЭМ!$A$40:$A$759,$A381,СВЦЭМ!$B$40:$B$759,L$366)+'СЕТ СН'!$F$16</f>
        <v>0</v>
      </c>
      <c r="M381" s="36">
        <f>SUMIFS(СВЦЭМ!$K$40:$K$759,СВЦЭМ!$A$40:$A$759,$A381,СВЦЭМ!$B$40:$B$759,M$366)+'СЕТ СН'!$F$16</f>
        <v>0</v>
      </c>
      <c r="N381" s="36">
        <f>SUMIFS(СВЦЭМ!$K$40:$K$759,СВЦЭМ!$A$40:$A$759,$A381,СВЦЭМ!$B$40:$B$759,N$366)+'СЕТ СН'!$F$16</f>
        <v>0</v>
      </c>
      <c r="O381" s="36">
        <f>SUMIFS(СВЦЭМ!$K$40:$K$759,СВЦЭМ!$A$40:$A$759,$A381,СВЦЭМ!$B$40:$B$759,O$366)+'СЕТ СН'!$F$16</f>
        <v>0</v>
      </c>
      <c r="P381" s="36">
        <f>SUMIFS(СВЦЭМ!$K$40:$K$759,СВЦЭМ!$A$40:$A$759,$A381,СВЦЭМ!$B$40:$B$759,P$366)+'СЕТ СН'!$F$16</f>
        <v>0</v>
      </c>
      <c r="Q381" s="36">
        <f>SUMIFS(СВЦЭМ!$K$40:$K$759,СВЦЭМ!$A$40:$A$759,$A381,СВЦЭМ!$B$40:$B$759,Q$366)+'СЕТ СН'!$F$16</f>
        <v>0</v>
      </c>
      <c r="R381" s="36">
        <f>SUMIFS(СВЦЭМ!$K$40:$K$759,СВЦЭМ!$A$40:$A$759,$A381,СВЦЭМ!$B$40:$B$759,R$366)+'СЕТ СН'!$F$16</f>
        <v>0</v>
      </c>
      <c r="S381" s="36">
        <f>SUMIFS(СВЦЭМ!$K$40:$K$759,СВЦЭМ!$A$40:$A$759,$A381,СВЦЭМ!$B$40:$B$759,S$366)+'СЕТ СН'!$F$16</f>
        <v>0</v>
      </c>
      <c r="T381" s="36">
        <f>SUMIFS(СВЦЭМ!$K$40:$K$759,СВЦЭМ!$A$40:$A$759,$A381,СВЦЭМ!$B$40:$B$759,T$366)+'СЕТ СН'!$F$16</f>
        <v>0</v>
      </c>
      <c r="U381" s="36">
        <f>SUMIFS(СВЦЭМ!$K$40:$K$759,СВЦЭМ!$A$40:$A$759,$A381,СВЦЭМ!$B$40:$B$759,U$366)+'СЕТ СН'!$F$16</f>
        <v>0</v>
      </c>
      <c r="V381" s="36">
        <f>SUMIFS(СВЦЭМ!$K$40:$K$759,СВЦЭМ!$A$40:$A$759,$A381,СВЦЭМ!$B$40:$B$759,V$366)+'СЕТ СН'!$F$16</f>
        <v>0</v>
      </c>
      <c r="W381" s="36">
        <f>SUMIFS(СВЦЭМ!$K$40:$K$759,СВЦЭМ!$A$40:$A$759,$A381,СВЦЭМ!$B$40:$B$759,W$366)+'СЕТ СН'!$F$16</f>
        <v>0</v>
      </c>
      <c r="X381" s="36">
        <f>SUMIFS(СВЦЭМ!$K$40:$K$759,СВЦЭМ!$A$40:$A$759,$A381,СВЦЭМ!$B$40:$B$759,X$366)+'СЕТ СН'!$F$16</f>
        <v>0</v>
      </c>
      <c r="Y381" s="36">
        <f>SUMIFS(СВЦЭМ!$K$40:$K$759,СВЦЭМ!$A$40:$A$759,$A381,СВЦЭМ!$B$40:$B$759,Y$366)+'СЕТ СН'!$F$16</f>
        <v>0</v>
      </c>
    </row>
    <row r="382" spans="1:25" ht="15.75" hidden="1" x14ac:dyDescent="0.2">
      <c r="A382" s="35">
        <f t="shared" si="10"/>
        <v>45551</v>
      </c>
      <c r="B382" s="36">
        <f>SUMIFS(СВЦЭМ!$K$40:$K$759,СВЦЭМ!$A$40:$A$759,$A382,СВЦЭМ!$B$40:$B$759,B$366)+'СЕТ СН'!$F$16</f>
        <v>0</v>
      </c>
      <c r="C382" s="36">
        <f>SUMIFS(СВЦЭМ!$K$40:$K$759,СВЦЭМ!$A$40:$A$759,$A382,СВЦЭМ!$B$40:$B$759,C$366)+'СЕТ СН'!$F$16</f>
        <v>0</v>
      </c>
      <c r="D382" s="36">
        <f>SUMIFS(СВЦЭМ!$K$40:$K$759,СВЦЭМ!$A$40:$A$759,$A382,СВЦЭМ!$B$40:$B$759,D$366)+'СЕТ СН'!$F$16</f>
        <v>0</v>
      </c>
      <c r="E382" s="36">
        <f>SUMIFS(СВЦЭМ!$K$40:$K$759,СВЦЭМ!$A$40:$A$759,$A382,СВЦЭМ!$B$40:$B$759,E$366)+'СЕТ СН'!$F$16</f>
        <v>0</v>
      </c>
      <c r="F382" s="36">
        <f>SUMIFS(СВЦЭМ!$K$40:$K$759,СВЦЭМ!$A$40:$A$759,$A382,СВЦЭМ!$B$40:$B$759,F$366)+'СЕТ СН'!$F$16</f>
        <v>0</v>
      </c>
      <c r="G382" s="36">
        <f>SUMIFS(СВЦЭМ!$K$40:$K$759,СВЦЭМ!$A$40:$A$759,$A382,СВЦЭМ!$B$40:$B$759,G$366)+'СЕТ СН'!$F$16</f>
        <v>0</v>
      </c>
      <c r="H382" s="36">
        <f>SUMIFS(СВЦЭМ!$K$40:$K$759,СВЦЭМ!$A$40:$A$759,$A382,СВЦЭМ!$B$40:$B$759,H$366)+'СЕТ СН'!$F$16</f>
        <v>0</v>
      </c>
      <c r="I382" s="36">
        <f>SUMIFS(СВЦЭМ!$K$40:$K$759,СВЦЭМ!$A$40:$A$759,$A382,СВЦЭМ!$B$40:$B$759,I$366)+'СЕТ СН'!$F$16</f>
        <v>0</v>
      </c>
      <c r="J382" s="36">
        <f>SUMIFS(СВЦЭМ!$K$40:$K$759,СВЦЭМ!$A$40:$A$759,$A382,СВЦЭМ!$B$40:$B$759,J$366)+'СЕТ СН'!$F$16</f>
        <v>0</v>
      </c>
      <c r="K382" s="36">
        <f>SUMIFS(СВЦЭМ!$K$40:$K$759,СВЦЭМ!$A$40:$A$759,$A382,СВЦЭМ!$B$40:$B$759,K$366)+'СЕТ СН'!$F$16</f>
        <v>0</v>
      </c>
      <c r="L382" s="36">
        <f>SUMIFS(СВЦЭМ!$K$40:$K$759,СВЦЭМ!$A$40:$A$759,$A382,СВЦЭМ!$B$40:$B$759,L$366)+'СЕТ СН'!$F$16</f>
        <v>0</v>
      </c>
      <c r="M382" s="36">
        <f>SUMIFS(СВЦЭМ!$K$40:$K$759,СВЦЭМ!$A$40:$A$759,$A382,СВЦЭМ!$B$40:$B$759,M$366)+'СЕТ СН'!$F$16</f>
        <v>0</v>
      </c>
      <c r="N382" s="36">
        <f>SUMIFS(СВЦЭМ!$K$40:$K$759,СВЦЭМ!$A$40:$A$759,$A382,СВЦЭМ!$B$40:$B$759,N$366)+'СЕТ СН'!$F$16</f>
        <v>0</v>
      </c>
      <c r="O382" s="36">
        <f>SUMIFS(СВЦЭМ!$K$40:$K$759,СВЦЭМ!$A$40:$A$759,$A382,СВЦЭМ!$B$40:$B$759,O$366)+'СЕТ СН'!$F$16</f>
        <v>0</v>
      </c>
      <c r="P382" s="36">
        <f>SUMIFS(СВЦЭМ!$K$40:$K$759,СВЦЭМ!$A$40:$A$759,$A382,СВЦЭМ!$B$40:$B$759,P$366)+'СЕТ СН'!$F$16</f>
        <v>0</v>
      </c>
      <c r="Q382" s="36">
        <f>SUMIFS(СВЦЭМ!$K$40:$K$759,СВЦЭМ!$A$40:$A$759,$A382,СВЦЭМ!$B$40:$B$759,Q$366)+'СЕТ СН'!$F$16</f>
        <v>0</v>
      </c>
      <c r="R382" s="36">
        <f>SUMIFS(СВЦЭМ!$K$40:$K$759,СВЦЭМ!$A$40:$A$759,$A382,СВЦЭМ!$B$40:$B$759,R$366)+'СЕТ СН'!$F$16</f>
        <v>0</v>
      </c>
      <c r="S382" s="36">
        <f>SUMIFS(СВЦЭМ!$K$40:$K$759,СВЦЭМ!$A$40:$A$759,$A382,СВЦЭМ!$B$40:$B$759,S$366)+'СЕТ СН'!$F$16</f>
        <v>0</v>
      </c>
      <c r="T382" s="36">
        <f>SUMIFS(СВЦЭМ!$K$40:$K$759,СВЦЭМ!$A$40:$A$759,$A382,СВЦЭМ!$B$40:$B$759,T$366)+'СЕТ СН'!$F$16</f>
        <v>0</v>
      </c>
      <c r="U382" s="36">
        <f>SUMIFS(СВЦЭМ!$K$40:$K$759,СВЦЭМ!$A$40:$A$759,$A382,СВЦЭМ!$B$40:$B$759,U$366)+'СЕТ СН'!$F$16</f>
        <v>0</v>
      </c>
      <c r="V382" s="36">
        <f>SUMIFS(СВЦЭМ!$K$40:$K$759,СВЦЭМ!$A$40:$A$759,$A382,СВЦЭМ!$B$40:$B$759,V$366)+'СЕТ СН'!$F$16</f>
        <v>0</v>
      </c>
      <c r="W382" s="36">
        <f>SUMIFS(СВЦЭМ!$K$40:$K$759,СВЦЭМ!$A$40:$A$759,$A382,СВЦЭМ!$B$40:$B$759,W$366)+'СЕТ СН'!$F$16</f>
        <v>0</v>
      </c>
      <c r="X382" s="36">
        <f>SUMIFS(СВЦЭМ!$K$40:$K$759,СВЦЭМ!$A$40:$A$759,$A382,СВЦЭМ!$B$40:$B$759,X$366)+'СЕТ СН'!$F$16</f>
        <v>0</v>
      </c>
      <c r="Y382" s="36">
        <f>SUMIFS(СВЦЭМ!$K$40:$K$759,СВЦЭМ!$A$40:$A$759,$A382,СВЦЭМ!$B$40:$B$759,Y$366)+'СЕТ СН'!$F$16</f>
        <v>0</v>
      </c>
    </row>
    <row r="383" spans="1:25" ht="15.75" hidden="1" x14ac:dyDescent="0.2">
      <c r="A383" s="35">
        <f t="shared" si="10"/>
        <v>45552</v>
      </c>
      <c r="B383" s="36">
        <f>SUMIFS(СВЦЭМ!$K$40:$K$759,СВЦЭМ!$A$40:$A$759,$A383,СВЦЭМ!$B$40:$B$759,B$366)+'СЕТ СН'!$F$16</f>
        <v>0</v>
      </c>
      <c r="C383" s="36">
        <f>SUMIFS(СВЦЭМ!$K$40:$K$759,СВЦЭМ!$A$40:$A$759,$A383,СВЦЭМ!$B$40:$B$759,C$366)+'СЕТ СН'!$F$16</f>
        <v>0</v>
      </c>
      <c r="D383" s="36">
        <f>SUMIFS(СВЦЭМ!$K$40:$K$759,СВЦЭМ!$A$40:$A$759,$A383,СВЦЭМ!$B$40:$B$759,D$366)+'СЕТ СН'!$F$16</f>
        <v>0</v>
      </c>
      <c r="E383" s="36">
        <f>SUMIFS(СВЦЭМ!$K$40:$K$759,СВЦЭМ!$A$40:$A$759,$A383,СВЦЭМ!$B$40:$B$759,E$366)+'СЕТ СН'!$F$16</f>
        <v>0</v>
      </c>
      <c r="F383" s="36">
        <f>SUMIFS(СВЦЭМ!$K$40:$K$759,СВЦЭМ!$A$40:$A$759,$A383,СВЦЭМ!$B$40:$B$759,F$366)+'СЕТ СН'!$F$16</f>
        <v>0</v>
      </c>
      <c r="G383" s="36">
        <f>SUMIFS(СВЦЭМ!$K$40:$K$759,СВЦЭМ!$A$40:$A$759,$A383,СВЦЭМ!$B$40:$B$759,G$366)+'СЕТ СН'!$F$16</f>
        <v>0</v>
      </c>
      <c r="H383" s="36">
        <f>SUMIFS(СВЦЭМ!$K$40:$K$759,СВЦЭМ!$A$40:$A$759,$A383,СВЦЭМ!$B$40:$B$759,H$366)+'СЕТ СН'!$F$16</f>
        <v>0</v>
      </c>
      <c r="I383" s="36">
        <f>SUMIFS(СВЦЭМ!$K$40:$K$759,СВЦЭМ!$A$40:$A$759,$A383,СВЦЭМ!$B$40:$B$759,I$366)+'СЕТ СН'!$F$16</f>
        <v>0</v>
      </c>
      <c r="J383" s="36">
        <f>SUMIFS(СВЦЭМ!$K$40:$K$759,СВЦЭМ!$A$40:$A$759,$A383,СВЦЭМ!$B$40:$B$759,J$366)+'СЕТ СН'!$F$16</f>
        <v>0</v>
      </c>
      <c r="K383" s="36">
        <f>SUMIFS(СВЦЭМ!$K$40:$K$759,СВЦЭМ!$A$40:$A$759,$A383,СВЦЭМ!$B$40:$B$759,K$366)+'СЕТ СН'!$F$16</f>
        <v>0</v>
      </c>
      <c r="L383" s="36">
        <f>SUMIFS(СВЦЭМ!$K$40:$K$759,СВЦЭМ!$A$40:$A$759,$A383,СВЦЭМ!$B$40:$B$759,L$366)+'СЕТ СН'!$F$16</f>
        <v>0</v>
      </c>
      <c r="M383" s="36">
        <f>SUMIFS(СВЦЭМ!$K$40:$K$759,СВЦЭМ!$A$40:$A$759,$A383,СВЦЭМ!$B$40:$B$759,M$366)+'СЕТ СН'!$F$16</f>
        <v>0</v>
      </c>
      <c r="N383" s="36">
        <f>SUMIFS(СВЦЭМ!$K$40:$K$759,СВЦЭМ!$A$40:$A$759,$A383,СВЦЭМ!$B$40:$B$759,N$366)+'СЕТ СН'!$F$16</f>
        <v>0</v>
      </c>
      <c r="O383" s="36">
        <f>SUMIFS(СВЦЭМ!$K$40:$K$759,СВЦЭМ!$A$40:$A$759,$A383,СВЦЭМ!$B$40:$B$759,O$366)+'СЕТ СН'!$F$16</f>
        <v>0</v>
      </c>
      <c r="P383" s="36">
        <f>SUMIFS(СВЦЭМ!$K$40:$K$759,СВЦЭМ!$A$40:$A$759,$A383,СВЦЭМ!$B$40:$B$759,P$366)+'СЕТ СН'!$F$16</f>
        <v>0</v>
      </c>
      <c r="Q383" s="36">
        <f>SUMIFS(СВЦЭМ!$K$40:$K$759,СВЦЭМ!$A$40:$A$759,$A383,СВЦЭМ!$B$40:$B$759,Q$366)+'СЕТ СН'!$F$16</f>
        <v>0</v>
      </c>
      <c r="R383" s="36">
        <f>SUMIFS(СВЦЭМ!$K$40:$K$759,СВЦЭМ!$A$40:$A$759,$A383,СВЦЭМ!$B$40:$B$759,R$366)+'СЕТ СН'!$F$16</f>
        <v>0</v>
      </c>
      <c r="S383" s="36">
        <f>SUMIFS(СВЦЭМ!$K$40:$K$759,СВЦЭМ!$A$40:$A$759,$A383,СВЦЭМ!$B$40:$B$759,S$366)+'СЕТ СН'!$F$16</f>
        <v>0</v>
      </c>
      <c r="T383" s="36">
        <f>SUMIFS(СВЦЭМ!$K$40:$K$759,СВЦЭМ!$A$40:$A$759,$A383,СВЦЭМ!$B$40:$B$759,T$366)+'СЕТ СН'!$F$16</f>
        <v>0</v>
      </c>
      <c r="U383" s="36">
        <f>SUMIFS(СВЦЭМ!$K$40:$K$759,СВЦЭМ!$A$40:$A$759,$A383,СВЦЭМ!$B$40:$B$759,U$366)+'СЕТ СН'!$F$16</f>
        <v>0</v>
      </c>
      <c r="V383" s="36">
        <f>SUMIFS(СВЦЭМ!$K$40:$K$759,СВЦЭМ!$A$40:$A$759,$A383,СВЦЭМ!$B$40:$B$759,V$366)+'СЕТ СН'!$F$16</f>
        <v>0</v>
      </c>
      <c r="W383" s="36">
        <f>SUMIFS(СВЦЭМ!$K$40:$K$759,СВЦЭМ!$A$40:$A$759,$A383,СВЦЭМ!$B$40:$B$759,W$366)+'СЕТ СН'!$F$16</f>
        <v>0</v>
      </c>
      <c r="X383" s="36">
        <f>SUMIFS(СВЦЭМ!$K$40:$K$759,СВЦЭМ!$A$40:$A$759,$A383,СВЦЭМ!$B$40:$B$759,X$366)+'СЕТ СН'!$F$16</f>
        <v>0</v>
      </c>
      <c r="Y383" s="36">
        <f>SUMIFS(СВЦЭМ!$K$40:$K$759,СВЦЭМ!$A$40:$A$759,$A383,СВЦЭМ!$B$40:$B$759,Y$366)+'СЕТ СН'!$F$16</f>
        <v>0</v>
      </c>
    </row>
    <row r="384" spans="1:25" ht="15.75" hidden="1" x14ac:dyDescent="0.2">
      <c r="A384" s="35">
        <f t="shared" si="10"/>
        <v>45553</v>
      </c>
      <c r="B384" s="36">
        <f>SUMIFS(СВЦЭМ!$K$40:$K$759,СВЦЭМ!$A$40:$A$759,$A384,СВЦЭМ!$B$40:$B$759,B$366)+'СЕТ СН'!$F$16</f>
        <v>0</v>
      </c>
      <c r="C384" s="36">
        <f>SUMIFS(СВЦЭМ!$K$40:$K$759,СВЦЭМ!$A$40:$A$759,$A384,СВЦЭМ!$B$40:$B$759,C$366)+'СЕТ СН'!$F$16</f>
        <v>0</v>
      </c>
      <c r="D384" s="36">
        <f>SUMIFS(СВЦЭМ!$K$40:$K$759,СВЦЭМ!$A$40:$A$759,$A384,СВЦЭМ!$B$40:$B$759,D$366)+'СЕТ СН'!$F$16</f>
        <v>0</v>
      </c>
      <c r="E384" s="36">
        <f>SUMIFS(СВЦЭМ!$K$40:$K$759,СВЦЭМ!$A$40:$A$759,$A384,СВЦЭМ!$B$40:$B$759,E$366)+'СЕТ СН'!$F$16</f>
        <v>0</v>
      </c>
      <c r="F384" s="36">
        <f>SUMIFS(СВЦЭМ!$K$40:$K$759,СВЦЭМ!$A$40:$A$759,$A384,СВЦЭМ!$B$40:$B$759,F$366)+'СЕТ СН'!$F$16</f>
        <v>0</v>
      </c>
      <c r="G384" s="36">
        <f>SUMIFS(СВЦЭМ!$K$40:$K$759,СВЦЭМ!$A$40:$A$759,$A384,СВЦЭМ!$B$40:$B$759,G$366)+'СЕТ СН'!$F$16</f>
        <v>0</v>
      </c>
      <c r="H384" s="36">
        <f>SUMIFS(СВЦЭМ!$K$40:$K$759,СВЦЭМ!$A$40:$A$759,$A384,СВЦЭМ!$B$40:$B$759,H$366)+'СЕТ СН'!$F$16</f>
        <v>0</v>
      </c>
      <c r="I384" s="36">
        <f>SUMIFS(СВЦЭМ!$K$40:$K$759,СВЦЭМ!$A$40:$A$759,$A384,СВЦЭМ!$B$40:$B$759,I$366)+'СЕТ СН'!$F$16</f>
        <v>0</v>
      </c>
      <c r="J384" s="36">
        <f>SUMIFS(СВЦЭМ!$K$40:$K$759,СВЦЭМ!$A$40:$A$759,$A384,СВЦЭМ!$B$40:$B$759,J$366)+'СЕТ СН'!$F$16</f>
        <v>0</v>
      </c>
      <c r="K384" s="36">
        <f>SUMIFS(СВЦЭМ!$K$40:$K$759,СВЦЭМ!$A$40:$A$759,$A384,СВЦЭМ!$B$40:$B$759,K$366)+'СЕТ СН'!$F$16</f>
        <v>0</v>
      </c>
      <c r="L384" s="36">
        <f>SUMIFS(СВЦЭМ!$K$40:$K$759,СВЦЭМ!$A$40:$A$759,$A384,СВЦЭМ!$B$40:$B$759,L$366)+'СЕТ СН'!$F$16</f>
        <v>0</v>
      </c>
      <c r="M384" s="36">
        <f>SUMIFS(СВЦЭМ!$K$40:$K$759,СВЦЭМ!$A$40:$A$759,$A384,СВЦЭМ!$B$40:$B$759,M$366)+'СЕТ СН'!$F$16</f>
        <v>0</v>
      </c>
      <c r="N384" s="36">
        <f>SUMIFS(СВЦЭМ!$K$40:$K$759,СВЦЭМ!$A$40:$A$759,$A384,СВЦЭМ!$B$40:$B$759,N$366)+'СЕТ СН'!$F$16</f>
        <v>0</v>
      </c>
      <c r="O384" s="36">
        <f>SUMIFS(СВЦЭМ!$K$40:$K$759,СВЦЭМ!$A$40:$A$759,$A384,СВЦЭМ!$B$40:$B$759,O$366)+'СЕТ СН'!$F$16</f>
        <v>0</v>
      </c>
      <c r="P384" s="36">
        <f>SUMIFS(СВЦЭМ!$K$40:$K$759,СВЦЭМ!$A$40:$A$759,$A384,СВЦЭМ!$B$40:$B$759,P$366)+'СЕТ СН'!$F$16</f>
        <v>0</v>
      </c>
      <c r="Q384" s="36">
        <f>SUMIFS(СВЦЭМ!$K$40:$K$759,СВЦЭМ!$A$40:$A$759,$A384,СВЦЭМ!$B$40:$B$759,Q$366)+'СЕТ СН'!$F$16</f>
        <v>0</v>
      </c>
      <c r="R384" s="36">
        <f>SUMIFS(СВЦЭМ!$K$40:$K$759,СВЦЭМ!$A$40:$A$759,$A384,СВЦЭМ!$B$40:$B$759,R$366)+'СЕТ СН'!$F$16</f>
        <v>0</v>
      </c>
      <c r="S384" s="36">
        <f>SUMIFS(СВЦЭМ!$K$40:$K$759,СВЦЭМ!$A$40:$A$759,$A384,СВЦЭМ!$B$40:$B$759,S$366)+'СЕТ СН'!$F$16</f>
        <v>0</v>
      </c>
      <c r="T384" s="36">
        <f>SUMIFS(СВЦЭМ!$K$40:$K$759,СВЦЭМ!$A$40:$A$759,$A384,СВЦЭМ!$B$40:$B$759,T$366)+'СЕТ СН'!$F$16</f>
        <v>0</v>
      </c>
      <c r="U384" s="36">
        <f>SUMIFS(СВЦЭМ!$K$40:$K$759,СВЦЭМ!$A$40:$A$759,$A384,СВЦЭМ!$B$40:$B$759,U$366)+'СЕТ СН'!$F$16</f>
        <v>0</v>
      </c>
      <c r="V384" s="36">
        <f>SUMIFS(СВЦЭМ!$K$40:$K$759,СВЦЭМ!$A$40:$A$759,$A384,СВЦЭМ!$B$40:$B$759,V$366)+'СЕТ СН'!$F$16</f>
        <v>0</v>
      </c>
      <c r="W384" s="36">
        <f>SUMIFS(СВЦЭМ!$K$40:$K$759,СВЦЭМ!$A$40:$A$759,$A384,СВЦЭМ!$B$40:$B$759,W$366)+'СЕТ СН'!$F$16</f>
        <v>0</v>
      </c>
      <c r="X384" s="36">
        <f>SUMIFS(СВЦЭМ!$K$40:$K$759,СВЦЭМ!$A$40:$A$759,$A384,СВЦЭМ!$B$40:$B$759,X$366)+'СЕТ СН'!$F$16</f>
        <v>0</v>
      </c>
      <c r="Y384" s="36">
        <f>SUMIFS(СВЦЭМ!$K$40:$K$759,СВЦЭМ!$A$40:$A$759,$A384,СВЦЭМ!$B$40:$B$759,Y$366)+'СЕТ СН'!$F$16</f>
        <v>0</v>
      </c>
    </row>
    <row r="385" spans="1:26" ht="15.75" hidden="1" x14ac:dyDescent="0.2">
      <c r="A385" s="35">
        <f t="shared" si="10"/>
        <v>45554</v>
      </c>
      <c r="B385" s="36">
        <f>SUMIFS(СВЦЭМ!$K$40:$K$759,СВЦЭМ!$A$40:$A$759,$A385,СВЦЭМ!$B$40:$B$759,B$366)+'СЕТ СН'!$F$16</f>
        <v>0</v>
      </c>
      <c r="C385" s="36">
        <f>SUMIFS(СВЦЭМ!$K$40:$K$759,СВЦЭМ!$A$40:$A$759,$A385,СВЦЭМ!$B$40:$B$759,C$366)+'СЕТ СН'!$F$16</f>
        <v>0</v>
      </c>
      <c r="D385" s="36">
        <f>SUMIFS(СВЦЭМ!$K$40:$K$759,СВЦЭМ!$A$40:$A$759,$A385,СВЦЭМ!$B$40:$B$759,D$366)+'СЕТ СН'!$F$16</f>
        <v>0</v>
      </c>
      <c r="E385" s="36">
        <f>SUMIFS(СВЦЭМ!$K$40:$K$759,СВЦЭМ!$A$40:$A$759,$A385,СВЦЭМ!$B$40:$B$759,E$366)+'СЕТ СН'!$F$16</f>
        <v>0</v>
      </c>
      <c r="F385" s="36">
        <f>SUMIFS(СВЦЭМ!$K$40:$K$759,СВЦЭМ!$A$40:$A$759,$A385,СВЦЭМ!$B$40:$B$759,F$366)+'СЕТ СН'!$F$16</f>
        <v>0</v>
      </c>
      <c r="G385" s="36">
        <f>SUMIFS(СВЦЭМ!$K$40:$K$759,СВЦЭМ!$A$40:$A$759,$A385,СВЦЭМ!$B$40:$B$759,G$366)+'СЕТ СН'!$F$16</f>
        <v>0</v>
      </c>
      <c r="H385" s="36">
        <f>SUMIFS(СВЦЭМ!$K$40:$K$759,СВЦЭМ!$A$40:$A$759,$A385,СВЦЭМ!$B$40:$B$759,H$366)+'СЕТ СН'!$F$16</f>
        <v>0</v>
      </c>
      <c r="I385" s="36">
        <f>SUMIFS(СВЦЭМ!$K$40:$K$759,СВЦЭМ!$A$40:$A$759,$A385,СВЦЭМ!$B$40:$B$759,I$366)+'СЕТ СН'!$F$16</f>
        <v>0</v>
      </c>
      <c r="J385" s="36">
        <f>SUMIFS(СВЦЭМ!$K$40:$K$759,СВЦЭМ!$A$40:$A$759,$A385,СВЦЭМ!$B$40:$B$759,J$366)+'СЕТ СН'!$F$16</f>
        <v>0</v>
      </c>
      <c r="K385" s="36">
        <f>SUMIFS(СВЦЭМ!$K$40:$K$759,СВЦЭМ!$A$40:$A$759,$A385,СВЦЭМ!$B$40:$B$759,K$366)+'СЕТ СН'!$F$16</f>
        <v>0</v>
      </c>
      <c r="L385" s="36">
        <f>SUMIFS(СВЦЭМ!$K$40:$K$759,СВЦЭМ!$A$40:$A$759,$A385,СВЦЭМ!$B$40:$B$759,L$366)+'СЕТ СН'!$F$16</f>
        <v>0</v>
      </c>
      <c r="M385" s="36">
        <f>SUMIFS(СВЦЭМ!$K$40:$K$759,СВЦЭМ!$A$40:$A$759,$A385,СВЦЭМ!$B$40:$B$759,M$366)+'СЕТ СН'!$F$16</f>
        <v>0</v>
      </c>
      <c r="N385" s="36">
        <f>SUMIFS(СВЦЭМ!$K$40:$K$759,СВЦЭМ!$A$40:$A$759,$A385,СВЦЭМ!$B$40:$B$759,N$366)+'СЕТ СН'!$F$16</f>
        <v>0</v>
      </c>
      <c r="O385" s="36">
        <f>SUMIFS(СВЦЭМ!$K$40:$K$759,СВЦЭМ!$A$40:$A$759,$A385,СВЦЭМ!$B$40:$B$759,O$366)+'СЕТ СН'!$F$16</f>
        <v>0</v>
      </c>
      <c r="P385" s="36">
        <f>SUMIFS(СВЦЭМ!$K$40:$K$759,СВЦЭМ!$A$40:$A$759,$A385,СВЦЭМ!$B$40:$B$759,P$366)+'СЕТ СН'!$F$16</f>
        <v>0</v>
      </c>
      <c r="Q385" s="36">
        <f>SUMIFS(СВЦЭМ!$K$40:$K$759,СВЦЭМ!$A$40:$A$759,$A385,СВЦЭМ!$B$40:$B$759,Q$366)+'СЕТ СН'!$F$16</f>
        <v>0</v>
      </c>
      <c r="R385" s="36">
        <f>SUMIFS(СВЦЭМ!$K$40:$K$759,СВЦЭМ!$A$40:$A$759,$A385,СВЦЭМ!$B$40:$B$759,R$366)+'СЕТ СН'!$F$16</f>
        <v>0</v>
      </c>
      <c r="S385" s="36">
        <f>SUMIFS(СВЦЭМ!$K$40:$K$759,СВЦЭМ!$A$40:$A$759,$A385,СВЦЭМ!$B$40:$B$759,S$366)+'СЕТ СН'!$F$16</f>
        <v>0</v>
      </c>
      <c r="T385" s="36">
        <f>SUMIFS(СВЦЭМ!$K$40:$K$759,СВЦЭМ!$A$40:$A$759,$A385,СВЦЭМ!$B$40:$B$759,T$366)+'СЕТ СН'!$F$16</f>
        <v>0</v>
      </c>
      <c r="U385" s="36">
        <f>SUMIFS(СВЦЭМ!$K$40:$K$759,СВЦЭМ!$A$40:$A$759,$A385,СВЦЭМ!$B$40:$B$759,U$366)+'СЕТ СН'!$F$16</f>
        <v>0</v>
      </c>
      <c r="V385" s="36">
        <f>SUMIFS(СВЦЭМ!$K$40:$K$759,СВЦЭМ!$A$40:$A$759,$A385,СВЦЭМ!$B$40:$B$759,V$366)+'СЕТ СН'!$F$16</f>
        <v>0</v>
      </c>
      <c r="W385" s="36">
        <f>SUMIFS(СВЦЭМ!$K$40:$K$759,СВЦЭМ!$A$40:$A$759,$A385,СВЦЭМ!$B$40:$B$759,W$366)+'СЕТ СН'!$F$16</f>
        <v>0</v>
      </c>
      <c r="X385" s="36">
        <f>SUMIFS(СВЦЭМ!$K$40:$K$759,СВЦЭМ!$A$40:$A$759,$A385,СВЦЭМ!$B$40:$B$759,X$366)+'СЕТ СН'!$F$16</f>
        <v>0</v>
      </c>
      <c r="Y385" s="36">
        <f>SUMIFS(СВЦЭМ!$K$40:$K$759,СВЦЭМ!$A$40:$A$759,$A385,СВЦЭМ!$B$40:$B$759,Y$366)+'СЕТ СН'!$F$16</f>
        <v>0</v>
      </c>
    </row>
    <row r="386" spans="1:26" ht="15.75" hidden="1" x14ac:dyDescent="0.2">
      <c r="A386" s="35">
        <f t="shared" si="10"/>
        <v>45555</v>
      </c>
      <c r="B386" s="36">
        <f>SUMIFS(СВЦЭМ!$K$40:$K$759,СВЦЭМ!$A$40:$A$759,$A386,СВЦЭМ!$B$40:$B$759,B$366)+'СЕТ СН'!$F$16</f>
        <v>0</v>
      </c>
      <c r="C386" s="36">
        <f>SUMIFS(СВЦЭМ!$K$40:$K$759,СВЦЭМ!$A$40:$A$759,$A386,СВЦЭМ!$B$40:$B$759,C$366)+'СЕТ СН'!$F$16</f>
        <v>0</v>
      </c>
      <c r="D386" s="36">
        <f>SUMIFS(СВЦЭМ!$K$40:$K$759,СВЦЭМ!$A$40:$A$759,$A386,СВЦЭМ!$B$40:$B$759,D$366)+'СЕТ СН'!$F$16</f>
        <v>0</v>
      </c>
      <c r="E386" s="36">
        <f>SUMIFS(СВЦЭМ!$K$40:$K$759,СВЦЭМ!$A$40:$A$759,$A386,СВЦЭМ!$B$40:$B$759,E$366)+'СЕТ СН'!$F$16</f>
        <v>0</v>
      </c>
      <c r="F386" s="36">
        <f>SUMIFS(СВЦЭМ!$K$40:$K$759,СВЦЭМ!$A$40:$A$759,$A386,СВЦЭМ!$B$40:$B$759,F$366)+'СЕТ СН'!$F$16</f>
        <v>0</v>
      </c>
      <c r="G386" s="36">
        <f>SUMIFS(СВЦЭМ!$K$40:$K$759,СВЦЭМ!$A$40:$A$759,$A386,СВЦЭМ!$B$40:$B$759,G$366)+'СЕТ СН'!$F$16</f>
        <v>0</v>
      </c>
      <c r="H386" s="36">
        <f>SUMIFS(СВЦЭМ!$K$40:$K$759,СВЦЭМ!$A$40:$A$759,$A386,СВЦЭМ!$B$40:$B$759,H$366)+'СЕТ СН'!$F$16</f>
        <v>0</v>
      </c>
      <c r="I386" s="36">
        <f>SUMIFS(СВЦЭМ!$K$40:$K$759,СВЦЭМ!$A$40:$A$759,$A386,СВЦЭМ!$B$40:$B$759,I$366)+'СЕТ СН'!$F$16</f>
        <v>0</v>
      </c>
      <c r="J386" s="36">
        <f>SUMIFS(СВЦЭМ!$K$40:$K$759,СВЦЭМ!$A$40:$A$759,$A386,СВЦЭМ!$B$40:$B$759,J$366)+'СЕТ СН'!$F$16</f>
        <v>0</v>
      </c>
      <c r="K386" s="36">
        <f>SUMIFS(СВЦЭМ!$K$40:$K$759,СВЦЭМ!$A$40:$A$759,$A386,СВЦЭМ!$B$40:$B$759,K$366)+'СЕТ СН'!$F$16</f>
        <v>0</v>
      </c>
      <c r="L386" s="36">
        <f>SUMIFS(СВЦЭМ!$K$40:$K$759,СВЦЭМ!$A$40:$A$759,$A386,СВЦЭМ!$B$40:$B$759,L$366)+'СЕТ СН'!$F$16</f>
        <v>0</v>
      </c>
      <c r="M386" s="36">
        <f>SUMIFS(СВЦЭМ!$K$40:$K$759,СВЦЭМ!$A$40:$A$759,$A386,СВЦЭМ!$B$40:$B$759,M$366)+'СЕТ СН'!$F$16</f>
        <v>0</v>
      </c>
      <c r="N386" s="36">
        <f>SUMIFS(СВЦЭМ!$K$40:$K$759,СВЦЭМ!$A$40:$A$759,$A386,СВЦЭМ!$B$40:$B$759,N$366)+'СЕТ СН'!$F$16</f>
        <v>0</v>
      </c>
      <c r="O386" s="36">
        <f>SUMIFS(СВЦЭМ!$K$40:$K$759,СВЦЭМ!$A$40:$A$759,$A386,СВЦЭМ!$B$40:$B$759,O$366)+'СЕТ СН'!$F$16</f>
        <v>0</v>
      </c>
      <c r="P386" s="36">
        <f>SUMIFS(СВЦЭМ!$K$40:$K$759,СВЦЭМ!$A$40:$A$759,$A386,СВЦЭМ!$B$40:$B$759,P$366)+'СЕТ СН'!$F$16</f>
        <v>0</v>
      </c>
      <c r="Q386" s="36">
        <f>SUMIFS(СВЦЭМ!$K$40:$K$759,СВЦЭМ!$A$40:$A$759,$A386,СВЦЭМ!$B$40:$B$759,Q$366)+'СЕТ СН'!$F$16</f>
        <v>0</v>
      </c>
      <c r="R386" s="36">
        <f>SUMIFS(СВЦЭМ!$K$40:$K$759,СВЦЭМ!$A$40:$A$759,$A386,СВЦЭМ!$B$40:$B$759,R$366)+'СЕТ СН'!$F$16</f>
        <v>0</v>
      </c>
      <c r="S386" s="36">
        <f>SUMIFS(СВЦЭМ!$K$40:$K$759,СВЦЭМ!$A$40:$A$759,$A386,СВЦЭМ!$B$40:$B$759,S$366)+'СЕТ СН'!$F$16</f>
        <v>0</v>
      </c>
      <c r="T386" s="36">
        <f>SUMIFS(СВЦЭМ!$K$40:$K$759,СВЦЭМ!$A$40:$A$759,$A386,СВЦЭМ!$B$40:$B$759,T$366)+'СЕТ СН'!$F$16</f>
        <v>0</v>
      </c>
      <c r="U386" s="36">
        <f>SUMIFS(СВЦЭМ!$K$40:$K$759,СВЦЭМ!$A$40:$A$759,$A386,СВЦЭМ!$B$40:$B$759,U$366)+'СЕТ СН'!$F$16</f>
        <v>0</v>
      </c>
      <c r="V386" s="36">
        <f>SUMIFS(СВЦЭМ!$K$40:$K$759,СВЦЭМ!$A$40:$A$759,$A386,СВЦЭМ!$B$40:$B$759,V$366)+'СЕТ СН'!$F$16</f>
        <v>0</v>
      </c>
      <c r="W386" s="36">
        <f>SUMIFS(СВЦЭМ!$K$40:$K$759,СВЦЭМ!$A$40:$A$759,$A386,СВЦЭМ!$B$40:$B$759,W$366)+'СЕТ СН'!$F$16</f>
        <v>0</v>
      </c>
      <c r="X386" s="36">
        <f>SUMIFS(СВЦЭМ!$K$40:$K$759,СВЦЭМ!$A$40:$A$759,$A386,СВЦЭМ!$B$40:$B$759,X$366)+'СЕТ СН'!$F$16</f>
        <v>0</v>
      </c>
      <c r="Y386" s="36">
        <f>SUMIFS(СВЦЭМ!$K$40:$K$759,СВЦЭМ!$A$40:$A$759,$A386,СВЦЭМ!$B$40:$B$759,Y$366)+'СЕТ СН'!$F$16</f>
        <v>0</v>
      </c>
    </row>
    <row r="387" spans="1:26" ht="15.75" hidden="1" x14ac:dyDescent="0.2">
      <c r="A387" s="35">
        <f t="shared" si="10"/>
        <v>45556</v>
      </c>
      <c r="B387" s="36">
        <f>SUMIFS(СВЦЭМ!$K$40:$K$759,СВЦЭМ!$A$40:$A$759,$A387,СВЦЭМ!$B$40:$B$759,B$366)+'СЕТ СН'!$F$16</f>
        <v>0</v>
      </c>
      <c r="C387" s="36">
        <f>SUMIFS(СВЦЭМ!$K$40:$K$759,СВЦЭМ!$A$40:$A$759,$A387,СВЦЭМ!$B$40:$B$759,C$366)+'СЕТ СН'!$F$16</f>
        <v>0</v>
      </c>
      <c r="D387" s="36">
        <f>SUMIFS(СВЦЭМ!$K$40:$K$759,СВЦЭМ!$A$40:$A$759,$A387,СВЦЭМ!$B$40:$B$759,D$366)+'СЕТ СН'!$F$16</f>
        <v>0</v>
      </c>
      <c r="E387" s="36">
        <f>SUMIFS(СВЦЭМ!$K$40:$K$759,СВЦЭМ!$A$40:$A$759,$A387,СВЦЭМ!$B$40:$B$759,E$366)+'СЕТ СН'!$F$16</f>
        <v>0</v>
      </c>
      <c r="F387" s="36">
        <f>SUMIFS(СВЦЭМ!$K$40:$K$759,СВЦЭМ!$A$40:$A$759,$A387,СВЦЭМ!$B$40:$B$759,F$366)+'СЕТ СН'!$F$16</f>
        <v>0</v>
      </c>
      <c r="G387" s="36">
        <f>SUMIFS(СВЦЭМ!$K$40:$K$759,СВЦЭМ!$A$40:$A$759,$A387,СВЦЭМ!$B$40:$B$759,G$366)+'СЕТ СН'!$F$16</f>
        <v>0</v>
      </c>
      <c r="H387" s="36">
        <f>SUMIFS(СВЦЭМ!$K$40:$K$759,СВЦЭМ!$A$40:$A$759,$A387,СВЦЭМ!$B$40:$B$759,H$366)+'СЕТ СН'!$F$16</f>
        <v>0</v>
      </c>
      <c r="I387" s="36">
        <f>SUMIFS(СВЦЭМ!$K$40:$K$759,СВЦЭМ!$A$40:$A$759,$A387,СВЦЭМ!$B$40:$B$759,I$366)+'СЕТ СН'!$F$16</f>
        <v>0</v>
      </c>
      <c r="J387" s="36">
        <f>SUMIFS(СВЦЭМ!$K$40:$K$759,СВЦЭМ!$A$40:$A$759,$A387,СВЦЭМ!$B$40:$B$759,J$366)+'СЕТ СН'!$F$16</f>
        <v>0</v>
      </c>
      <c r="K387" s="36">
        <f>SUMIFS(СВЦЭМ!$K$40:$K$759,СВЦЭМ!$A$40:$A$759,$A387,СВЦЭМ!$B$40:$B$759,K$366)+'СЕТ СН'!$F$16</f>
        <v>0</v>
      </c>
      <c r="L387" s="36">
        <f>SUMIFS(СВЦЭМ!$K$40:$K$759,СВЦЭМ!$A$40:$A$759,$A387,СВЦЭМ!$B$40:$B$759,L$366)+'СЕТ СН'!$F$16</f>
        <v>0</v>
      </c>
      <c r="M387" s="36">
        <f>SUMIFS(СВЦЭМ!$K$40:$K$759,СВЦЭМ!$A$40:$A$759,$A387,СВЦЭМ!$B$40:$B$759,M$366)+'СЕТ СН'!$F$16</f>
        <v>0</v>
      </c>
      <c r="N387" s="36">
        <f>SUMIFS(СВЦЭМ!$K$40:$K$759,СВЦЭМ!$A$40:$A$759,$A387,СВЦЭМ!$B$40:$B$759,N$366)+'СЕТ СН'!$F$16</f>
        <v>0</v>
      </c>
      <c r="O387" s="36">
        <f>SUMIFS(СВЦЭМ!$K$40:$K$759,СВЦЭМ!$A$40:$A$759,$A387,СВЦЭМ!$B$40:$B$759,O$366)+'СЕТ СН'!$F$16</f>
        <v>0</v>
      </c>
      <c r="P387" s="36">
        <f>SUMIFS(СВЦЭМ!$K$40:$K$759,СВЦЭМ!$A$40:$A$759,$A387,СВЦЭМ!$B$40:$B$759,P$366)+'СЕТ СН'!$F$16</f>
        <v>0</v>
      </c>
      <c r="Q387" s="36">
        <f>SUMIFS(СВЦЭМ!$K$40:$K$759,СВЦЭМ!$A$40:$A$759,$A387,СВЦЭМ!$B$40:$B$759,Q$366)+'СЕТ СН'!$F$16</f>
        <v>0</v>
      </c>
      <c r="R387" s="36">
        <f>SUMIFS(СВЦЭМ!$K$40:$K$759,СВЦЭМ!$A$40:$A$759,$A387,СВЦЭМ!$B$40:$B$759,R$366)+'СЕТ СН'!$F$16</f>
        <v>0</v>
      </c>
      <c r="S387" s="36">
        <f>SUMIFS(СВЦЭМ!$K$40:$K$759,СВЦЭМ!$A$40:$A$759,$A387,СВЦЭМ!$B$40:$B$759,S$366)+'СЕТ СН'!$F$16</f>
        <v>0</v>
      </c>
      <c r="T387" s="36">
        <f>SUMIFS(СВЦЭМ!$K$40:$K$759,СВЦЭМ!$A$40:$A$759,$A387,СВЦЭМ!$B$40:$B$759,T$366)+'СЕТ СН'!$F$16</f>
        <v>0</v>
      </c>
      <c r="U387" s="36">
        <f>SUMIFS(СВЦЭМ!$K$40:$K$759,СВЦЭМ!$A$40:$A$759,$A387,СВЦЭМ!$B$40:$B$759,U$366)+'СЕТ СН'!$F$16</f>
        <v>0</v>
      </c>
      <c r="V387" s="36">
        <f>SUMIFS(СВЦЭМ!$K$40:$K$759,СВЦЭМ!$A$40:$A$759,$A387,СВЦЭМ!$B$40:$B$759,V$366)+'СЕТ СН'!$F$16</f>
        <v>0</v>
      </c>
      <c r="W387" s="36">
        <f>SUMIFS(СВЦЭМ!$K$40:$K$759,СВЦЭМ!$A$40:$A$759,$A387,СВЦЭМ!$B$40:$B$759,W$366)+'СЕТ СН'!$F$16</f>
        <v>0</v>
      </c>
      <c r="X387" s="36">
        <f>SUMIFS(СВЦЭМ!$K$40:$K$759,СВЦЭМ!$A$40:$A$759,$A387,СВЦЭМ!$B$40:$B$759,X$366)+'СЕТ СН'!$F$16</f>
        <v>0</v>
      </c>
      <c r="Y387" s="36">
        <f>SUMIFS(СВЦЭМ!$K$40:$K$759,СВЦЭМ!$A$40:$A$759,$A387,СВЦЭМ!$B$40:$B$759,Y$366)+'СЕТ СН'!$F$16</f>
        <v>0</v>
      </c>
    </row>
    <row r="388" spans="1:26" ht="15.75" hidden="1" x14ac:dyDescent="0.2">
      <c r="A388" s="35">
        <f t="shared" si="10"/>
        <v>45557</v>
      </c>
      <c r="B388" s="36">
        <f>SUMIFS(СВЦЭМ!$K$40:$K$759,СВЦЭМ!$A$40:$A$759,$A388,СВЦЭМ!$B$40:$B$759,B$366)+'СЕТ СН'!$F$16</f>
        <v>0</v>
      </c>
      <c r="C388" s="36">
        <f>SUMIFS(СВЦЭМ!$K$40:$K$759,СВЦЭМ!$A$40:$A$759,$A388,СВЦЭМ!$B$40:$B$759,C$366)+'СЕТ СН'!$F$16</f>
        <v>0</v>
      </c>
      <c r="D388" s="36">
        <f>SUMIFS(СВЦЭМ!$K$40:$K$759,СВЦЭМ!$A$40:$A$759,$A388,СВЦЭМ!$B$40:$B$759,D$366)+'СЕТ СН'!$F$16</f>
        <v>0</v>
      </c>
      <c r="E388" s="36">
        <f>SUMIFS(СВЦЭМ!$K$40:$K$759,СВЦЭМ!$A$40:$A$759,$A388,СВЦЭМ!$B$40:$B$759,E$366)+'СЕТ СН'!$F$16</f>
        <v>0</v>
      </c>
      <c r="F388" s="36">
        <f>SUMIFS(СВЦЭМ!$K$40:$K$759,СВЦЭМ!$A$40:$A$759,$A388,СВЦЭМ!$B$40:$B$759,F$366)+'СЕТ СН'!$F$16</f>
        <v>0</v>
      </c>
      <c r="G388" s="36">
        <f>SUMIFS(СВЦЭМ!$K$40:$K$759,СВЦЭМ!$A$40:$A$759,$A388,СВЦЭМ!$B$40:$B$759,G$366)+'СЕТ СН'!$F$16</f>
        <v>0</v>
      </c>
      <c r="H388" s="36">
        <f>SUMIFS(СВЦЭМ!$K$40:$K$759,СВЦЭМ!$A$40:$A$759,$A388,СВЦЭМ!$B$40:$B$759,H$366)+'СЕТ СН'!$F$16</f>
        <v>0</v>
      </c>
      <c r="I388" s="36">
        <f>SUMIFS(СВЦЭМ!$K$40:$K$759,СВЦЭМ!$A$40:$A$759,$A388,СВЦЭМ!$B$40:$B$759,I$366)+'СЕТ СН'!$F$16</f>
        <v>0</v>
      </c>
      <c r="J388" s="36">
        <f>SUMIFS(СВЦЭМ!$K$40:$K$759,СВЦЭМ!$A$40:$A$759,$A388,СВЦЭМ!$B$40:$B$759,J$366)+'СЕТ СН'!$F$16</f>
        <v>0</v>
      </c>
      <c r="K388" s="36">
        <f>SUMIFS(СВЦЭМ!$K$40:$K$759,СВЦЭМ!$A$40:$A$759,$A388,СВЦЭМ!$B$40:$B$759,K$366)+'СЕТ СН'!$F$16</f>
        <v>0</v>
      </c>
      <c r="L388" s="36">
        <f>SUMIFS(СВЦЭМ!$K$40:$K$759,СВЦЭМ!$A$40:$A$759,$A388,СВЦЭМ!$B$40:$B$759,L$366)+'СЕТ СН'!$F$16</f>
        <v>0</v>
      </c>
      <c r="M388" s="36">
        <f>SUMIFS(СВЦЭМ!$K$40:$K$759,СВЦЭМ!$A$40:$A$759,$A388,СВЦЭМ!$B$40:$B$759,M$366)+'СЕТ СН'!$F$16</f>
        <v>0</v>
      </c>
      <c r="N388" s="36">
        <f>SUMIFS(СВЦЭМ!$K$40:$K$759,СВЦЭМ!$A$40:$A$759,$A388,СВЦЭМ!$B$40:$B$759,N$366)+'СЕТ СН'!$F$16</f>
        <v>0</v>
      </c>
      <c r="O388" s="36">
        <f>SUMIFS(СВЦЭМ!$K$40:$K$759,СВЦЭМ!$A$40:$A$759,$A388,СВЦЭМ!$B$40:$B$759,O$366)+'СЕТ СН'!$F$16</f>
        <v>0</v>
      </c>
      <c r="P388" s="36">
        <f>SUMIFS(СВЦЭМ!$K$40:$K$759,СВЦЭМ!$A$40:$A$759,$A388,СВЦЭМ!$B$40:$B$759,P$366)+'СЕТ СН'!$F$16</f>
        <v>0</v>
      </c>
      <c r="Q388" s="36">
        <f>SUMIFS(СВЦЭМ!$K$40:$K$759,СВЦЭМ!$A$40:$A$759,$A388,СВЦЭМ!$B$40:$B$759,Q$366)+'СЕТ СН'!$F$16</f>
        <v>0</v>
      </c>
      <c r="R388" s="36">
        <f>SUMIFS(СВЦЭМ!$K$40:$K$759,СВЦЭМ!$A$40:$A$759,$A388,СВЦЭМ!$B$40:$B$759,R$366)+'СЕТ СН'!$F$16</f>
        <v>0</v>
      </c>
      <c r="S388" s="36">
        <f>SUMIFS(СВЦЭМ!$K$40:$K$759,СВЦЭМ!$A$40:$A$759,$A388,СВЦЭМ!$B$40:$B$759,S$366)+'СЕТ СН'!$F$16</f>
        <v>0</v>
      </c>
      <c r="T388" s="36">
        <f>SUMIFS(СВЦЭМ!$K$40:$K$759,СВЦЭМ!$A$40:$A$759,$A388,СВЦЭМ!$B$40:$B$759,T$366)+'СЕТ СН'!$F$16</f>
        <v>0</v>
      </c>
      <c r="U388" s="36">
        <f>SUMIFS(СВЦЭМ!$K$40:$K$759,СВЦЭМ!$A$40:$A$759,$A388,СВЦЭМ!$B$40:$B$759,U$366)+'СЕТ СН'!$F$16</f>
        <v>0</v>
      </c>
      <c r="V388" s="36">
        <f>SUMIFS(СВЦЭМ!$K$40:$K$759,СВЦЭМ!$A$40:$A$759,$A388,СВЦЭМ!$B$40:$B$759,V$366)+'СЕТ СН'!$F$16</f>
        <v>0</v>
      </c>
      <c r="W388" s="36">
        <f>SUMIFS(СВЦЭМ!$K$40:$K$759,СВЦЭМ!$A$40:$A$759,$A388,СВЦЭМ!$B$40:$B$759,W$366)+'СЕТ СН'!$F$16</f>
        <v>0</v>
      </c>
      <c r="X388" s="36">
        <f>SUMIFS(СВЦЭМ!$K$40:$K$759,СВЦЭМ!$A$40:$A$759,$A388,СВЦЭМ!$B$40:$B$759,X$366)+'СЕТ СН'!$F$16</f>
        <v>0</v>
      </c>
      <c r="Y388" s="36">
        <f>SUMIFS(СВЦЭМ!$K$40:$K$759,СВЦЭМ!$A$40:$A$759,$A388,СВЦЭМ!$B$40:$B$759,Y$366)+'СЕТ СН'!$F$16</f>
        <v>0</v>
      </c>
    </row>
    <row r="389" spans="1:26" ht="15.75" hidden="1" x14ac:dyDescent="0.2">
      <c r="A389" s="35">
        <f t="shared" si="10"/>
        <v>45558</v>
      </c>
      <c r="B389" s="36">
        <f>SUMIFS(СВЦЭМ!$K$40:$K$759,СВЦЭМ!$A$40:$A$759,$A389,СВЦЭМ!$B$40:$B$759,B$366)+'СЕТ СН'!$F$16</f>
        <v>0</v>
      </c>
      <c r="C389" s="36">
        <f>SUMIFS(СВЦЭМ!$K$40:$K$759,СВЦЭМ!$A$40:$A$759,$A389,СВЦЭМ!$B$40:$B$759,C$366)+'СЕТ СН'!$F$16</f>
        <v>0</v>
      </c>
      <c r="D389" s="36">
        <f>SUMIFS(СВЦЭМ!$K$40:$K$759,СВЦЭМ!$A$40:$A$759,$A389,СВЦЭМ!$B$40:$B$759,D$366)+'СЕТ СН'!$F$16</f>
        <v>0</v>
      </c>
      <c r="E389" s="36">
        <f>SUMIFS(СВЦЭМ!$K$40:$K$759,СВЦЭМ!$A$40:$A$759,$A389,СВЦЭМ!$B$40:$B$759,E$366)+'СЕТ СН'!$F$16</f>
        <v>0</v>
      </c>
      <c r="F389" s="36">
        <f>SUMIFS(СВЦЭМ!$K$40:$K$759,СВЦЭМ!$A$40:$A$759,$A389,СВЦЭМ!$B$40:$B$759,F$366)+'СЕТ СН'!$F$16</f>
        <v>0</v>
      </c>
      <c r="G389" s="36">
        <f>SUMIFS(СВЦЭМ!$K$40:$K$759,СВЦЭМ!$A$40:$A$759,$A389,СВЦЭМ!$B$40:$B$759,G$366)+'СЕТ СН'!$F$16</f>
        <v>0</v>
      </c>
      <c r="H389" s="36">
        <f>SUMIFS(СВЦЭМ!$K$40:$K$759,СВЦЭМ!$A$40:$A$759,$A389,СВЦЭМ!$B$40:$B$759,H$366)+'СЕТ СН'!$F$16</f>
        <v>0</v>
      </c>
      <c r="I389" s="36">
        <f>SUMIFS(СВЦЭМ!$K$40:$K$759,СВЦЭМ!$A$40:$A$759,$A389,СВЦЭМ!$B$40:$B$759,I$366)+'СЕТ СН'!$F$16</f>
        <v>0</v>
      </c>
      <c r="J389" s="36">
        <f>SUMIFS(СВЦЭМ!$K$40:$K$759,СВЦЭМ!$A$40:$A$759,$A389,СВЦЭМ!$B$40:$B$759,J$366)+'СЕТ СН'!$F$16</f>
        <v>0</v>
      </c>
      <c r="K389" s="36">
        <f>SUMIFS(СВЦЭМ!$K$40:$K$759,СВЦЭМ!$A$40:$A$759,$A389,СВЦЭМ!$B$40:$B$759,K$366)+'СЕТ СН'!$F$16</f>
        <v>0</v>
      </c>
      <c r="L389" s="36">
        <f>SUMIFS(СВЦЭМ!$K$40:$K$759,СВЦЭМ!$A$40:$A$759,$A389,СВЦЭМ!$B$40:$B$759,L$366)+'СЕТ СН'!$F$16</f>
        <v>0</v>
      </c>
      <c r="M389" s="36">
        <f>SUMIFS(СВЦЭМ!$K$40:$K$759,СВЦЭМ!$A$40:$A$759,$A389,СВЦЭМ!$B$40:$B$759,M$366)+'СЕТ СН'!$F$16</f>
        <v>0</v>
      </c>
      <c r="N389" s="36">
        <f>SUMIFS(СВЦЭМ!$K$40:$K$759,СВЦЭМ!$A$40:$A$759,$A389,СВЦЭМ!$B$40:$B$759,N$366)+'СЕТ СН'!$F$16</f>
        <v>0</v>
      </c>
      <c r="O389" s="36">
        <f>SUMIFS(СВЦЭМ!$K$40:$K$759,СВЦЭМ!$A$40:$A$759,$A389,СВЦЭМ!$B$40:$B$759,O$366)+'СЕТ СН'!$F$16</f>
        <v>0</v>
      </c>
      <c r="P389" s="36">
        <f>SUMIFS(СВЦЭМ!$K$40:$K$759,СВЦЭМ!$A$40:$A$759,$A389,СВЦЭМ!$B$40:$B$759,P$366)+'СЕТ СН'!$F$16</f>
        <v>0</v>
      </c>
      <c r="Q389" s="36">
        <f>SUMIFS(СВЦЭМ!$K$40:$K$759,СВЦЭМ!$A$40:$A$759,$A389,СВЦЭМ!$B$40:$B$759,Q$366)+'СЕТ СН'!$F$16</f>
        <v>0</v>
      </c>
      <c r="R389" s="36">
        <f>SUMIFS(СВЦЭМ!$K$40:$K$759,СВЦЭМ!$A$40:$A$759,$A389,СВЦЭМ!$B$40:$B$759,R$366)+'СЕТ СН'!$F$16</f>
        <v>0</v>
      </c>
      <c r="S389" s="36">
        <f>SUMIFS(СВЦЭМ!$K$40:$K$759,СВЦЭМ!$A$40:$A$759,$A389,СВЦЭМ!$B$40:$B$759,S$366)+'СЕТ СН'!$F$16</f>
        <v>0</v>
      </c>
      <c r="T389" s="36">
        <f>SUMIFS(СВЦЭМ!$K$40:$K$759,СВЦЭМ!$A$40:$A$759,$A389,СВЦЭМ!$B$40:$B$759,T$366)+'СЕТ СН'!$F$16</f>
        <v>0</v>
      </c>
      <c r="U389" s="36">
        <f>SUMIFS(СВЦЭМ!$K$40:$K$759,СВЦЭМ!$A$40:$A$759,$A389,СВЦЭМ!$B$40:$B$759,U$366)+'СЕТ СН'!$F$16</f>
        <v>0</v>
      </c>
      <c r="V389" s="36">
        <f>SUMIFS(СВЦЭМ!$K$40:$K$759,СВЦЭМ!$A$40:$A$759,$A389,СВЦЭМ!$B$40:$B$759,V$366)+'СЕТ СН'!$F$16</f>
        <v>0</v>
      </c>
      <c r="W389" s="36">
        <f>SUMIFS(СВЦЭМ!$K$40:$K$759,СВЦЭМ!$A$40:$A$759,$A389,СВЦЭМ!$B$40:$B$759,W$366)+'СЕТ СН'!$F$16</f>
        <v>0</v>
      </c>
      <c r="X389" s="36">
        <f>SUMIFS(СВЦЭМ!$K$40:$K$759,СВЦЭМ!$A$40:$A$759,$A389,СВЦЭМ!$B$40:$B$759,X$366)+'СЕТ СН'!$F$16</f>
        <v>0</v>
      </c>
      <c r="Y389" s="36">
        <f>SUMIFS(СВЦЭМ!$K$40:$K$759,СВЦЭМ!$A$40:$A$759,$A389,СВЦЭМ!$B$40:$B$759,Y$366)+'СЕТ СН'!$F$16</f>
        <v>0</v>
      </c>
    </row>
    <row r="390" spans="1:26" ht="15.75" hidden="1" x14ac:dyDescent="0.2">
      <c r="A390" s="35">
        <f t="shared" si="10"/>
        <v>45559</v>
      </c>
      <c r="B390" s="36">
        <f>SUMIFS(СВЦЭМ!$K$40:$K$759,СВЦЭМ!$A$40:$A$759,$A390,СВЦЭМ!$B$40:$B$759,B$366)+'СЕТ СН'!$F$16</f>
        <v>0</v>
      </c>
      <c r="C390" s="36">
        <f>SUMIFS(СВЦЭМ!$K$40:$K$759,СВЦЭМ!$A$40:$A$759,$A390,СВЦЭМ!$B$40:$B$759,C$366)+'СЕТ СН'!$F$16</f>
        <v>0</v>
      </c>
      <c r="D390" s="36">
        <f>SUMIFS(СВЦЭМ!$K$40:$K$759,СВЦЭМ!$A$40:$A$759,$A390,СВЦЭМ!$B$40:$B$759,D$366)+'СЕТ СН'!$F$16</f>
        <v>0</v>
      </c>
      <c r="E390" s="36">
        <f>SUMIFS(СВЦЭМ!$K$40:$K$759,СВЦЭМ!$A$40:$A$759,$A390,СВЦЭМ!$B$40:$B$759,E$366)+'СЕТ СН'!$F$16</f>
        <v>0</v>
      </c>
      <c r="F390" s="36">
        <f>SUMIFS(СВЦЭМ!$K$40:$K$759,СВЦЭМ!$A$40:$A$759,$A390,СВЦЭМ!$B$40:$B$759,F$366)+'СЕТ СН'!$F$16</f>
        <v>0</v>
      </c>
      <c r="G390" s="36">
        <f>SUMIFS(СВЦЭМ!$K$40:$K$759,СВЦЭМ!$A$40:$A$759,$A390,СВЦЭМ!$B$40:$B$759,G$366)+'СЕТ СН'!$F$16</f>
        <v>0</v>
      </c>
      <c r="H390" s="36">
        <f>SUMIFS(СВЦЭМ!$K$40:$K$759,СВЦЭМ!$A$40:$A$759,$A390,СВЦЭМ!$B$40:$B$759,H$366)+'СЕТ СН'!$F$16</f>
        <v>0</v>
      </c>
      <c r="I390" s="36">
        <f>SUMIFS(СВЦЭМ!$K$40:$K$759,СВЦЭМ!$A$40:$A$759,$A390,СВЦЭМ!$B$40:$B$759,I$366)+'СЕТ СН'!$F$16</f>
        <v>0</v>
      </c>
      <c r="J390" s="36">
        <f>SUMIFS(СВЦЭМ!$K$40:$K$759,СВЦЭМ!$A$40:$A$759,$A390,СВЦЭМ!$B$40:$B$759,J$366)+'СЕТ СН'!$F$16</f>
        <v>0</v>
      </c>
      <c r="K390" s="36">
        <f>SUMIFS(СВЦЭМ!$K$40:$K$759,СВЦЭМ!$A$40:$A$759,$A390,СВЦЭМ!$B$40:$B$759,K$366)+'СЕТ СН'!$F$16</f>
        <v>0</v>
      </c>
      <c r="L390" s="36">
        <f>SUMIFS(СВЦЭМ!$K$40:$K$759,СВЦЭМ!$A$40:$A$759,$A390,СВЦЭМ!$B$40:$B$759,L$366)+'СЕТ СН'!$F$16</f>
        <v>0</v>
      </c>
      <c r="M390" s="36">
        <f>SUMIFS(СВЦЭМ!$K$40:$K$759,СВЦЭМ!$A$40:$A$759,$A390,СВЦЭМ!$B$40:$B$759,M$366)+'СЕТ СН'!$F$16</f>
        <v>0</v>
      </c>
      <c r="N390" s="36">
        <f>SUMIFS(СВЦЭМ!$K$40:$K$759,СВЦЭМ!$A$40:$A$759,$A390,СВЦЭМ!$B$40:$B$759,N$366)+'СЕТ СН'!$F$16</f>
        <v>0</v>
      </c>
      <c r="O390" s="36">
        <f>SUMIFS(СВЦЭМ!$K$40:$K$759,СВЦЭМ!$A$40:$A$759,$A390,СВЦЭМ!$B$40:$B$759,O$366)+'СЕТ СН'!$F$16</f>
        <v>0</v>
      </c>
      <c r="P390" s="36">
        <f>SUMIFS(СВЦЭМ!$K$40:$K$759,СВЦЭМ!$A$40:$A$759,$A390,СВЦЭМ!$B$40:$B$759,P$366)+'СЕТ СН'!$F$16</f>
        <v>0</v>
      </c>
      <c r="Q390" s="36">
        <f>SUMIFS(СВЦЭМ!$K$40:$K$759,СВЦЭМ!$A$40:$A$759,$A390,СВЦЭМ!$B$40:$B$759,Q$366)+'СЕТ СН'!$F$16</f>
        <v>0</v>
      </c>
      <c r="R390" s="36">
        <f>SUMIFS(СВЦЭМ!$K$40:$K$759,СВЦЭМ!$A$40:$A$759,$A390,СВЦЭМ!$B$40:$B$759,R$366)+'СЕТ СН'!$F$16</f>
        <v>0</v>
      </c>
      <c r="S390" s="36">
        <f>SUMIFS(СВЦЭМ!$K$40:$K$759,СВЦЭМ!$A$40:$A$759,$A390,СВЦЭМ!$B$40:$B$759,S$366)+'СЕТ СН'!$F$16</f>
        <v>0</v>
      </c>
      <c r="T390" s="36">
        <f>SUMIFS(СВЦЭМ!$K$40:$K$759,СВЦЭМ!$A$40:$A$759,$A390,СВЦЭМ!$B$40:$B$759,T$366)+'СЕТ СН'!$F$16</f>
        <v>0</v>
      </c>
      <c r="U390" s="36">
        <f>SUMIFS(СВЦЭМ!$K$40:$K$759,СВЦЭМ!$A$40:$A$759,$A390,СВЦЭМ!$B$40:$B$759,U$366)+'СЕТ СН'!$F$16</f>
        <v>0</v>
      </c>
      <c r="V390" s="36">
        <f>SUMIFS(СВЦЭМ!$K$40:$K$759,СВЦЭМ!$A$40:$A$759,$A390,СВЦЭМ!$B$40:$B$759,V$366)+'СЕТ СН'!$F$16</f>
        <v>0</v>
      </c>
      <c r="W390" s="36">
        <f>SUMIFS(СВЦЭМ!$K$40:$K$759,СВЦЭМ!$A$40:$A$759,$A390,СВЦЭМ!$B$40:$B$759,W$366)+'СЕТ СН'!$F$16</f>
        <v>0</v>
      </c>
      <c r="X390" s="36">
        <f>SUMIFS(СВЦЭМ!$K$40:$K$759,СВЦЭМ!$A$40:$A$759,$A390,СВЦЭМ!$B$40:$B$759,X$366)+'СЕТ СН'!$F$16</f>
        <v>0</v>
      </c>
      <c r="Y390" s="36">
        <f>SUMIFS(СВЦЭМ!$K$40:$K$759,СВЦЭМ!$A$40:$A$759,$A390,СВЦЭМ!$B$40:$B$759,Y$366)+'СЕТ СН'!$F$16</f>
        <v>0</v>
      </c>
    </row>
    <row r="391" spans="1:26" ht="15.75" hidden="1" x14ac:dyDescent="0.2">
      <c r="A391" s="35">
        <f t="shared" si="10"/>
        <v>45560</v>
      </c>
      <c r="B391" s="36">
        <f>SUMIFS(СВЦЭМ!$K$40:$K$759,СВЦЭМ!$A$40:$A$759,$A391,СВЦЭМ!$B$40:$B$759,B$366)+'СЕТ СН'!$F$16</f>
        <v>0</v>
      </c>
      <c r="C391" s="36">
        <f>SUMIFS(СВЦЭМ!$K$40:$K$759,СВЦЭМ!$A$40:$A$759,$A391,СВЦЭМ!$B$40:$B$759,C$366)+'СЕТ СН'!$F$16</f>
        <v>0</v>
      </c>
      <c r="D391" s="36">
        <f>SUMIFS(СВЦЭМ!$K$40:$K$759,СВЦЭМ!$A$40:$A$759,$A391,СВЦЭМ!$B$40:$B$759,D$366)+'СЕТ СН'!$F$16</f>
        <v>0</v>
      </c>
      <c r="E391" s="36">
        <f>SUMIFS(СВЦЭМ!$K$40:$K$759,СВЦЭМ!$A$40:$A$759,$A391,СВЦЭМ!$B$40:$B$759,E$366)+'СЕТ СН'!$F$16</f>
        <v>0</v>
      </c>
      <c r="F391" s="36">
        <f>SUMIFS(СВЦЭМ!$K$40:$K$759,СВЦЭМ!$A$40:$A$759,$A391,СВЦЭМ!$B$40:$B$759,F$366)+'СЕТ СН'!$F$16</f>
        <v>0</v>
      </c>
      <c r="G391" s="36">
        <f>SUMIFS(СВЦЭМ!$K$40:$K$759,СВЦЭМ!$A$40:$A$759,$A391,СВЦЭМ!$B$40:$B$759,G$366)+'СЕТ СН'!$F$16</f>
        <v>0</v>
      </c>
      <c r="H391" s="36">
        <f>SUMIFS(СВЦЭМ!$K$40:$K$759,СВЦЭМ!$A$40:$A$759,$A391,СВЦЭМ!$B$40:$B$759,H$366)+'СЕТ СН'!$F$16</f>
        <v>0</v>
      </c>
      <c r="I391" s="36">
        <f>SUMIFS(СВЦЭМ!$K$40:$K$759,СВЦЭМ!$A$40:$A$759,$A391,СВЦЭМ!$B$40:$B$759,I$366)+'СЕТ СН'!$F$16</f>
        <v>0</v>
      </c>
      <c r="J391" s="36">
        <f>SUMIFS(СВЦЭМ!$K$40:$K$759,СВЦЭМ!$A$40:$A$759,$A391,СВЦЭМ!$B$40:$B$759,J$366)+'СЕТ СН'!$F$16</f>
        <v>0</v>
      </c>
      <c r="K391" s="36">
        <f>SUMIFS(СВЦЭМ!$K$40:$K$759,СВЦЭМ!$A$40:$A$759,$A391,СВЦЭМ!$B$40:$B$759,K$366)+'СЕТ СН'!$F$16</f>
        <v>0</v>
      </c>
      <c r="L391" s="36">
        <f>SUMIFS(СВЦЭМ!$K$40:$K$759,СВЦЭМ!$A$40:$A$759,$A391,СВЦЭМ!$B$40:$B$759,L$366)+'СЕТ СН'!$F$16</f>
        <v>0</v>
      </c>
      <c r="M391" s="36">
        <f>SUMIFS(СВЦЭМ!$K$40:$K$759,СВЦЭМ!$A$40:$A$759,$A391,СВЦЭМ!$B$40:$B$759,M$366)+'СЕТ СН'!$F$16</f>
        <v>0</v>
      </c>
      <c r="N391" s="36">
        <f>SUMIFS(СВЦЭМ!$K$40:$K$759,СВЦЭМ!$A$40:$A$759,$A391,СВЦЭМ!$B$40:$B$759,N$366)+'СЕТ СН'!$F$16</f>
        <v>0</v>
      </c>
      <c r="O391" s="36">
        <f>SUMIFS(СВЦЭМ!$K$40:$K$759,СВЦЭМ!$A$40:$A$759,$A391,СВЦЭМ!$B$40:$B$759,O$366)+'СЕТ СН'!$F$16</f>
        <v>0</v>
      </c>
      <c r="P391" s="36">
        <f>SUMIFS(СВЦЭМ!$K$40:$K$759,СВЦЭМ!$A$40:$A$759,$A391,СВЦЭМ!$B$40:$B$759,P$366)+'СЕТ СН'!$F$16</f>
        <v>0</v>
      </c>
      <c r="Q391" s="36">
        <f>SUMIFS(СВЦЭМ!$K$40:$K$759,СВЦЭМ!$A$40:$A$759,$A391,СВЦЭМ!$B$40:$B$759,Q$366)+'СЕТ СН'!$F$16</f>
        <v>0</v>
      </c>
      <c r="R391" s="36">
        <f>SUMIFS(СВЦЭМ!$K$40:$K$759,СВЦЭМ!$A$40:$A$759,$A391,СВЦЭМ!$B$40:$B$759,R$366)+'СЕТ СН'!$F$16</f>
        <v>0</v>
      </c>
      <c r="S391" s="36">
        <f>SUMIFS(СВЦЭМ!$K$40:$K$759,СВЦЭМ!$A$40:$A$759,$A391,СВЦЭМ!$B$40:$B$759,S$366)+'СЕТ СН'!$F$16</f>
        <v>0</v>
      </c>
      <c r="T391" s="36">
        <f>SUMIFS(СВЦЭМ!$K$40:$K$759,СВЦЭМ!$A$40:$A$759,$A391,СВЦЭМ!$B$40:$B$759,T$366)+'СЕТ СН'!$F$16</f>
        <v>0</v>
      </c>
      <c r="U391" s="36">
        <f>SUMIFS(СВЦЭМ!$K$40:$K$759,СВЦЭМ!$A$40:$A$759,$A391,СВЦЭМ!$B$40:$B$759,U$366)+'СЕТ СН'!$F$16</f>
        <v>0</v>
      </c>
      <c r="V391" s="36">
        <f>SUMIFS(СВЦЭМ!$K$40:$K$759,СВЦЭМ!$A$40:$A$759,$A391,СВЦЭМ!$B$40:$B$759,V$366)+'СЕТ СН'!$F$16</f>
        <v>0</v>
      </c>
      <c r="W391" s="36">
        <f>SUMIFS(СВЦЭМ!$K$40:$K$759,СВЦЭМ!$A$40:$A$759,$A391,СВЦЭМ!$B$40:$B$759,W$366)+'СЕТ СН'!$F$16</f>
        <v>0</v>
      </c>
      <c r="X391" s="36">
        <f>SUMIFS(СВЦЭМ!$K$40:$K$759,СВЦЭМ!$A$40:$A$759,$A391,СВЦЭМ!$B$40:$B$759,X$366)+'СЕТ СН'!$F$16</f>
        <v>0</v>
      </c>
      <c r="Y391" s="36">
        <f>SUMIFS(СВЦЭМ!$K$40:$K$759,СВЦЭМ!$A$40:$A$759,$A391,СВЦЭМ!$B$40:$B$759,Y$366)+'СЕТ СН'!$F$16</f>
        <v>0</v>
      </c>
    </row>
    <row r="392" spans="1:26" ht="15.75" hidden="1" x14ac:dyDescent="0.2">
      <c r="A392" s="35">
        <f t="shared" si="10"/>
        <v>45561</v>
      </c>
      <c r="B392" s="36">
        <f>SUMIFS(СВЦЭМ!$K$40:$K$759,СВЦЭМ!$A$40:$A$759,$A392,СВЦЭМ!$B$40:$B$759,B$366)+'СЕТ СН'!$F$16</f>
        <v>0</v>
      </c>
      <c r="C392" s="36">
        <f>SUMIFS(СВЦЭМ!$K$40:$K$759,СВЦЭМ!$A$40:$A$759,$A392,СВЦЭМ!$B$40:$B$759,C$366)+'СЕТ СН'!$F$16</f>
        <v>0</v>
      </c>
      <c r="D392" s="36">
        <f>SUMIFS(СВЦЭМ!$K$40:$K$759,СВЦЭМ!$A$40:$A$759,$A392,СВЦЭМ!$B$40:$B$759,D$366)+'СЕТ СН'!$F$16</f>
        <v>0</v>
      </c>
      <c r="E392" s="36">
        <f>SUMIFS(СВЦЭМ!$K$40:$K$759,СВЦЭМ!$A$40:$A$759,$A392,СВЦЭМ!$B$40:$B$759,E$366)+'СЕТ СН'!$F$16</f>
        <v>0</v>
      </c>
      <c r="F392" s="36">
        <f>SUMIFS(СВЦЭМ!$K$40:$K$759,СВЦЭМ!$A$40:$A$759,$A392,СВЦЭМ!$B$40:$B$759,F$366)+'СЕТ СН'!$F$16</f>
        <v>0</v>
      </c>
      <c r="G392" s="36">
        <f>SUMIFS(СВЦЭМ!$K$40:$K$759,СВЦЭМ!$A$40:$A$759,$A392,СВЦЭМ!$B$40:$B$759,G$366)+'СЕТ СН'!$F$16</f>
        <v>0</v>
      </c>
      <c r="H392" s="36">
        <f>SUMIFS(СВЦЭМ!$K$40:$K$759,СВЦЭМ!$A$40:$A$759,$A392,СВЦЭМ!$B$40:$B$759,H$366)+'СЕТ СН'!$F$16</f>
        <v>0</v>
      </c>
      <c r="I392" s="36">
        <f>SUMIFS(СВЦЭМ!$K$40:$K$759,СВЦЭМ!$A$40:$A$759,$A392,СВЦЭМ!$B$40:$B$759,I$366)+'СЕТ СН'!$F$16</f>
        <v>0</v>
      </c>
      <c r="J392" s="36">
        <f>SUMIFS(СВЦЭМ!$K$40:$K$759,СВЦЭМ!$A$40:$A$759,$A392,СВЦЭМ!$B$40:$B$759,J$366)+'СЕТ СН'!$F$16</f>
        <v>0</v>
      </c>
      <c r="K392" s="36">
        <f>SUMIFS(СВЦЭМ!$K$40:$K$759,СВЦЭМ!$A$40:$A$759,$A392,СВЦЭМ!$B$40:$B$759,K$366)+'СЕТ СН'!$F$16</f>
        <v>0</v>
      </c>
      <c r="L392" s="36">
        <f>SUMIFS(СВЦЭМ!$K$40:$K$759,СВЦЭМ!$A$40:$A$759,$A392,СВЦЭМ!$B$40:$B$759,L$366)+'СЕТ СН'!$F$16</f>
        <v>0</v>
      </c>
      <c r="M392" s="36">
        <f>SUMIFS(СВЦЭМ!$K$40:$K$759,СВЦЭМ!$A$40:$A$759,$A392,СВЦЭМ!$B$40:$B$759,M$366)+'СЕТ СН'!$F$16</f>
        <v>0</v>
      </c>
      <c r="N392" s="36">
        <f>SUMIFS(СВЦЭМ!$K$40:$K$759,СВЦЭМ!$A$40:$A$759,$A392,СВЦЭМ!$B$40:$B$759,N$366)+'СЕТ СН'!$F$16</f>
        <v>0</v>
      </c>
      <c r="O392" s="36">
        <f>SUMIFS(СВЦЭМ!$K$40:$K$759,СВЦЭМ!$A$40:$A$759,$A392,СВЦЭМ!$B$40:$B$759,O$366)+'СЕТ СН'!$F$16</f>
        <v>0</v>
      </c>
      <c r="P392" s="36">
        <f>SUMIFS(СВЦЭМ!$K$40:$K$759,СВЦЭМ!$A$40:$A$759,$A392,СВЦЭМ!$B$40:$B$759,P$366)+'СЕТ СН'!$F$16</f>
        <v>0</v>
      </c>
      <c r="Q392" s="36">
        <f>SUMIFS(СВЦЭМ!$K$40:$K$759,СВЦЭМ!$A$40:$A$759,$A392,СВЦЭМ!$B$40:$B$759,Q$366)+'СЕТ СН'!$F$16</f>
        <v>0</v>
      </c>
      <c r="R392" s="36">
        <f>SUMIFS(СВЦЭМ!$K$40:$K$759,СВЦЭМ!$A$40:$A$759,$A392,СВЦЭМ!$B$40:$B$759,R$366)+'СЕТ СН'!$F$16</f>
        <v>0</v>
      </c>
      <c r="S392" s="36">
        <f>SUMIFS(СВЦЭМ!$K$40:$K$759,СВЦЭМ!$A$40:$A$759,$A392,СВЦЭМ!$B$40:$B$759,S$366)+'СЕТ СН'!$F$16</f>
        <v>0</v>
      </c>
      <c r="T392" s="36">
        <f>SUMIFS(СВЦЭМ!$K$40:$K$759,СВЦЭМ!$A$40:$A$759,$A392,СВЦЭМ!$B$40:$B$759,T$366)+'СЕТ СН'!$F$16</f>
        <v>0</v>
      </c>
      <c r="U392" s="36">
        <f>SUMIFS(СВЦЭМ!$K$40:$K$759,СВЦЭМ!$A$40:$A$759,$A392,СВЦЭМ!$B$40:$B$759,U$366)+'СЕТ СН'!$F$16</f>
        <v>0</v>
      </c>
      <c r="V392" s="36">
        <f>SUMIFS(СВЦЭМ!$K$40:$K$759,СВЦЭМ!$A$40:$A$759,$A392,СВЦЭМ!$B$40:$B$759,V$366)+'СЕТ СН'!$F$16</f>
        <v>0</v>
      </c>
      <c r="W392" s="36">
        <f>SUMIFS(СВЦЭМ!$K$40:$K$759,СВЦЭМ!$A$40:$A$759,$A392,СВЦЭМ!$B$40:$B$759,W$366)+'СЕТ СН'!$F$16</f>
        <v>0</v>
      </c>
      <c r="X392" s="36">
        <f>SUMIFS(СВЦЭМ!$K$40:$K$759,СВЦЭМ!$A$40:$A$759,$A392,СВЦЭМ!$B$40:$B$759,X$366)+'СЕТ СН'!$F$16</f>
        <v>0</v>
      </c>
      <c r="Y392" s="36">
        <f>SUMIFS(СВЦЭМ!$K$40:$K$759,СВЦЭМ!$A$40:$A$759,$A392,СВЦЭМ!$B$40:$B$759,Y$366)+'СЕТ СН'!$F$16</f>
        <v>0</v>
      </c>
    </row>
    <row r="393" spans="1:26" ht="15.75" hidden="1" x14ac:dyDescent="0.2">
      <c r="A393" s="35">
        <f t="shared" si="10"/>
        <v>45562</v>
      </c>
      <c r="B393" s="36">
        <f>SUMIFS(СВЦЭМ!$K$40:$K$759,СВЦЭМ!$A$40:$A$759,$A393,СВЦЭМ!$B$40:$B$759,B$366)+'СЕТ СН'!$F$16</f>
        <v>0</v>
      </c>
      <c r="C393" s="36">
        <f>SUMIFS(СВЦЭМ!$K$40:$K$759,СВЦЭМ!$A$40:$A$759,$A393,СВЦЭМ!$B$40:$B$759,C$366)+'СЕТ СН'!$F$16</f>
        <v>0</v>
      </c>
      <c r="D393" s="36">
        <f>SUMIFS(СВЦЭМ!$K$40:$K$759,СВЦЭМ!$A$40:$A$759,$A393,СВЦЭМ!$B$40:$B$759,D$366)+'СЕТ СН'!$F$16</f>
        <v>0</v>
      </c>
      <c r="E393" s="36">
        <f>SUMIFS(СВЦЭМ!$K$40:$K$759,СВЦЭМ!$A$40:$A$759,$A393,СВЦЭМ!$B$40:$B$759,E$366)+'СЕТ СН'!$F$16</f>
        <v>0</v>
      </c>
      <c r="F393" s="36">
        <f>SUMIFS(СВЦЭМ!$K$40:$K$759,СВЦЭМ!$A$40:$A$759,$A393,СВЦЭМ!$B$40:$B$759,F$366)+'СЕТ СН'!$F$16</f>
        <v>0</v>
      </c>
      <c r="G393" s="36">
        <f>SUMIFS(СВЦЭМ!$K$40:$K$759,СВЦЭМ!$A$40:$A$759,$A393,СВЦЭМ!$B$40:$B$759,G$366)+'СЕТ СН'!$F$16</f>
        <v>0</v>
      </c>
      <c r="H393" s="36">
        <f>SUMIFS(СВЦЭМ!$K$40:$K$759,СВЦЭМ!$A$40:$A$759,$A393,СВЦЭМ!$B$40:$B$759,H$366)+'СЕТ СН'!$F$16</f>
        <v>0</v>
      </c>
      <c r="I393" s="36">
        <f>SUMIFS(СВЦЭМ!$K$40:$K$759,СВЦЭМ!$A$40:$A$759,$A393,СВЦЭМ!$B$40:$B$759,I$366)+'СЕТ СН'!$F$16</f>
        <v>0</v>
      </c>
      <c r="J393" s="36">
        <f>SUMIFS(СВЦЭМ!$K$40:$K$759,СВЦЭМ!$A$40:$A$759,$A393,СВЦЭМ!$B$40:$B$759,J$366)+'СЕТ СН'!$F$16</f>
        <v>0</v>
      </c>
      <c r="K393" s="36">
        <f>SUMIFS(СВЦЭМ!$K$40:$K$759,СВЦЭМ!$A$40:$A$759,$A393,СВЦЭМ!$B$40:$B$759,K$366)+'СЕТ СН'!$F$16</f>
        <v>0</v>
      </c>
      <c r="L393" s="36">
        <f>SUMIFS(СВЦЭМ!$K$40:$K$759,СВЦЭМ!$A$40:$A$759,$A393,СВЦЭМ!$B$40:$B$759,L$366)+'СЕТ СН'!$F$16</f>
        <v>0</v>
      </c>
      <c r="M393" s="36">
        <f>SUMIFS(СВЦЭМ!$K$40:$K$759,СВЦЭМ!$A$40:$A$759,$A393,СВЦЭМ!$B$40:$B$759,M$366)+'СЕТ СН'!$F$16</f>
        <v>0</v>
      </c>
      <c r="N393" s="36">
        <f>SUMIFS(СВЦЭМ!$K$40:$K$759,СВЦЭМ!$A$40:$A$759,$A393,СВЦЭМ!$B$40:$B$759,N$366)+'СЕТ СН'!$F$16</f>
        <v>0</v>
      </c>
      <c r="O393" s="36">
        <f>SUMIFS(СВЦЭМ!$K$40:$K$759,СВЦЭМ!$A$40:$A$759,$A393,СВЦЭМ!$B$40:$B$759,O$366)+'СЕТ СН'!$F$16</f>
        <v>0</v>
      </c>
      <c r="P393" s="36">
        <f>SUMIFS(СВЦЭМ!$K$40:$K$759,СВЦЭМ!$A$40:$A$759,$A393,СВЦЭМ!$B$40:$B$759,P$366)+'СЕТ СН'!$F$16</f>
        <v>0</v>
      </c>
      <c r="Q393" s="36">
        <f>SUMIFS(СВЦЭМ!$K$40:$K$759,СВЦЭМ!$A$40:$A$759,$A393,СВЦЭМ!$B$40:$B$759,Q$366)+'СЕТ СН'!$F$16</f>
        <v>0</v>
      </c>
      <c r="R393" s="36">
        <f>SUMIFS(СВЦЭМ!$K$40:$K$759,СВЦЭМ!$A$40:$A$759,$A393,СВЦЭМ!$B$40:$B$759,R$366)+'СЕТ СН'!$F$16</f>
        <v>0</v>
      </c>
      <c r="S393" s="36">
        <f>SUMIFS(СВЦЭМ!$K$40:$K$759,СВЦЭМ!$A$40:$A$759,$A393,СВЦЭМ!$B$40:$B$759,S$366)+'СЕТ СН'!$F$16</f>
        <v>0</v>
      </c>
      <c r="T393" s="36">
        <f>SUMIFS(СВЦЭМ!$K$40:$K$759,СВЦЭМ!$A$40:$A$759,$A393,СВЦЭМ!$B$40:$B$759,T$366)+'СЕТ СН'!$F$16</f>
        <v>0</v>
      </c>
      <c r="U393" s="36">
        <f>SUMIFS(СВЦЭМ!$K$40:$K$759,СВЦЭМ!$A$40:$A$759,$A393,СВЦЭМ!$B$40:$B$759,U$366)+'СЕТ СН'!$F$16</f>
        <v>0</v>
      </c>
      <c r="V393" s="36">
        <f>SUMIFS(СВЦЭМ!$K$40:$K$759,СВЦЭМ!$A$40:$A$759,$A393,СВЦЭМ!$B$40:$B$759,V$366)+'СЕТ СН'!$F$16</f>
        <v>0</v>
      </c>
      <c r="W393" s="36">
        <f>SUMIFS(СВЦЭМ!$K$40:$K$759,СВЦЭМ!$A$40:$A$759,$A393,СВЦЭМ!$B$40:$B$759,W$366)+'СЕТ СН'!$F$16</f>
        <v>0</v>
      </c>
      <c r="X393" s="36">
        <f>SUMIFS(СВЦЭМ!$K$40:$K$759,СВЦЭМ!$A$40:$A$759,$A393,СВЦЭМ!$B$40:$B$759,X$366)+'СЕТ СН'!$F$16</f>
        <v>0</v>
      </c>
      <c r="Y393" s="36">
        <f>SUMIFS(СВЦЭМ!$K$40:$K$759,СВЦЭМ!$A$40:$A$759,$A393,СВЦЭМ!$B$40:$B$759,Y$366)+'СЕТ СН'!$F$16</f>
        <v>0</v>
      </c>
    </row>
    <row r="394" spans="1:26" ht="15.75" hidden="1" x14ac:dyDescent="0.2">
      <c r="A394" s="35">
        <f t="shared" si="10"/>
        <v>45563</v>
      </c>
      <c r="B394" s="36">
        <f>SUMIFS(СВЦЭМ!$K$40:$K$759,СВЦЭМ!$A$40:$A$759,$A394,СВЦЭМ!$B$40:$B$759,B$366)+'СЕТ СН'!$F$16</f>
        <v>0</v>
      </c>
      <c r="C394" s="36">
        <f>SUMIFS(СВЦЭМ!$K$40:$K$759,СВЦЭМ!$A$40:$A$759,$A394,СВЦЭМ!$B$40:$B$759,C$366)+'СЕТ СН'!$F$16</f>
        <v>0</v>
      </c>
      <c r="D394" s="36">
        <f>SUMIFS(СВЦЭМ!$K$40:$K$759,СВЦЭМ!$A$40:$A$759,$A394,СВЦЭМ!$B$40:$B$759,D$366)+'СЕТ СН'!$F$16</f>
        <v>0</v>
      </c>
      <c r="E394" s="36">
        <f>SUMIFS(СВЦЭМ!$K$40:$K$759,СВЦЭМ!$A$40:$A$759,$A394,СВЦЭМ!$B$40:$B$759,E$366)+'СЕТ СН'!$F$16</f>
        <v>0</v>
      </c>
      <c r="F394" s="36">
        <f>SUMIFS(СВЦЭМ!$K$40:$K$759,СВЦЭМ!$A$40:$A$759,$A394,СВЦЭМ!$B$40:$B$759,F$366)+'СЕТ СН'!$F$16</f>
        <v>0</v>
      </c>
      <c r="G394" s="36">
        <f>SUMIFS(СВЦЭМ!$K$40:$K$759,СВЦЭМ!$A$40:$A$759,$A394,СВЦЭМ!$B$40:$B$759,G$366)+'СЕТ СН'!$F$16</f>
        <v>0</v>
      </c>
      <c r="H394" s="36">
        <f>SUMIFS(СВЦЭМ!$K$40:$K$759,СВЦЭМ!$A$40:$A$759,$A394,СВЦЭМ!$B$40:$B$759,H$366)+'СЕТ СН'!$F$16</f>
        <v>0</v>
      </c>
      <c r="I394" s="36">
        <f>SUMIFS(СВЦЭМ!$K$40:$K$759,СВЦЭМ!$A$40:$A$759,$A394,СВЦЭМ!$B$40:$B$759,I$366)+'СЕТ СН'!$F$16</f>
        <v>0</v>
      </c>
      <c r="J394" s="36">
        <f>SUMIFS(СВЦЭМ!$K$40:$K$759,СВЦЭМ!$A$40:$A$759,$A394,СВЦЭМ!$B$40:$B$759,J$366)+'СЕТ СН'!$F$16</f>
        <v>0</v>
      </c>
      <c r="K394" s="36">
        <f>SUMIFS(СВЦЭМ!$K$40:$K$759,СВЦЭМ!$A$40:$A$759,$A394,СВЦЭМ!$B$40:$B$759,K$366)+'СЕТ СН'!$F$16</f>
        <v>0</v>
      </c>
      <c r="L394" s="36">
        <f>SUMIFS(СВЦЭМ!$K$40:$K$759,СВЦЭМ!$A$40:$A$759,$A394,СВЦЭМ!$B$40:$B$759,L$366)+'СЕТ СН'!$F$16</f>
        <v>0</v>
      </c>
      <c r="M394" s="36">
        <f>SUMIFS(СВЦЭМ!$K$40:$K$759,СВЦЭМ!$A$40:$A$759,$A394,СВЦЭМ!$B$40:$B$759,M$366)+'СЕТ СН'!$F$16</f>
        <v>0</v>
      </c>
      <c r="N394" s="36">
        <f>SUMIFS(СВЦЭМ!$K$40:$K$759,СВЦЭМ!$A$40:$A$759,$A394,СВЦЭМ!$B$40:$B$759,N$366)+'СЕТ СН'!$F$16</f>
        <v>0</v>
      </c>
      <c r="O394" s="36">
        <f>SUMIFS(СВЦЭМ!$K$40:$K$759,СВЦЭМ!$A$40:$A$759,$A394,СВЦЭМ!$B$40:$B$759,O$366)+'СЕТ СН'!$F$16</f>
        <v>0</v>
      </c>
      <c r="P394" s="36">
        <f>SUMIFS(СВЦЭМ!$K$40:$K$759,СВЦЭМ!$A$40:$A$759,$A394,СВЦЭМ!$B$40:$B$759,P$366)+'СЕТ СН'!$F$16</f>
        <v>0</v>
      </c>
      <c r="Q394" s="36">
        <f>SUMIFS(СВЦЭМ!$K$40:$K$759,СВЦЭМ!$A$40:$A$759,$A394,СВЦЭМ!$B$40:$B$759,Q$366)+'СЕТ СН'!$F$16</f>
        <v>0</v>
      </c>
      <c r="R394" s="36">
        <f>SUMIFS(СВЦЭМ!$K$40:$K$759,СВЦЭМ!$A$40:$A$759,$A394,СВЦЭМ!$B$40:$B$759,R$366)+'СЕТ СН'!$F$16</f>
        <v>0</v>
      </c>
      <c r="S394" s="36">
        <f>SUMIFS(СВЦЭМ!$K$40:$K$759,СВЦЭМ!$A$40:$A$759,$A394,СВЦЭМ!$B$40:$B$759,S$366)+'СЕТ СН'!$F$16</f>
        <v>0</v>
      </c>
      <c r="T394" s="36">
        <f>SUMIFS(СВЦЭМ!$K$40:$K$759,СВЦЭМ!$A$40:$A$759,$A394,СВЦЭМ!$B$40:$B$759,T$366)+'СЕТ СН'!$F$16</f>
        <v>0</v>
      </c>
      <c r="U394" s="36">
        <f>SUMIFS(СВЦЭМ!$K$40:$K$759,СВЦЭМ!$A$40:$A$759,$A394,СВЦЭМ!$B$40:$B$759,U$366)+'СЕТ СН'!$F$16</f>
        <v>0</v>
      </c>
      <c r="V394" s="36">
        <f>SUMIFS(СВЦЭМ!$K$40:$K$759,СВЦЭМ!$A$40:$A$759,$A394,СВЦЭМ!$B$40:$B$759,V$366)+'СЕТ СН'!$F$16</f>
        <v>0</v>
      </c>
      <c r="W394" s="36">
        <f>SUMIFS(СВЦЭМ!$K$40:$K$759,СВЦЭМ!$A$40:$A$759,$A394,СВЦЭМ!$B$40:$B$759,W$366)+'СЕТ СН'!$F$16</f>
        <v>0</v>
      </c>
      <c r="X394" s="36">
        <f>SUMIFS(СВЦЭМ!$K$40:$K$759,СВЦЭМ!$A$40:$A$759,$A394,СВЦЭМ!$B$40:$B$759,X$366)+'СЕТ СН'!$F$16</f>
        <v>0</v>
      </c>
      <c r="Y394" s="36">
        <f>SUMIFS(СВЦЭМ!$K$40:$K$759,СВЦЭМ!$A$40:$A$759,$A394,СВЦЭМ!$B$40:$B$759,Y$366)+'СЕТ СН'!$F$16</f>
        <v>0</v>
      </c>
    </row>
    <row r="395" spans="1:26" ht="15.75" hidden="1" x14ac:dyDescent="0.2">
      <c r="A395" s="35">
        <f t="shared" si="10"/>
        <v>45564</v>
      </c>
      <c r="B395" s="36">
        <f>SUMIFS(СВЦЭМ!$K$40:$K$759,СВЦЭМ!$A$40:$A$759,$A395,СВЦЭМ!$B$40:$B$759,B$366)+'СЕТ СН'!$F$16</f>
        <v>0</v>
      </c>
      <c r="C395" s="36">
        <f>SUMIFS(СВЦЭМ!$K$40:$K$759,СВЦЭМ!$A$40:$A$759,$A395,СВЦЭМ!$B$40:$B$759,C$366)+'СЕТ СН'!$F$16</f>
        <v>0</v>
      </c>
      <c r="D395" s="36">
        <f>SUMIFS(СВЦЭМ!$K$40:$K$759,СВЦЭМ!$A$40:$A$759,$A395,СВЦЭМ!$B$40:$B$759,D$366)+'СЕТ СН'!$F$16</f>
        <v>0</v>
      </c>
      <c r="E395" s="36">
        <f>SUMIFS(СВЦЭМ!$K$40:$K$759,СВЦЭМ!$A$40:$A$759,$A395,СВЦЭМ!$B$40:$B$759,E$366)+'СЕТ СН'!$F$16</f>
        <v>0</v>
      </c>
      <c r="F395" s="36">
        <f>SUMIFS(СВЦЭМ!$K$40:$K$759,СВЦЭМ!$A$40:$A$759,$A395,СВЦЭМ!$B$40:$B$759,F$366)+'СЕТ СН'!$F$16</f>
        <v>0</v>
      </c>
      <c r="G395" s="36">
        <f>SUMIFS(СВЦЭМ!$K$40:$K$759,СВЦЭМ!$A$40:$A$759,$A395,СВЦЭМ!$B$40:$B$759,G$366)+'СЕТ СН'!$F$16</f>
        <v>0</v>
      </c>
      <c r="H395" s="36">
        <f>SUMIFS(СВЦЭМ!$K$40:$K$759,СВЦЭМ!$A$40:$A$759,$A395,СВЦЭМ!$B$40:$B$759,H$366)+'СЕТ СН'!$F$16</f>
        <v>0</v>
      </c>
      <c r="I395" s="36">
        <f>SUMIFS(СВЦЭМ!$K$40:$K$759,СВЦЭМ!$A$40:$A$759,$A395,СВЦЭМ!$B$40:$B$759,I$366)+'СЕТ СН'!$F$16</f>
        <v>0</v>
      </c>
      <c r="J395" s="36">
        <f>SUMIFS(СВЦЭМ!$K$40:$K$759,СВЦЭМ!$A$40:$A$759,$A395,СВЦЭМ!$B$40:$B$759,J$366)+'СЕТ СН'!$F$16</f>
        <v>0</v>
      </c>
      <c r="K395" s="36">
        <f>SUMIFS(СВЦЭМ!$K$40:$K$759,СВЦЭМ!$A$40:$A$759,$A395,СВЦЭМ!$B$40:$B$759,K$366)+'СЕТ СН'!$F$16</f>
        <v>0</v>
      </c>
      <c r="L395" s="36">
        <f>SUMIFS(СВЦЭМ!$K$40:$K$759,СВЦЭМ!$A$40:$A$759,$A395,СВЦЭМ!$B$40:$B$759,L$366)+'СЕТ СН'!$F$16</f>
        <v>0</v>
      </c>
      <c r="M395" s="36">
        <f>SUMIFS(СВЦЭМ!$K$40:$K$759,СВЦЭМ!$A$40:$A$759,$A395,СВЦЭМ!$B$40:$B$759,M$366)+'СЕТ СН'!$F$16</f>
        <v>0</v>
      </c>
      <c r="N395" s="36">
        <f>SUMIFS(СВЦЭМ!$K$40:$K$759,СВЦЭМ!$A$40:$A$759,$A395,СВЦЭМ!$B$40:$B$759,N$366)+'СЕТ СН'!$F$16</f>
        <v>0</v>
      </c>
      <c r="O395" s="36">
        <f>SUMIFS(СВЦЭМ!$K$40:$K$759,СВЦЭМ!$A$40:$A$759,$A395,СВЦЭМ!$B$40:$B$759,O$366)+'СЕТ СН'!$F$16</f>
        <v>0</v>
      </c>
      <c r="P395" s="36">
        <f>SUMIFS(СВЦЭМ!$K$40:$K$759,СВЦЭМ!$A$40:$A$759,$A395,СВЦЭМ!$B$40:$B$759,P$366)+'СЕТ СН'!$F$16</f>
        <v>0</v>
      </c>
      <c r="Q395" s="36">
        <f>SUMIFS(СВЦЭМ!$K$40:$K$759,СВЦЭМ!$A$40:$A$759,$A395,СВЦЭМ!$B$40:$B$759,Q$366)+'СЕТ СН'!$F$16</f>
        <v>0</v>
      </c>
      <c r="R395" s="36">
        <f>SUMIFS(СВЦЭМ!$K$40:$K$759,СВЦЭМ!$A$40:$A$759,$A395,СВЦЭМ!$B$40:$B$759,R$366)+'СЕТ СН'!$F$16</f>
        <v>0</v>
      </c>
      <c r="S395" s="36">
        <f>SUMIFS(СВЦЭМ!$K$40:$K$759,СВЦЭМ!$A$40:$A$759,$A395,СВЦЭМ!$B$40:$B$759,S$366)+'СЕТ СН'!$F$16</f>
        <v>0</v>
      </c>
      <c r="T395" s="36">
        <f>SUMIFS(СВЦЭМ!$K$40:$K$759,СВЦЭМ!$A$40:$A$759,$A395,СВЦЭМ!$B$40:$B$759,T$366)+'СЕТ СН'!$F$16</f>
        <v>0</v>
      </c>
      <c r="U395" s="36">
        <f>SUMIFS(СВЦЭМ!$K$40:$K$759,СВЦЭМ!$A$40:$A$759,$A395,СВЦЭМ!$B$40:$B$759,U$366)+'СЕТ СН'!$F$16</f>
        <v>0</v>
      </c>
      <c r="V395" s="36">
        <f>SUMIFS(СВЦЭМ!$K$40:$K$759,СВЦЭМ!$A$40:$A$759,$A395,СВЦЭМ!$B$40:$B$759,V$366)+'СЕТ СН'!$F$16</f>
        <v>0</v>
      </c>
      <c r="W395" s="36">
        <f>SUMIFS(СВЦЭМ!$K$40:$K$759,СВЦЭМ!$A$40:$A$759,$A395,СВЦЭМ!$B$40:$B$759,W$366)+'СЕТ СН'!$F$16</f>
        <v>0</v>
      </c>
      <c r="X395" s="36">
        <f>SUMIFS(СВЦЭМ!$K$40:$K$759,СВЦЭМ!$A$40:$A$759,$A395,СВЦЭМ!$B$40:$B$759,X$366)+'СЕТ СН'!$F$16</f>
        <v>0</v>
      </c>
      <c r="Y395" s="36">
        <f>SUMIFS(СВЦЭМ!$K$40:$K$759,СВЦЭМ!$A$40:$A$759,$A395,СВЦЭМ!$B$40:$B$759,Y$366)+'СЕТ СН'!$F$16</f>
        <v>0</v>
      </c>
    </row>
    <row r="396" spans="1:26" ht="15.75" hidden="1" x14ac:dyDescent="0.2">
      <c r="A396" s="35">
        <f t="shared" si="10"/>
        <v>45565</v>
      </c>
      <c r="B396" s="36">
        <f>SUMIFS(СВЦЭМ!$K$40:$K$759,СВЦЭМ!$A$40:$A$759,$A396,СВЦЭМ!$B$40:$B$759,B$366)+'СЕТ СН'!$F$16</f>
        <v>0</v>
      </c>
      <c r="C396" s="36">
        <f>SUMIFS(СВЦЭМ!$K$40:$K$759,СВЦЭМ!$A$40:$A$759,$A396,СВЦЭМ!$B$40:$B$759,C$366)+'СЕТ СН'!$F$16</f>
        <v>0</v>
      </c>
      <c r="D396" s="36">
        <f>SUMIFS(СВЦЭМ!$K$40:$K$759,СВЦЭМ!$A$40:$A$759,$A396,СВЦЭМ!$B$40:$B$759,D$366)+'СЕТ СН'!$F$16</f>
        <v>0</v>
      </c>
      <c r="E396" s="36">
        <f>SUMIFS(СВЦЭМ!$K$40:$K$759,СВЦЭМ!$A$40:$A$759,$A396,СВЦЭМ!$B$40:$B$759,E$366)+'СЕТ СН'!$F$16</f>
        <v>0</v>
      </c>
      <c r="F396" s="36">
        <f>SUMIFS(СВЦЭМ!$K$40:$K$759,СВЦЭМ!$A$40:$A$759,$A396,СВЦЭМ!$B$40:$B$759,F$366)+'СЕТ СН'!$F$16</f>
        <v>0</v>
      </c>
      <c r="G396" s="36">
        <f>SUMIFS(СВЦЭМ!$K$40:$K$759,СВЦЭМ!$A$40:$A$759,$A396,СВЦЭМ!$B$40:$B$759,G$366)+'СЕТ СН'!$F$16</f>
        <v>0</v>
      </c>
      <c r="H396" s="36">
        <f>SUMIFS(СВЦЭМ!$K$40:$K$759,СВЦЭМ!$A$40:$A$759,$A396,СВЦЭМ!$B$40:$B$759,H$366)+'СЕТ СН'!$F$16</f>
        <v>0</v>
      </c>
      <c r="I396" s="36">
        <f>SUMIFS(СВЦЭМ!$K$40:$K$759,СВЦЭМ!$A$40:$A$759,$A396,СВЦЭМ!$B$40:$B$759,I$366)+'СЕТ СН'!$F$16</f>
        <v>0</v>
      </c>
      <c r="J396" s="36">
        <f>SUMIFS(СВЦЭМ!$K$40:$K$759,СВЦЭМ!$A$40:$A$759,$A396,СВЦЭМ!$B$40:$B$759,J$366)+'СЕТ СН'!$F$16</f>
        <v>0</v>
      </c>
      <c r="K396" s="36">
        <f>SUMIFS(СВЦЭМ!$K$40:$K$759,СВЦЭМ!$A$40:$A$759,$A396,СВЦЭМ!$B$40:$B$759,K$366)+'СЕТ СН'!$F$16</f>
        <v>0</v>
      </c>
      <c r="L396" s="36">
        <f>SUMIFS(СВЦЭМ!$K$40:$K$759,СВЦЭМ!$A$40:$A$759,$A396,СВЦЭМ!$B$40:$B$759,L$366)+'СЕТ СН'!$F$16</f>
        <v>0</v>
      </c>
      <c r="M396" s="36">
        <f>SUMIFS(СВЦЭМ!$K$40:$K$759,СВЦЭМ!$A$40:$A$759,$A396,СВЦЭМ!$B$40:$B$759,M$366)+'СЕТ СН'!$F$16</f>
        <v>0</v>
      </c>
      <c r="N396" s="36">
        <f>SUMIFS(СВЦЭМ!$K$40:$K$759,СВЦЭМ!$A$40:$A$759,$A396,СВЦЭМ!$B$40:$B$759,N$366)+'СЕТ СН'!$F$16</f>
        <v>0</v>
      </c>
      <c r="O396" s="36">
        <f>SUMIFS(СВЦЭМ!$K$40:$K$759,СВЦЭМ!$A$40:$A$759,$A396,СВЦЭМ!$B$40:$B$759,O$366)+'СЕТ СН'!$F$16</f>
        <v>0</v>
      </c>
      <c r="P396" s="36">
        <f>SUMIFS(СВЦЭМ!$K$40:$K$759,СВЦЭМ!$A$40:$A$759,$A396,СВЦЭМ!$B$40:$B$759,P$366)+'СЕТ СН'!$F$16</f>
        <v>0</v>
      </c>
      <c r="Q396" s="36">
        <f>SUMIFS(СВЦЭМ!$K$40:$K$759,СВЦЭМ!$A$40:$A$759,$A396,СВЦЭМ!$B$40:$B$759,Q$366)+'СЕТ СН'!$F$16</f>
        <v>0</v>
      </c>
      <c r="R396" s="36">
        <f>SUMIFS(СВЦЭМ!$K$40:$K$759,СВЦЭМ!$A$40:$A$759,$A396,СВЦЭМ!$B$40:$B$759,R$366)+'СЕТ СН'!$F$16</f>
        <v>0</v>
      </c>
      <c r="S396" s="36">
        <f>SUMIFS(СВЦЭМ!$K$40:$K$759,СВЦЭМ!$A$40:$A$759,$A396,СВЦЭМ!$B$40:$B$759,S$366)+'СЕТ СН'!$F$16</f>
        <v>0</v>
      </c>
      <c r="T396" s="36">
        <f>SUMIFS(СВЦЭМ!$K$40:$K$759,СВЦЭМ!$A$40:$A$759,$A396,СВЦЭМ!$B$40:$B$759,T$366)+'СЕТ СН'!$F$16</f>
        <v>0</v>
      </c>
      <c r="U396" s="36">
        <f>SUMIFS(СВЦЭМ!$K$40:$K$759,СВЦЭМ!$A$40:$A$759,$A396,СВЦЭМ!$B$40:$B$759,U$366)+'СЕТ СН'!$F$16</f>
        <v>0</v>
      </c>
      <c r="V396" s="36">
        <f>SUMIFS(СВЦЭМ!$K$40:$K$759,СВЦЭМ!$A$40:$A$759,$A396,СВЦЭМ!$B$40:$B$759,V$366)+'СЕТ СН'!$F$16</f>
        <v>0</v>
      </c>
      <c r="W396" s="36">
        <f>SUMIFS(СВЦЭМ!$K$40:$K$759,СВЦЭМ!$A$40:$A$759,$A396,СВЦЭМ!$B$40:$B$759,W$366)+'СЕТ СН'!$F$16</f>
        <v>0</v>
      </c>
      <c r="X396" s="36">
        <f>SUMIFS(СВЦЭМ!$K$40:$K$759,СВЦЭМ!$A$40:$A$759,$A396,СВЦЭМ!$B$40:$B$759,X$366)+'СЕТ СН'!$F$16</f>
        <v>0</v>
      </c>
      <c r="Y396" s="36">
        <f>SUMIFS(СВЦЭМ!$K$40:$K$759,СВЦЭМ!$A$40:$A$759,$A396,СВЦЭМ!$B$40:$B$759,Y$366)+'СЕТ СН'!$F$16</f>
        <v>0</v>
      </c>
    </row>
    <row r="397" spans="1:26" ht="15.75" hidden="1" x14ac:dyDescent="0.2">
      <c r="A397" s="35">
        <f t="shared" si="10"/>
        <v>45566</v>
      </c>
      <c r="B397" s="36">
        <f>SUMIFS(СВЦЭМ!$K$40:$K$759,СВЦЭМ!$A$40:$A$759,$A397,СВЦЭМ!$B$40:$B$759,B$366)+'СЕТ СН'!$F$16</f>
        <v>0</v>
      </c>
      <c r="C397" s="36">
        <f>SUMIFS(СВЦЭМ!$K$40:$K$759,СВЦЭМ!$A$40:$A$759,$A397,СВЦЭМ!$B$40:$B$759,C$366)+'СЕТ СН'!$F$16</f>
        <v>0</v>
      </c>
      <c r="D397" s="36">
        <f>SUMIFS(СВЦЭМ!$K$40:$K$759,СВЦЭМ!$A$40:$A$759,$A397,СВЦЭМ!$B$40:$B$759,D$366)+'СЕТ СН'!$F$16</f>
        <v>0</v>
      </c>
      <c r="E397" s="36">
        <f>SUMIFS(СВЦЭМ!$K$40:$K$759,СВЦЭМ!$A$40:$A$759,$A397,СВЦЭМ!$B$40:$B$759,E$366)+'СЕТ СН'!$F$16</f>
        <v>0</v>
      </c>
      <c r="F397" s="36">
        <f>SUMIFS(СВЦЭМ!$K$40:$K$759,СВЦЭМ!$A$40:$A$759,$A397,СВЦЭМ!$B$40:$B$759,F$366)+'СЕТ СН'!$F$16</f>
        <v>0</v>
      </c>
      <c r="G397" s="36">
        <f>SUMIFS(СВЦЭМ!$K$40:$K$759,СВЦЭМ!$A$40:$A$759,$A397,СВЦЭМ!$B$40:$B$759,G$366)+'СЕТ СН'!$F$16</f>
        <v>0</v>
      </c>
      <c r="H397" s="36">
        <f>SUMIFS(СВЦЭМ!$K$40:$K$759,СВЦЭМ!$A$40:$A$759,$A397,СВЦЭМ!$B$40:$B$759,H$366)+'СЕТ СН'!$F$16</f>
        <v>0</v>
      </c>
      <c r="I397" s="36">
        <f>SUMIFS(СВЦЭМ!$K$40:$K$759,СВЦЭМ!$A$40:$A$759,$A397,СВЦЭМ!$B$40:$B$759,I$366)+'СЕТ СН'!$F$16</f>
        <v>0</v>
      </c>
      <c r="J397" s="36">
        <f>SUMIFS(СВЦЭМ!$K$40:$K$759,СВЦЭМ!$A$40:$A$759,$A397,СВЦЭМ!$B$40:$B$759,J$366)+'СЕТ СН'!$F$16</f>
        <v>0</v>
      </c>
      <c r="K397" s="36">
        <f>SUMIFS(СВЦЭМ!$K$40:$K$759,СВЦЭМ!$A$40:$A$759,$A397,СВЦЭМ!$B$40:$B$759,K$366)+'СЕТ СН'!$F$16</f>
        <v>0</v>
      </c>
      <c r="L397" s="36">
        <f>SUMIFS(СВЦЭМ!$K$40:$K$759,СВЦЭМ!$A$40:$A$759,$A397,СВЦЭМ!$B$40:$B$759,L$366)+'СЕТ СН'!$F$16</f>
        <v>0</v>
      </c>
      <c r="M397" s="36">
        <f>SUMIFS(СВЦЭМ!$K$40:$K$759,СВЦЭМ!$A$40:$A$759,$A397,СВЦЭМ!$B$40:$B$759,M$366)+'СЕТ СН'!$F$16</f>
        <v>0</v>
      </c>
      <c r="N397" s="36">
        <f>SUMIFS(СВЦЭМ!$K$40:$K$759,СВЦЭМ!$A$40:$A$759,$A397,СВЦЭМ!$B$40:$B$759,N$366)+'СЕТ СН'!$F$16</f>
        <v>0</v>
      </c>
      <c r="O397" s="36">
        <f>SUMIFS(СВЦЭМ!$K$40:$K$759,СВЦЭМ!$A$40:$A$759,$A397,СВЦЭМ!$B$40:$B$759,O$366)+'СЕТ СН'!$F$16</f>
        <v>0</v>
      </c>
      <c r="P397" s="36">
        <f>SUMIFS(СВЦЭМ!$K$40:$K$759,СВЦЭМ!$A$40:$A$759,$A397,СВЦЭМ!$B$40:$B$759,P$366)+'СЕТ СН'!$F$16</f>
        <v>0</v>
      </c>
      <c r="Q397" s="36">
        <f>SUMIFS(СВЦЭМ!$K$40:$K$759,СВЦЭМ!$A$40:$A$759,$A397,СВЦЭМ!$B$40:$B$759,Q$366)+'СЕТ СН'!$F$16</f>
        <v>0</v>
      </c>
      <c r="R397" s="36">
        <f>SUMIFS(СВЦЭМ!$K$40:$K$759,СВЦЭМ!$A$40:$A$759,$A397,СВЦЭМ!$B$40:$B$759,R$366)+'СЕТ СН'!$F$16</f>
        <v>0</v>
      </c>
      <c r="S397" s="36">
        <f>SUMIFS(СВЦЭМ!$K$40:$K$759,СВЦЭМ!$A$40:$A$759,$A397,СВЦЭМ!$B$40:$B$759,S$366)+'СЕТ СН'!$F$16</f>
        <v>0</v>
      </c>
      <c r="T397" s="36">
        <f>SUMIFS(СВЦЭМ!$K$40:$K$759,СВЦЭМ!$A$40:$A$759,$A397,СВЦЭМ!$B$40:$B$759,T$366)+'СЕТ СН'!$F$16</f>
        <v>0</v>
      </c>
      <c r="U397" s="36">
        <f>SUMIFS(СВЦЭМ!$K$40:$K$759,СВЦЭМ!$A$40:$A$759,$A397,СВЦЭМ!$B$40:$B$759,U$366)+'СЕТ СН'!$F$16</f>
        <v>0</v>
      </c>
      <c r="V397" s="36">
        <f>SUMIFS(СВЦЭМ!$K$40:$K$759,СВЦЭМ!$A$40:$A$759,$A397,СВЦЭМ!$B$40:$B$759,V$366)+'СЕТ СН'!$F$16</f>
        <v>0</v>
      </c>
      <c r="W397" s="36">
        <f>SUMIFS(СВЦЭМ!$K$40:$K$759,СВЦЭМ!$A$40:$A$759,$A397,СВЦЭМ!$B$40:$B$759,W$366)+'СЕТ СН'!$F$16</f>
        <v>0</v>
      </c>
      <c r="X397" s="36">
        <f>SUMIFS(СВЦЭМ!$K$40:$K$759,СВЦЭМ!$A$40:$A$759,$A397,СВЦЭМ!$B$40:$B$759,X$366)+'СЕТ СН'!$F$16</f>
        <v>0</v>
      </c>
      <c r="Y397" s="36">
        <f>SUMIFS(СВЦЭМ!$K$40:$K$759,СВЦЭМ!$A$40:$A$759,$A397,СВЦЭМ!$B$40:$B$759,Y$366)+'СЕТ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8" t="s">
        <v>7</v>
      </c>
      <c r="B399" s="132" t="s">
        <v>121</v>
      </c>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4"/>
    </row>
    <row r="400" spans="1:26" ht="12.75" hidden="1" customHeight="1" x14ac:dyDescent="0.2">
      <c r="A400" s="139"/>
      <c r="B400" s="135"/>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7"/>
    </row>
    <row r="401" spans="1:27" s="46" customFormat="1" ht="12.75" hidden="1" customHeight="1" x14ac:dyDescent="0.2">
      <c r="A401" s="14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01.09.2024</v>
      </c>
      <c r="B402" s="36">
        <f>SUMIFS(СВЦЭМ!$L$40:$L$759,СВЦЭМ!$A$40:$A$759,$A402,СВЦЭМ!$B$40:$B$759,B$401)+'СЕТ СН'!$F$16</f>
        <v>0</v>
      </c>
      <c r="C402" s="36">
        <f>SUMIFS(СВЦЭМ!$L$40:$L$759,СВЦЭМ!$A$40:$A$759,$A402,СВЦЭМ!$B$40:$B$759,C$401)+'СЕТ СН'!$F$16</f>
        <v>0</v>
      </c>
      <c r="D402" s="36">
        <f>SUMIFS(СВЦЭМ!$L$40:$L$759,СВЦЭМ!$A$40:$A$759,$A402,СВЦЭМ!$B$40:$B$759,D$401)+'СЕТ СН'!$F$16</f>
        <v>0</v>
      </c>
      <c r="E402" s="36">
        <f>SUMIFS(СВЦЭМ!$L$40:$L$759,СВЦЭМ!$A$40:$A$759,$A402,СВЦЭМ!$B$40:$B$759,E$401)+'СЕТ СН'!$F$16</f>
        <v>0</v>
      </c>
      <c r="F402" s="36">
        <f>SUMIFS(СВЦЭМ!$L$40:$L$759,СВЦЭМ!$A$40:$A$759,$A402,СВЦЭМ!$B$40:$B$759,F$401)+'СЕТ СН'!$F$16</f>
        <v>0</v>
      </c>
      <c r="G402" s="36">
        <f>SUMIFS(СВЦЭМ!$L$40:$L$759,СВЦЭМ!$A$40:$A$759,$A402,СВЦЭМ!$B$40:$B$759,G$401)+'СЕТ СН'!$F$16</f>
        <v>0</v>
      </c>
      <c r="H402" s="36">
        <f>SUMIFS(СВЦЭМ!$L$40:$L$759,СВЦЭМ!$A$40:$A$759,$A402,СВЦЭМ!$B$40:$B$759,H$401)+'СЕТ СН'!$F$16</f>
        <v>0</v>
      </c>
      <c r="I402" s="36">
        <f>SUMIFS(СВЦЭМ!$L$40:$L$759,СВЦЭМ!$A$40:$A$759,$A402,СВЦЭМ!$B$40:$B$759,I$401)+'СЕТ СН'!$F$16</f>
        <v>0</v>
      </c>
      <c r="J402" s="36">
        <f>SUMIFS(СВЦЭМ!$L$40:$L$759,СВЦЭМ!$A$40:$A$759,$A402,СВЦЭМ!$B$40:$B$759,J$401)+'СЕТ СН'!$F$16</f>
        <v>0</v>
      </c>
      <c r="K402" s="36">
        <f>SUMIFS(СВЦЭМ!$L$40:$L$759,СВЦЭМ!$A$40:$A$759,$A402,СВЦЭМ!$B$40:$B$759,K$401)+'СЕТ СН'!$F$16</f>
        <v>0</v>
      </c>
      <c r="L402" s="36">
        <f>SUMIFS(СВЦЭМ!$L$40:$L$759,СВЦЭМ!$A$40:$A$759,$A402,СВЦЭМ!$B$40:$B$759,L$401)+'СЕТ СН'!$F$16</f>
        <v>0</v>
      </c>
      <c r="M402" s="36">
        <f>SUMIFS(СВЦЭМ!$L$40:$L$759,СВЦЭМ!$A$40:$A$759,$A402,СВЦЭМ!$B$40:$B$759,M$401)+'СЕТ СН'!$F$16</f>
        <v>0</v>
      </c>
      <c r="N402" s="36">
        <f>SUMIFS(СВЦЭМ!$L$40:$L$759,СВЦЭМ!$A$40:$A$759,$A402,СВЦЭМ!$B$40:$B$759,N$401)+'СЕТ СН'!$F$16</f>
        <v>0</v>
      </c>
      <c r="O402" s="36">
        <f>SUMIFS(СВЦЭМ!$L$40:$L$759,СВЦЭМ!$A$40:$A$759,$A402,СВЦЭМ!$B$40:$B$759,O$401)+'СЕТ СН'!$F$16</f>
        <v>0</v>
      </c>
      <c r="P402" s="36">
        <f>SUMIFS(СВЦЭМ!$L$40:$L$759,СВЦЭМ!$A$40:$A$759,$A402,СВЦЭМ!$B$40:$B$759,P$401)+'СЕТ СН'!$F$16</f>
        <v>0</v>
      </c>
      <c r="Q402" s="36">
        <f>SUMIFS(СВЦЭМ!$L$40:$L$759,СВЦЭМ!$A$40:$A$759,$A402,СВЦЭМ!$B$40:$B$759,Q$401)+'СЕТ СН'!$F$16</f>
        <v>0</v>
      </c>
      <c r="R402" s="36">
        <f>SUMIFS(СВЦЭМ!$L$40:$L$759,СВЦЭМ!$A$40:$A$759,$A402,СВЦЭМ!$B$40:$B$759,R$401)+'СЕТ СН'!$F$16</f>
        <v>0</v>
      </c>
      <c r="S402" s="36">
        <f>SUMIFS(СВЦЭМ!$L$40:$L$759,СВЦЭМ!$A$40:$A$759,$A402,СВЦЭМ!$B$40:$B$759,S$401)+'СЕТ СН'!$F$16</f>
        <v>0</v>
      </c>
      <c r="T402" s="36">
        <f>SUMIFS(СВЦЭМ!$L$40:$L$759,СВЦЭМ!$A$40:$A$759,$A402,СВЦЭМ!$B$40:$B$759,T$401)+'СЕТ СН'!$F$16</f>
        <v>0</v>
      </c>
      <c r="U402" s="36">
        <f>SUMIFS(СВЦЭМ!$L$40:$L$759,СВЦЭМ!$A$40:$A$759,$A402,СВЦЭМ!$B$40:$B$759,U$401)+'СЕТ СН'!$F$16</f>
        <v>0</v>
      </c>
      <c r="V402" s="36">
        <f>SUMIFS(СВЦЭМ!$L$40:$L$759,СВЦЭМ!$A$40:$A$759,$A402,СВЦЭМ!$B$40:$B$759,V$401)+'СЕТ СН'!$F$16</f>
        <v>0</v>
      </c>
      <c r="W402" s="36">
        <f>SUMIFS(СВЦЭМ!$L$40:$L$759,СВЦЭМ!$A$40:$A$759,$A402,СВЦЭМ!$B$40:$B$759,W$401)+'СЕТ СН'!$F$16</f>
        <v>0</v>
      </c>
      <c r="X402" s="36">
        <f>SUMIFS(СВЦЭМ!$L$40:$L$759,СВЦЭМ!$A$40:$A$759,$A402,СВЦЭМ!$B$40:$B$759,X$401)+'СЕТ СН'!$F$16</f>
        <v>0</v>
      </c>
      <c r="Y402" s="36">
        <f>SUMIFS(СВЦЭМ!$L$40:$L$759,СВЦЭМ!$A$40:$A$759,$A402,СВЦЭМ!$B$40:$B$759,Y$401)+'СЕТ СН'!$F$16</f>
        <v>0</v>
      </c>
      <c r="AA402" s="45"/>
    </row>
    <row r="403" spans="1:27" ht="15.75" hidden="1" x14ac:dyDescent="0.2">
      <c r="A403" s="35">
        <f>A402+1</f>
        <v>45537</v>
      </c>
      <c r="B403" s="36">
        <f>SUMIFS(СВЦЭМ!$L$40:$L$759,СВЦЭМ!$A$40:$A$759,$A403,СВЦЭМ!$B$40:$B$759,B$401)+'СЕТ СН'!$F$16</f>
        <v>0</v>
      </c>
      <c r="C403" s="36">
        <f>SUMIFS(СВЦЭМ!$L$40:$L$759,СВЦЭМ!$A$40:$A$759,$A403,СВЦЭМ!$B$40:$B$759,C$401)+'СЕТ СН'!$F$16</f>
        <v>0</v>
      </c>
      <c r="D403" s="36">
        <f>SUMIFS(СВЦЭМ!$L$40:$L$759,СВЦЭМ!$A$40:$A$759,$A403,СВЦЭМ!$B$40:$B$759,D$401)+'СЕТ СН'!$F$16</f>
        <v>0</v>
      </c>
      <c r="E403" s="36">
        <f>SUMIFS(СВЦЭМ!$L$40:$L$759,СВЦЭМ!$A$40:$A$759,$A403,СВЦЭМ!$B$40:$B$759,E$401)+'СЕТ СН'!$F$16</f>
        <v>0</v>
      </c>
      <c r="F403" s="36">
        <f>SUMIFS(СВЦЭМ!$L$40:$L$759,СВЦЭМ!$A$40:$A$759,$A403,СВЦЭМ!$B$40:$B$759,F$401)+'СЕТ СН'!$F$16</f>
        <v>0</v>
      </c>
      <c r="G403" s="36">
        <f>SUMIFS(СВЦЭМ!$L$40:$L$759,СВЦЭМ!$A$40:$A$759,$A403,СВЦЭМ!$B$40:$B$759,G$401)+'СЕТ СН'!$F$16</f>
        <v>0</v>
      </c>
      <c r="H403" s="36">
        <f>SUMIFS(СВЦЭМ!$L$40:$L$759,СВЦЭМ!$A$40:$A$759,$A403,СВЦЭМ!$B$40:$B$759,H$401)+'СЕТ СН'!$F$16</f>
        <v>0</v>
      </c>
      <c r="I403" s="36">
        <f>SUMIFS(СВЦЭМ!$L$40:$L$759,СВЦЭМ!$A$40:$A$759,$A403,СВЦЭМ!$B$40:$B$759,I$401)+'СЕТ СН'!$F$16</f>
        <v>0</v>
      </c>
      <c r="J403" s="36">
        <f>SUMIFS(СВЦЭМ!$L$40:$L$759,СВЦЭМ!$A$40:$A$759,$A403,СВЦЭМ!$B$40:$B$759,J$401)+'СЕТ СН'!$F$16</f>
        <v>0</v>
      </c>
      <c r="K403" s="36">
        <f>SUMIFS(СВЦЭМ!$L$40:$L$759,СВЦЭМ!$A$40:$A$759,$A403,СВЦЭМ!$B$40:$B$759,K$401)+'СЕТ СН'!$F$16</f>
        <v>0</v>
      </c>
      <c r="L403" s="36">
        <f>SUMIFS(СВЦЭМ!$L$40:$L$759,СВЦЭМ!$A$40:$A$759,$A403,СВЦЭМ!$B$40:$B$759,L$401)+'СЕТ СН'!$F$16</f>
        <v>0</v>
      </c>
      <c r="M403" s="36">
        <f>SUMIFS(СВЦЭМ!$L$40:$L$759,СВЦЭМ!$A$40:$A$759,$A403,СВЦЭМ!$B$40:$B$759,M$401)+'СЕТ СН'!$F$16</f>
        <v>0</v>
      </c>
      <c r="N403" s="36">
        <f>SUMIFS(СВЦЭМ!$L$40:$L$759,СВЦЭМ!$A$40:$A$759,$A403,СВЦЭМ!$B$40:$B$759,N$401)+'СЕТ СН'!$F$16</f>
        <v>0</v>
      </c>
      <c r="O403" s="36">
        <f>SUMIFS(СВЦЭМ!$L$40:$L$759,СВЦЭМ!$A$40:$A$759,$A403,СВЦЭМ!$B$40:$B$759,O$401)+'СЕТ СН'!$F$16</f>
        <v>0</v>
      </c>
      <c r="P403" s="36">
        <f>SUMIFS(СВЦЭМ!$L$40:$L$759,СВЦЭМ!$A$40:$A$759,$A403,СВЦЭМ!$B$40:$B$759,P$401)+'СЕТ СН'!$F$16</f>
        <v>0</v>
      </c>
      <c r="Q403" s="36">
        <f>SUMIFS(СВЦЭМ!$L$40:$L$759,СВЦЭМ!$A$40:$A$759,$A403,СВЦЭМ!$B$40:$B$759,Q$401)+'СЕТ СН'!$F$16</f>
        <v>0</v>
      </c>
      <c r="R403" s="36">
        <f>SUMIFS(СВЦЭМ!$L$40:$L$759,СВЦЭМ!$A$40:$A$759,$A403,СВЦЭМ!$B$40:$B$759,R$401)+'СЕТ СН'!$F$16</f>
        <v>0</v>
      </c>
      <c r="S403" s="36">
        <f>SUMIFS(СВЦЭМ!$L$40:$L$759,СВЦЭМ!$A$40:$A$759,$A403,СВЦЭМ!$B$40:$B$759,S$401)+'СЕТ СН'!$F$16</f>
        <v>0</v>
      </c>
      <c r="T403" s="36">
        <f>SUMIFS(СВЦЭМ!$L$40:$L$759,СВЦЭМ!$A$40:$A$759,$A403,СВЦЭМ!$B$40:$B$759,T$401)+'СЕТ СН'!$F$16</f>
        <v>0</v>
      </c>
      <c r="U403" s="36">
        <f>SUMIFS(СВЦЭМ!$L$40:$L$759,СВЦЭМ!$A$40:$A$759,$A403,СВЦЭМ!$B$40:$B$759,U$401)+'СЕТ СН'!$F$16</f>
        <v>0</v>
      </c>
      <c r="V403" s="36">
        <f>SUMIFS(СВЦЭМ!$L$40:$L$759,СВЦЭМ!$A$40:$A$759,$A403,СВЦЭМ!$B$40:$B$759,V$401)+'СЕТ СН'!$F$16</f>
        <v>0</v>
      </c>
      <c r="W403" s="36">
        <f>SUMIFS(СВЦЭМ!$L$40:$L$759,СВЦЭМ!$A$40:$A$759,$A403,СВЦЭМ!$B$40:$B$759,W$401)+'СЕТ СН'!$F$16</f>
        <v>0</v>
      </c>
      <c r="X403" s="36">
        <f>SUMIFS(СВЦЭМ!$L$40:$L$759,СВЦЭМ!$A$40:$A$759,$A403,СВЦЭМ!$B$40:$B$759,X$401)+'СЕТ СН'!$F$16</f>
        <v>0</v>
      </c>
      <c r="Y403" s="36">
        <f>SUMIFS(СВЦЭМ!$L$40:$L$759,СВЦЭМ!$A$40:$A$759,$A403,СВЦЭМ!$B$40:$B$759,Y$401)+'СЕТ СН'!$F$16</f>
        <v>0</v>
      </c>
    </row>
    <row r="404" spans="1:27" ht="15.75" hidden="1" x14ac:dyDescent="0.2">
      <c r="A404" s="35">
        <f t="shared" ref="A404:A432" si="11">A403+1</f>
        <v>45538</v>
      </c>
      <c r="B404" s="36">
        <f>SUMIFS(СВЦЭМ!$L$40:$L$759,СВЦЭМ!$A$40:$A$759,$A404,СВЦЭМ!$B$40:$B$759,B$401)+'СЕТ СН'!$F$16</f>
        <v>0</v>
      </c>
      <c r="C404" s="36">
        <f>SUMIFS(СВЦЭМ!$L$40:$L$759,СВЦЭМ!$A$40:$A$759,$A404,СВЦЭМ!$B$40:$B$759,C$401)+'СЕТ СН'!$F$16</f>
        <v>0</v>
      </c>
      <c r="D404" s="36">
        <f>SUMIFS(СВЦЭМ!$L$40:$L$759,СВЦЭМ!$A$40:$A$759,$A404,СВЦЭМ!$B$40:$B$759,D$401)+'СЕТ СН'!$F$16</f>
        <v>0</v>
      </c>
      <c r="E404" s="36">
        <f>SUMIFS(СВЦЭМ!$L$40:$L$759,СВЦЭМ!$A$40:$A$759,$A404,СВЦЭМ!$B$40:$B$759,E$401)+'СЕТ СН'!$F$16</f>
        <v>0</v>
      </c>
      <c r="F404" s="36">
        <f>SUMIFS(СВЦЭМ!$L$40:$L$759,СВЦЭМ!$A$40:$A$759,$A404,СВЦЭМ!$B$40:$B$759,F$401)+'СЕТ СН'!$F$16</f>
        <v>0</v>
      </c>
      <c r="G404" s="36">
        <f>SUMIFS(СВЦЭМ!$L$40:$L$759,СВЦЭМ!$A$40:$A$759,$A404,СВЦЭМ!$B$40:$B$759,G$401)+'СЕТ СН'!$F$16</f>
        <v>0</v>
      </c>
      <c r="H404" s="36">
        <f>SUMIFS(СВЦЭМ!$L$40:$L$759,СВЦЭМ!$A$40:$A$759,$A404,СВЦЭМ!$B$40:$B$759,H$401)+'СЕТ СН'!$F$16</f>
        <v>0</v>
      </c>
      <c r="I404" s="36">
        <f>SUMIFS(СВЦЭМ!$L$40:$L$759,СВЦЭМ!$A$40:$A$759,$A404,СВЦЭМ!$B$40:$B$759,I$401)+'СЕТ СН'!$F$16</f>
        <v>0</v>
      </c>
      <c r="J404" s="36">
        <f>SUMIFS(СВЦЭМ!$L$40:$L$759,СВЦЭМ!$A$40:$A$759,$A404,СВЦЭМ!$B$40:$B$759,J$401)+'СЕТ СН'!$F$16</f>
        <v>0</v>
      </c>
      <c r="K404" s="36">
        <f>SUMIFS(СВЦЭМ!$L$40:$L$759,СВЦЭМ!$A$40:$A$759,$A404,СВЦЭМ!$B$40:$B$759,K$401)+'СЕТ СН'!$F$16</f>
        <v>0</v>
      </c>
      <c r="L404" s="36">
        <f>SUMIFS(СВЦЭМ!$L$40:$L$759,СВЦЭМ!$A$40:$A$759,$A404,СВЦЭМ!$B$40:$B$759,L$401)+'СЕТ СН'!$F$16</f>
        <v>0</v>
      </c>
      <c r="M404" s="36">
        <f>SUMIFS(СВЦЭМ!$L$40:$L$759,СВЦЭМ!$A$40:$A$759,$A404,СВЦЭМ!$B$40:$B$759,M$401)+'СЕТ СН'!$F$16</f>
        <v>0</v>
      </c>
      <c r="N404" s="36">
        <f>SUMIFS(СВЦЭМ!$L$40:$L$759,СВЦЭМ!$A$40:$A$759,$A404,СВЦЭМ!$B$40:$B$759,N$401)+'СЕТ СН'!$F$16</f>
        <v>0</v>
      </c>
      <c r="O404" s="36">
        <f>SUMIFS(СВЦЭМ!$L$40:$L$759,СВЦЭМ!$A$40:$A$759,$A404,СВЦЭМ!$B$40:$B$759,O$401)+'СЕТ СН'!$F$16</f>
        <v>0</v>
      </c>
      <c r="P404" s="36">
        <f>SUMIFS(СВЦЭМ!$L$40:$L$759,СВЦЭМ!$A$40:$A$759,$A404,СВЦЭМ!$B$40:$B$759,P$401)+'СЕТ СН'!$F$16</f>
        <v>0</v>
      </c>
      <c r="Q404" s="36">
        <f>SUMIFS(СВЦЭМ!$L$40:$L$759,СВЦЭМ!$A$40:$A$759,$A404,СВЦЭМ!$B$40:$B$759,Q$401)+'СЕТ СН'!$F$16</f>
        <v>0</v>
      </c>
      <c r="R404" s="36">
        <f>SUMIFS(СВЦЭМ!$L$40:$L$759,СВЦЭМ!$A$40:$A$759,$A404,СВЦЭМ!$B$40:$B$759,R$401)+'СЕТ СН'!$F$16</f>
        <v>0</v>
      </c>
      <c r="S404" s="36">
        <f>SUMIFS(СВЦЭМ!$L$40:$L$759,СВЦЭМ!$A$40:$A$759,$A404,СВЦЭМ!$B$40:$B$759,S$401)+'СЕТ СН'!$F$16</f>
        <v>0</v>
      </c>
      <c r="T404" s="36">
        <f>SUMIFS(СВЦЭМ!$L$40:$L$759,СВЦЭМ!$A$40:$A$759,$A404,СВЦЭМ!$B$40:$B$759,T$401)+'СЕТ СН'!$F$16</f>
        <v>0</v>
      </c>
      <c r="U404" s="36">
        <f>SUMIFS(СВЦЭМ!$L$40:$L$759,СВЦЭМ!$A$40:$A$759,$A404,СВЦЭМ!$B$40:$B$759,U$401)+'СЕТ СН'!$F$16</f>
        <v>0</v>
      </c>
      <c r="V404" s="36">
        <f>SUMIFS(СВЦЭМ!$L$40:$L$759,СВЦЭМ!$A$40:$A$759,$A404,СВЦЭМ!$B$40:$B$759,V$401)+'СЕТ СН'!$F$16</f>
        <v>0</v>
      </c>
      <c r="W404" s="36">
        <f>SUMIFS(СВЦЭМ!$L$40:$L$759,СВЦЭМ!$A$40:$A$759,$A404,СВЦЭМ!$B$40:$B$759,W$401)+'СЕТ СН'!$F$16</f>
        <v>0</v>
      </c>
      <c r="X404" s="36">
        <f>SUMIFS(СВЦЭМ!$L$40:$L$759,СВЦЭМ!$A$40:$A$759,$A404,СВЦЭМ!$B$40:$B$759,X$401)+'СЕТ СН'!$F$16</f>
        <v>0</v>
      </c>
      <c r="Y404" s="36">
        <f>SUMIFS(СВЦЭМ!$L$40:$L$759,СВЦЭМ!$A$40:$A$759,$A404,СВЦЭМ!$B$40:$B$759,Y$401)+'СЕТ СН'!$F$16</f>
        <v>0</v>
      </c>
    </row>
    <row r="405" spans="1:27" ht="15.75" hidden="1" x14ac:dyDescent="0.2">
      <c r="A405" s="35">
        <f t="shared" si="11"/>
        <v>45539</v>
      </c>
      <c r="B405" s="36">
        <f>SUMIFS(СВЦЭМ!$L$40:$L$759,СВЦЭМ!$A$40:$A$759,$A405,СВЦЭМ!$B$40:$B$759,B$401)+'СЕТ СН'!$F$16</f>
        <v>0</v>
      </c>
      <c r="C405" s="36">
        <f>SUMIFS(СВЦЭМ!$L$40:$L$759,СВЦЭМ!$A$40:$A$759,$A405,СВЦЭМ!$B$40:$B$759,C$401)+'СЕТ СН'!$F$16</f>
        <v>0</v>
      </c>
      <c r="D405" s="36">
        <f>SUMIFS(СВЦЭМ!$L$40:$L$759,СВЦЭМ!$A$40:$A$759,$A405,СВЦЭМ!$B$40:$B$759,D$401)+'СЕТ СН'!$F$16</f>
        <v>0</v>
      </c>
      <c r="E405" s="36">
        <f>SUMIFS(СВЦЭМ!$L$40:$L$759,СВЦЭМ!$A$40:$A$759,$A405,СВЦЭМ!$B$40:$B$759,E$401)+'СЕТ СН'!$F$16</f>
        <v>0</v>
      </c>
      <c r="F405" s="36">
        <f>SUMIFS(СВЦЭМ!$L$40:$L$759,СВЦЭМ!$A$40:$A$759,$A405,СВЦЭМ!$B$40:$B$759,F$401)+'СЕТ СН'!$F$16</f>
        <v>0</v>
      </c>
      <c r="G405" s="36">
        <f>SUMIFS(СВЦЭМ!$L$40:$L$759,СВЦЭМ!$A$40:$A$759,$A405,СВЦЭМ!$B$40:$B$759,G$401)+'СЕТ СН'!$F$16</f>
        <v>0</v>
      </c>
      <c r="H405" s="36">
        <f>SUMIFS(СВЦЭМ!$L$40:$L$759,СВЦЭМ!$A$40:$A$759,$A405,СВЦЭМ!$B$40:$B$759,H$401)+'СЕТ СН'!$F$16</f>
        <v>0</v>
      </c>
      <c r="I405" s="36">
        <f>SUMIFS(СВЦЭМ!$L$40:$L$759,СВЦЭМ!$A$40:$A$759,$A405,СВЦЭМ!$B$40:$B$759,I$401)+'СЕТ СН'!$F$16</f>
        <v>0</v>
      </c>
      <c r="J405" s="36">
        <f>SUMIFS(СВЦЭМ!$L$40:$L$759,СВЦЭМ!$A$40:$A$759,$A405,СВЦЭМ!$B$40:$B$759,J$401)+'СЕТ СН'!$F$16</f>
        <v>0</v>
      </c>
      <c r="K405" s="36">
        <f>SUMIFS(СВЦЭМ!$L$40:$L$759,СВЦЭМ!$A$40:$A$759,$A405,СВЦЭМ!$B$40:$B$759,K$401)+'СЕТ СН'!$F$16</f>
        <v>0</v>
      </c>
      <c r="L405" s="36">
        <f>SUMIFS(СВЦЭМ!$L$40:$L$759,СВЦЭМ!$A$40:$A$759,$A405,СВЦЭМ!$B$40:$B$759,L$401)+'СЕТ СН'!$F$16</f>
        <v>0</v>
      </c>
      <c r="M405" s="36">
        <f>SUMIFS(СВЦЭМ!$L$40:$L$759,СВЦЭМ!$A$40:$A$759,$A405,СВЦЭМ!$B$40:$B$759,M$401)+'СЕТ СН'!$F$16</f>
        <v>0</v>
      </c>
      <c r="N405" s="36">
        <f>SUMIFS(СВЦЭМ!$L$40:$L$759,СВЦЭМ!$A$40:$A$759,$A405,СВЦЭМ!$B$40:$B$759,N$401)+'СЕТ СН'!$F$16</f>
        <v>0</v>
      </c>
      <c r="O405" s="36">
        <f>SUMIFS(СВЦЭМ!$L$40:$L$759,СВЦЭМ!$A$40:$A$759,$A405,СВЦЭМ!$B$40:$B$759,O$401)+'СЕТ СН'!$F$16</f>
        <v>0</v>
      </c>
      <c r="P405" s="36">
        <f>SUMIFS(СВЦЭМ!$L$40:$L$759,СВЦЭМ!$A$40:$A$759,$A405,СВЦЭМ!$B$40:$B$759,P$401)+'СЕТ СН'!$F$16</f>
        <v>0</v>
      </c>
      <c r="Q405" s="36">
        <f>SUMIFS(СВЦЭМ!$L$40:$L$759,СВЦЭМ!$A$40:$A$759,$A405,СВЦЭМ!$B$40:$B$759,Q$401)+'СЕТ СН'!$F$16</f>
        <v>0</v>
      </c>
      <c r="R405" s="36">
        <f>SUMIFS(СВЦЭМ!$L$40:$L$759,СВЦЭМ!$A$40:$A$759,$A405,СВЦЭМ!$B$40:$B$759,R$401)+'СЕТ СН'!$F$16</f>
        <v>0</v>
      </c>
      <c r="S405" s="36">
        <f>SUMIFS(СВЦЭМ!$L$40:$L$759,СВЦЭМ!$A$40:$A$759,$A405,СВЦЭМ!$B$40:$B$759,S$401)+'СЕТ СН'!$F$16</f>
        <v>0</v>
      </c>
      <c r="T405" s="36">
        <f>SUMIFS(СВЦЭМ!$L$40:$L$759,СВЦЭМ!$A$40:$A$759,$A405,СВЦЭМ!$B$40:$B$759,T$401)+'СЕТ СН'!$F$16</f>
        <v>0</v>
      </c>
      <c r="U405" s="36">
        <f>SUMIFS(СВЦЭМ!$L$40:$L$759,СВЦЭМ!$A$40:$A$759,$A405,СВЦЭМ!$B$40:$B$759,U$401)+'СЕТ СН'!$F$16</f>
        <v>0</v>
      </c>
      <c r="V405" s="36">
        <f>SUMIFS(СВЦЭМ!$L$40:$L$759,СВЦЭМ!$A$40:$A$759,$A405,СВЦЭМ!$B$40:$B$759,V$401)+'СЕТ СН'!$F$16</f>
        <v>0</v>
      </c>
      <c r="W405" s="36">
        <f>SUMIFS(СВЦЭМ!$L$40:$L$759,СВЦЭМ!$A$40:$A$759,$A405,СВЦЭМ!$B$40:$B$759,W$401)+'СЕТ СН'!$F$16</f>
        <v>0</v>
      </c>
      <c r="X405" s="36">
        <f>SUMIFS(СВЦЭМ!$L$40:$L$759,СВЦЭМ!$A$40:$A$759,$A405,СВЦЭМ!$B$40:$B$759,X$401)+'СЕТ СН'!$F$16</f>
        <v>0</v>
      </c>
      <c r="Y405" s="36">
        <f>SUMIFS(СВЦЭМ!$L$40:$L$759,СВЦЭМ!$A$40:$A$759,$A405,СВЦЭМ!$B$40:$B$759,Y$401)+'СЕТ СН'!$F$16</f>
        <v>0</v>
      </c>
    </row>
    <row r="406" spans="1:27" ht="15.75" hidden="1" x14ac:dyDescent="0.2">
      <c r="A406" s="35">
        <f t="shared" si="11"/>
        <v>45540</v>
      </c>
      <c r="B406" s="36">
        <f>SUMIFS(СВЦЭМ!$L$40:$L$759,СВЦЭМ!$A$40:$A$759,$A406,СВЦЭМ!$B$40:$B$759,B$401)+'СЕТ СН'!$F$16</f>
        <v>0</v>
      </c>
      <c r="C406" s="36">
        <f>SUMIFS(СВЦЭМ!$L$40:$L$759,СВЦЭМ!$A$40:$A$759,$A406,СВЦЭМ!$B$40:$B$759,C$401)+'СЕТ СН'!$F$16</f>
        <v>0</v>
      </c>
      <c r="D406" s="36">
        <f>SUMIFS(СВЦЭМ!$L$40:$L$759,СВЦЭМ!$A$40:$A$759,$A406,СВЦЭМ!$B$40:$B$759,D$401)+'СЕТ СН'!$F$16</f>
        <v>0</v>
      </c>
      <c r="E406" s="36">
        <f>SUMIFS(СВЦЭМ!$L$40:$L$759,СВЦЭМ!$A$40:$A$759,$A406,СВЦЭМ!$B$40:$B$759,E$401)+'СЕТ СН'!$F$16</f>
        <v>0</v>
      </c>
      <c r="F406" s="36">
        <f>SUMIFS(СВЦЭМ!$L$40:$L$759,СВЦЭМ!$A$40:$A$759,$A406,СВЦЭМ!$B$40:$B$759,F$401)+'СЕТ СН'!$F$16</f>
        <v>0</v>
      </c>
      <c r="G406" s="36">
        <f>SUMIFS(СВЦЭМ!$L$40:$L$759,СВЦЭМ!$A$40:$A$759,$A406,СВЦЭМ!$B$40:$B$759,G$401)+'СЕТ СН'!$F$16</f>
        <v>0</v>
      </c>
      <c r="H406" s="36">
        <f>SUMIFS(СВЦЭМ!$L$40:$L$759,СВЦЭМ!$A$40:$A$759,$A406,СВЦЭМ!$B$40:$B$759,H$401)+'СЕТ СН'!$F$16</f>
        <v>0</v>
      </c>
      <c r="I406" s="36">
        <f>SUMIFS(СВЦЭМ!$L$40:$L$759,СВЦЭМ!$A$40:$A$759,$A406,СВЦЭМ!$B$40:$B$759,I$401)+'СЕТ СН'!$F$16</f>
        <v>0</v>
      </c>
      <c r="J406" s="36">
        <f>SUMIFS(СВЦЭМ!$L$40:$L$759,СВЦЭМ!$A$40:$A$759,$A406,СВЦЭМ!$B$40:$B$759,J$401)+'СЕТ СН'!$F$16</f>
        <v>0</v>
      </c>
      <c r="K406" s="36">
        <f>SUMIFS(СВЦЭМ!$L$40:$L$759,СВЦЭМ!$A$40:$A$759,$A406,СВЦЭМ!$B$40:$B$759,K$401)+'СЕТ СН'!$F$16</f>
        <v>0</v>
      </c>
      <c r="L406" s="36">
        <f>SUMIFS(СВЦЭМ!$L$40:$L$759,СВЦЭМ!$A$40:$A$759,$A406,СВЦЭМ!$B$40:$B$759,L$401)+'СЕТ СН'!$F$16</f>
        <v>0</v>
      </c>
      <c r="M406" s="36">
        <f>SUMIFS(СВЦЭМ!$L$40:$L$759,СВЦЭМ!$A$40:$A$759,$A406,СВЦЭМ!$B$40:$B$759,M$401)+'СЕТ СН'!$F$16</f>
        <v>0</v>
      </c>
      <c r="N406" s="36">
        <f>SUMIFS(СВЦЭМ!$L$40:$L$759,СВЦЭМ!$A$40:$A$759,$A406,СВЦЭМ!$B$40:$B$759,N$401)+'СЕТ СН'!$F$16</f>
        <v>0</v>
      </c>
      <c r="O406" s="36">
        <f>SUMIFS(СВЦЭМ!$L$40:$L$759,СВЦЭМ!$A$40:$A$759,$A406,СВЦЭМ!$B$40:$B$759,O$401)+'СЕТ СН'!$F$16</f>
        <v>0</v>
      </c>
      <c r="P406" s="36">
        <f>SUMIFS(СВЦЭМ!$L$40:$L$759,СВЦЭМ!$A$40:$A$759,$A406,СВЦЭМ!$B$40:$B$759,P$401)+'СЕТ СН'!$F$16</f>
        <v>0</v>
      </c>
      <c r="Q406" s="36">
        <f>SUMIFS(СВЦЭМ!$L$40:$L$759,СВЦЭМ!$A$40:$A$759,$A406,СВЦЭМ!$B$40:$B$759,Q$401)+'СЕТ СН'!$F$16</f>
        <v>0</v>
      </c>
      <c r="R406" s="36">
        <f>SUMIFS(СВЦЭМ!$L$40:$L$759,СВЦЭМ!$A$40:$A$759,$A406,СВЦЭМ!$B$40:$B$759,R$401)+'СЕТ СН'!$F$16</f>
        <v>0</v>
      </c>
      <c r="S406" s="36">
        <f>SUMIFS(СВЦЭМ!$L$40:$L$759,СВЦЭМ!$A$40:$A$759,$A406,СВЦЭМ!$B$40:$B$759,S$401)+'СЕТ СН'!$F$16</f>
        <v>0</v>
      </c>
      <c r="T406" s="36">
        <f>SUMIFS(СВЦЭМ!$L$40:$L$759,СВЦЭМ!$A$40:$A$759,$A406,СВЦЭМ!$B$40:$B$759,T$401)+'СЕТ СН'!$F$16</f>
        <v>0</v>
      </c>
      <c r="U406" s="36">
        <f>SUMIFS(СВЦЭМ!$L$40:$L$759,СВЦЭМ!$A$40:$A$759,$A406,СВЦЭМ!$B$40:$B$759,U$401)+'СЕТ СН'!$F$16</f>
        <v>0</v>
      </c>
      <c r="V406" s="36">
        <f>SUMIFS(СВЦЭМ!$L$40:$L$759,СВЦЭМ!$A$40:$A$759,$A406,СВЦЭМ!$B$40:$B$759,V$401)+'СЕТ СН'!$F$16</f>
        <v>0</v>
      </c>
      <c r="W406" s="36">
        <f>SUMIFS(СВЦЭМ!$L$40:$L$759,СВЦЭМ!$A$40:$A$759,$A406,СВЦЭМ!$B$40:$B$759,W$401)+'СЕТ СН'!$F$16</f>
        <v>0</v>
      </c>
      <c r="X406" s="36">
        <f>SUMIFS(СВЦЭМ!$L$40:$L$759,СВЦЭМ!$A$40:$A$759,$A406,СВЦЭМ!$B$40:$B$759,X$401)+'СЕТ СН'!$F$16</f>
        <v>0</v>
      </c>
      <c r="Y406" s="36">
        <f>SUMIFS(СВЦЭМ!$L$40:$L$759,СВЦЭМ!$A$40:$A$759,$A406,СВЦЭМ!$B$40:$B$759,Y$401)+'СЕТ СН'!$F$16</f>
        <v>0</v>
      </c>
    </row>
    <row r="407" spans="1:27" ht="15.75" hidden="1" x14ac:dyDescent="0.2">
      <c r="A407" s="35">
        <f t="shared" si="11"/>
        <v>45541</v>
      </c>
      <c r="B407" s="36">
        <f>SUMIFS(СВЦЭМ!$L$40:$L$759,СВЦЭМ!$A$40:$A$759,$A407,СВЦЭМ!$B$40:$B$759,B$401)+'СЕТ СН'!$F$16</f>
        <v>0</v>
      </c>
      <c r="C407" s="36">
        <f>SUMIFS(СВЦЭМ!$L$40:$L$759,СВЦЭМ!$A$40:$A$759,$A407,СВЦЭМ!$B$40:$B$759,C$401)+'СЕТ СН'!$F$16</f>
        <v>0</v>
      </c>
      <c r="D407" s="36">
        <f>SUMIFS(СВЦЭМ!$L$40:$L$759,СВЦЭМ!$A$40:$A$759,$A407,СВЦЭМ!$B$40:$B$759,D$401)+'СЕТ СН'!$F$16</f>
        <v>0</v>
      </c>
      <c r="E407" s="36">
        <f>SUMIFS(СВЦЭМ!$L$40:$L$759,СВЦЭМ!$A$40:$A$759,$A407,СВЦЭМ!$B$40:$B$759,E$401)+'СЕТ СН'!$F$16</f>
        <v>0</v>
      </c>
      <c r="F407" s="36">
        <f>SUMIFS(СВЦЭМ!$L$40:$L$759,СВЦЭМ!$A$40:$A$759,$A407,СВЦЭМ!$B$40:$B$759,F$401)+'СЕТ СН'!$F$16</f>
        <v>0</v>
      </c>
      <c r="G407" s="36">
        <f>SUMIFS(СВЦЭМ!$L$40:$L$759,СВЦЭМ!$A$40:$A$759,$A407,СВЦЭМ!$B$40:$B$759,G$401)+'СЕТ СН'!$F$16</f>
        <v>0</v>
      </c>
      <c r="H407" s="36">
        <f>SUMIFS(СВЦЭМ!$L$40:$L$759,СВЦЭМ!$A$40:$A$759,$A407,СВЦЭМ!$B$40:$B$759,H$401)+'СЕТ СН'!$F$16</f>
        <v>0</v>
      </c>
      <c r="I407" s="36">
        <f>SUMIFS(СВЦЭМ!$L$40:$L$759,СВЦЭМ!$A$40:$A$759,$A407,СВЦЭМ!$B$40:$B$759,I$401)+'СЕТ СН'!$F$16</f>
        <v>0</v>
      </c>
      <c r="J407" s="36">
        <f>SUMIFS(СВЦЭМ!$L$40:$L$759,СВЦЭМ!$A$40:$A$759,$A407,СВЦЭМ!$B$40:$B$759,J$401)+'СЕТ СН'!$F$16</f>
        <v>0</v>
      </c>
      <c r="K407" s="36">
        <f>SUMIFS(СВЦЭМ!$L$40:$L$759,СВЦЭМ!$A$40:$A$759,$A407,СВЦЭМ!$B$40:$B$759,K$401)+'СЕТ СН'!$F$16</f>
        <v>0</v>
      </c>
      <c r="L407" s="36">
        <f>SUMIFS(СВЦЭМ!$L$40:$L$759,СВЦЭМ!$A$40:$A$759,$A407,СВЦЭМ!$B$40:$B$759,L$401)+'СЕТ СН'!$F$16</f>
        <v>0</v>
      </c>
      <c r="M407" s="36">
        <f>SUMIFS(СВЦЭМ!$L$40:$L$759,СВЦЭМ!$A$40:$A$759,$A407,СВЦЭМ!$B$40:$B$759,M$401)+'СЕТ СН'!$F$16</f>
        <v>0</v>
      </c>
      <c r="N407" s="36">
        <f>SUMIFS(СВЦЭМ!$L$40:$L$759,СВЦЭМ!$A$40:$A$759,$A407,СВЦЭМ!$B$40:$B$759,N$401)+'СЕТ СН'!$F$16</f>
        <v>0</v>
      </c>
      <c r="O407" s="36">
        <f>SUMIFS(СВЦЭМ!$L$40:$L$759,СВЦЭМ!$A$40:$A$759,$A407,СВЦЭМ!$B$40:$B$759,O$401)+'СЕТ СН'!$F$16</f>
        <v>0</v>
      </c>
      <c r="P407" s="36">
        <f>SUMIFS(СВЦЭМ!$L$40:$L$759,СВЦЭМ!$A$40:$A$759,$A407,СВЦЭМ!$B$40:$B$759,P$401)+'СЕТ СН'!$F$16</f>
        <v>0</v>
      </c>
      <c r="Q407" s="36">
        <f>SUMIFS(СВЦЭМ!$L$40:$L$759,СВЦЭМ!$A$40:$A$759,$A407,СВЦЭМ!$B$40:$B$759,Q$401)+'СЕТ СН'!$F$16</f>
        <v>0</v>
      </c>
      <c r="R407" s="36">
        <f>SUMIFS(СВЦЭМ!$L$40:$L$759,СВЦЭМ!$A$40:$A$759,$A407,СВЦЭМ!$B$40:$B$759,R$401)+'СЕТ СН'!$F$16</f>
        <v>0</v>
      </c>
      <c r="S407" s="36">
        <f>SUMIFS(СВЦЭМ!$L$40:$L$759,СВЦЭМ!$A$40:$A$759,$A407,СВЦЭМ!$B$40:$B$759,S$401)+'СЕТ СН'!$F$16</f>
        <v>0</v>
      </c>
      <c r="T407" s="36">
        <f>SUMIFS(СВЦЭМ!$L$40:$L$759,СВЦЭМ!$A$40:$A$759,$A407,СВЦЭМ!$B$40:$B$759,T$401)+'СЕТ СН'!$F$16</f>
        <v>0</v>
      </c>
      <c r="U407" s="36">
        <f>SUMIFS(СВЦЭМ!$L$40:$L$759,СВЦЭМ!$A$40:$A$759,$A407,СВЦЭМ!$B$40:$B$759,U$401)+'СЕТ СН'!$F$16</f>
        <v>0</v>
      </c>
      <c r="V407" s="36">
        <f>SUMIFS(СВЦЭМ!$L$40:$L$759,СВЦЭМ!$A$40:$A$759,$A407,СВЦЭМ!$B$40:$B$759,V$401)+'СЕТ СН'!$F$16</f>
        <v>0</v>
      </c>
      <c r="W407" s="36">
        <f>SUMIFS(СВЦЭМ!$L$40:$L$759,СВЦЭМ!$A$40:$A$759,$A407,СВЦЭМ!$B$40:$B$759,W$401)+'СЕТ СН'!$F$16</f>
        <v>0</v>
      </c>
      <c r="X407" s="36">
        <f>SUMIFS(СВЦЭМ!$L$40:$L$759,СВЦЭМ!$A$40:$A$759,$A407,СВЦЭМ!$B$40:$B$759,X$401)+'СЕТ СН'!$F$16</f>
        <v>0</v>
      </c>
      <c r="Y407" s="36">
        <f>SUMIFS(СВЦЭМ!$L$40:$L$759,СВЦЭМ!$A$40:$A$759,$A407,СВЦЭМ!$B$40:$B$759,Y$401)+'СЕТ СН'!$F$16</f>
        <v>0</v>
      </c>
    </row>
    <row r="408" spans="1:27" ht="15.75" hidden="1" x14ac:dyDescent="0.2">
      <c r="A408" s="35">
        <f t="shared" si="11"/>
        <v>45542</v>
      </c>
      <c r="B408" s="36">
        <f>SUMIFS(СВЦЭМ!$L$40:$L$759,СВЦЭМ!$A$40:$A$759,$A408,СВЦЭМ!$B$40:$B$759,B$401)+'СЕТ СН'!$F$16</f>
        <v>0</v>
      </c>
      <c r="C408" s="36">
        <f>SUMIFS(СВЦЭМ!$L$40:$L$759,СВЦЭМ!$A$40:$A$759,$A408,СВЦЭМ!$B$40:$B$759,C$401)+'СЕТ СН'!$F$16</f>
        <v>0</v>
      </c>
      <c r="D408" s="36">
        <f>SUMIFS(СВЦЭМ!$L$40:$L$759,СВЦЭМ!$A$40:$A$759,$A408,СВЦЭМ!$B$40:$B$759,D$401)+'СЕТ СН'!$F$16</f>
        <v>0</v>
      </c>
      <c r="E408" s="36">
        <f>SUMIFS(СВЦЭМ!$L$40:$L$759,СВЦЭМ!$A$40:$A$759,$A408,СВЦЭМ!$B$40:$B$759,E$401)+'СЕТ СН'!$F$16</f>
        <v>0</v>
      </c>
      <c r="F408" s="36">
        <f>SUMIFS(СВЦЭМ!$L$40:$L$759,СВЦЭМ!$A$40:$A$759,$A408,СВЦЭМ!$B$40:$B$759,F$401)+'СЕТ СН'!$F$16</f>
        <v>0</v>
      </c>
      <c r="G408" s="36">
        <f>SUMIFS(СВЦЭМ!$L$40:$L$759,СВЦЭМ!$A$40:$A$759,$A408,СВЦЭМ!$B$40:$B$759,G$401)+'СЕТ СН'!$F$16</f>
        <v>0</v>
      </c>
      <c r="H408" s="36">
        <f>SUMIFS(СВЦЭМ!$L$40:$L$759,СВЦЭМ!$A$40:$A$759,$A408,СВЦЭМ!$B$40:$B$759,H$401)+'СЕТ СН'!$F$16</f>
        <v>0</v>
      </c>
      <c r="I408" s="36">
        <f>SUMIFS(СВЦЭМ!$L$40:$L$759,СВЦЭМ!$A$40:$A$759,$A408,СВЦЭМ!$B$40:$B$759,I$401)+'СЕТ СН'!$F$16</f>
        <v>0</v>
      </c>
      <c r="J408" s="36">
        <f>SUMIFS(СВЦЭМ!$L$40:$L$759,СВЦЭМ!$A$40:$A$759,$A408,СВЦЭМ!$B$40:$B$759,J$401)+'СЕТ СН'!$F$16</f>
        <v>0</v>
      </c>
      <c r="K408" s="36">
        <f>SUMIFS(СВЦЭМ!$L$40:$L$759,СВЦЭМ!$A$40:$A$759,$A408,СВЦЭМ!$B$40:$B$759,K$401)+'СЕТ СН'!$F$16</f>
        <v>0</v>
      </c>
      <c r="L408" s="36">
        <f>SUMIFS(СВЦЭМ!$L$40:$L$759,СВЦЭМ!$A$40:$A$759,$A408,СВЦЭМ!$B$40:$B$759,L$401)+'СЕТ СН'!$F$16</f>
        <v>0</v>
      </c>
      <c r="M408" s="36">
        <f>SUMIFS(СВЦЭМ!$L$40:$L$759,СВЦЭМ!$A$40:$A$759,$A408,СВЦЭМ!$B$40:$B$759,M$401)+'СЕТ СН'!$F$16</f>
        <v>0</v>
      </c>
      <c r="N408" s="36">
        <f>SUMIFS(СВЦЭМ!$L$40:$L$759,СВЦЭМ!$A$40:$A$759,$A408,СВЦЭМ!$B$40:$B$759,N$401)+'СЕТ СН'!$F$16</f>
        <v>0</v>
      </c>
      <c r="O408" s="36">
        <f>SUMIFS(СВЦЭМ!$L$40:$L$759,СВЦЭМ!$A$40:$A$759,$A408,СВЦЭМ!$B$40:$B$759,O$401)+'СЕТ СН'!$F$16</f>
        <v>0</v>
      </c>
      <c r="P408" s="36">
        <f>SUMIFS(СВЦЭМ!$L$40:$L$759,СВЦЭМ!$A$40:$A$759,$A408,СВЦЭМ!$B$40:$B$759,P$401)+'СЕТ СН'!$F$16</f>
        <v>0</v>
      </c>
      <c r="Q408" s="36">
        <f>SUMIFS(СВЦЭМ!$L$40:$L$759,СВЦЭМ!$A$40:$A$759,$A408,СВЦЭМ!$B$40:$B$759,Q$401)+'СЕТ СН'!$F$16</f>
        <v>0</v>
      </c>
      <c r="R408" s="36">
        <f>SUMIFS(СВЦЭМ!$L$40:$L$759,СВЦЭМ!$A$40:$A$759,$A408,СВЦЭМ!$B$40:$B$759,R$401)+'СЕТ СН'!$F$16</f>
        <v>0</v>
      </c>
      <c r="S408" s="36">
        <f>SUMIFS(СВЦЭМ!$L$40:$L$759,СВЦЭМ!$A$40:$A$759,$A408,СВЦЭМ!$B$40:$B$759,S$401)+'СЕТ СН'!$F$16</f>
        <v>0</v>
      </c>
      <c r="T408" s="36">
        <f>SUMIFS(СВЦЭМ!$L$40:$L$759,СВЦЭМ!$A$40:$A$759,$A408,СВЦЭМ!$B$40:$B$759,T$401)+'СЕТ СН'!$F$16</f>
        <v>0</v>
      </c>
      <c r="U408" s="36">
        <f>SUMIFS(СВЦЭМ!$L$40:$L$759,СВЦЭМ!$A$40:$A$759,$A408,СВЦЭМ!$B$40:$B$759,U$401)+'СЕТ СН'!$F$16</f>
        <v>0</v>
      </c>
      <c r="V408" s="36">
        <f>SUMIFS(СВЦЭМ!$L$40:$L$759,СВЦЭМ!$A$40:$A$759,$A408,СВЦЭМ!$B$40:$B$759,V$401)+'СЕТ СН'!$F$16</f>
        <v>0</v>
      </c>
      <c r="W408" s="36">
        <f>SUMIFS(СВЦЭМ!$L$40:$L$759,СВЦЭМ!$A$40:$A$759,$A408,СВЦЭМ!$B$40:$B$759,W$401)+'СЕТ СН'!$F$16</f>
        <v>0</v>
      </c>
      <c r="X408" s="36">
        <f>SUMIFS(СВЦЭМ!$L$40:$L$759,СВЦЭМ!$A$40:$A$759,$A408,СВЦЭМ!$B$40:$B$759,X$401)+'СЕТ СН'!$F$16</f>
        <v>0</v>
      </c>
      <c r="Y408" s="36">
        <f>SUMIFS(СВЦЭМ!$L$40:$L$759,СВЦЭМ!$A$40:$A$759,$A408,СВЦЭМ!$B$40:$B$759,Y$401)+'СЕТ СН'!$F$16</f>
        <v>0</v>
      </c>
    </row>
    <row r="409" spans="1:27" ht="15.75" hidden="1" x14ac:dyDescent="0.2">
      <c r="A409" s="35">
        <f t="shared" si="11"/>
        <v>45543</v>
      </c>
      <c r="B409" s="36">
        <f>SUMIFS(СВЦЭМ!$L$40:$L$759,СВЦЭМ!$A$40:$A$759,$A409,СВЦЭМ!$B$40:$B$759,B$401)+'СЕТ СН'!$F$16</f>
        <v>0</v>
      </c>
      <c r="C409" s="36">
        <f>SUMIFS(СВЦЭМ!$L$40:$L$759,СВЦЭМ!$A$40:$A$759,$A409,СВЦЭМ!$B$40:$B$759,C$401)+'СЕТ СН'!$F$16</f>
        <v>0</v>
      </c>
      <c r="D409" s="36">
        <f>SUMIFS(СВЦЭМ!$L$40:$L$759,СВЦЭМ!$A$40:$A$759,$A409,СВЦЭМ!$B$40:$B$759,D$401)+'СЕТ СН'!$F$16</f>
        <v>0</v>
      </c>
      <c r="E409" s="36">
        <f>SUMIFS(СВЦЭМ!$L$40:$L$759,СВЦЭМ!$A$40:$A$759,$A409,СВЦЭМ!$B$40:$B$759,E$401)+'СЕТ СН'!$F$16</f>
        <v>0</v>
      </c>
      <c r="F409" s="36">
        <f>SUMIFS(СВЦЭМ!$L$40:$L$759,СВЦЭМ!$A$40:$A$759,$A409,СВЦЭМ!$B$40:$B$759,F$401)+'СЕТ СН'!$F$16</f>
        <v>0</v>
      </c>
      <c r="G409" s="36">
        <f>SUMIFS(СВЦЭМ!$L$40:$L$759,СВЦЭМ!$A$40:$A$759,$A409,СВЦЭМ!$B$40:$B$759,G$401)+'СЕТ СН'!$F$16</f>
        <v>0</v>
      </c>
      <c r="H409" s="36">
        <f>SUMIFS(СВЦЭМ!$L$40:$L$759,СВЦЭМ!$A$40:$A$759,$A409,СВЦЭМ!$B$40:$B$759,H$401)+'СЕТ СН'!$F$16</f>
        <v>0</v>
      </c>
      <c r="I409" s="36">
        <f>SUMIFS(СВЦЭМ!$L$40:$L$759,СВЦЭМ!$A$40:$A$759,$A409,СВЦЭМ!$B$40:$B$759,I$401)+'СЕТ СН'!$F$16</f>
        <v>0</v>
      </c>
      <c r="J409" s="36">
        <f>SUMIFS(СВЦЭМ!$L$40:$L$759,СВЦЭМ!$A$40:$A$759,$A409,СВЦЭМ!$B$40:$B$759,J$401)+'СЕТ СН'!$F$16</f>
        <v>0</v>
      </c>
      <c r="K409" s="36">
        <f>SUMIFS(СВЦЭМ!$L$40:$L$759,СВЦЭМ!$A$40:$A$759,$A409,СВЦЭМ!$B$40:$B$759,K$401)+'СЕТ СН'!$F$16</f>
        <v>0</v>
      </c>
      <c r="L409" s="36">
        <f>SUMIFS(СВЦЭМ!$L$40:$L$759,СВЦЭМ!$A$40:$A$759,$A409,СВЦЭМ!$B$40:$B$759,L$401)+'СЕТ СН'!$F$16</f>
        <v>0</v>
      </c>
      <c r="M409" s="36">
        <f>SUMIFS(СВЦЭМ!$L$40:$L$759,СВЦЭМ!$A$40:$A$759,$A409,СВЦЭМ!$B$40:$B$759,M$401)+'СЕТ СН'!$F$16</f>
        <v>0</v>
      </c>
      <c r="N409" s="36">
        <f>SUMIFS(СВЦЭМ!$L$40:$L$759,СВЦЭМ!$A$40:$A$759,$A409,СВЦЭМ!$B$40:$B$759,N$401)+'СЕТ СН'!$F$16</f>
        <v>0</v>
      </c>
      <c r="O409" s="36">
        <f>SUMIFS(СВЦЭМ!$L$40:$L$759,СВЦЭМ!$A$40:$A$759,$A409,СВЦЭМ!$B$40:$B$759,O$401)+'СЕТ СН'!$F$16</f>
        <v>0</v>
      </c>
      <c r="P409" s="36">
        <f>SUMIFS(СВЦЭМ!$L$40:$L$759,СВЦЭМ!$A$40:$A$759,$A409,СВЦЭМ!$B$40:$B$759,P$401)+'СЕТ СН'!$F$16</f>
        <v>0</v>
      </c>
      <c r="Q409" s="36">
        <f>SUMIFS(СВЦЭМ!$L$40:$L$759,СВЦЭМ!$A$40:$A$759,$A409,СВЦЭМ!$B$40:$B$759,Q$401)+'СЕТ СН'!$F$16</f>
        <v>0</v>
      </c>
      <c r="R409" s="36">
        <f>SUMIFS(СВЦЭМ!$L$40:$L$759,СВЦЭМ!$A$40:$A$759,$A409,СВЦЭМ!$B$40:$B$759,R$401)+'СЕТ СН'!$F$16</f>
        <v>0</v>
      </c>
      <c r="S409" s="36">
        <f>SUMIFS(СВЦЭМ!$L$40:$L$759,СВЦЭМ!$A$40:$A$759,$A409,СВЦЭМ!$B$40:$B$759,S$401)+'СЕТ СН'!$F$16</f>
        <v>0</v>
      </c>
      <c r="T409" s="36">
        <f>SUMIFS(СВЦЭМ!$L$40:$L$759,СВЦЭМ!$A$40:$A$759,$A409,СВЦЭМ!$B$40:$B$759,T$401)+'СЕТ СН'!$F$16</f>
        <v>0</v>
      </c>
      <c r="U409" s="36">
        <f>SUMIFS(СВЦЭМ!$L$40:$L$759,СВЦЭМ!$A$40:$A$759,$A409,СВЦЭМ!$B$40:$B$759,U$401)+'СЕТ СН'!$F$16</f>
        <v>0</v>
      </c>
      <c r="V409" s="36">
        <f>SUMIFS(СВЦЭМ!$L$40:$L$759,СВЦЭМ!$A$40:$A$759,$A409,СВЦЭМ!$B$40:$B$759,V$401)+'СЕТ СН'!$F$16</f>
        <v>0</v>
      </c>
      <c r="W409" s="36">
        <f>SUMIFS(СВЦЭМ!$L$40:$L$759,СВЦЭМ!$A$40:$A$759,$A409,СВЦЭМ!$B$40:$B$759,W$401)+'СЕТ СН'!$F$16</f>
        <v>0</v>
      </c>
      <c r="X409" s="36">
        <f>SUMIFS(СВЦЭМ!$L$40:$L$759,СВЦЭМ!$A$40:$A$759,$A409,СВЦЭМ!$B$40:$B$759,X$401)+'СЕТ СН'!$F$16</f>
        <v>0</v>
      </c>
      <c r="Y409" s="36">
        <f>SUMIFS(СВЦЭМ!$L$40:$L$759,СВЦЭМ!$A$40:$A$759,$A409,СВЦЭМ!$B$40:$B$759,Y$401)+'СЕТ СН'!$F$16</f>
        <v>0</v>
      </c>
    </row>
    <row r="410" spans="1:27" ht="15.75" hidden="1" x14ac:dyDescent="0.2">
      <c r="A410" s="35">
        <f t="shared" si="11"/>
        <v>45544</v>
      </c>
      <c r="B410" s="36">
        <f>SUMIFS(СВЦЭМ!$L$40:$L$759,СВЦЭМ!$A$40:$A$759,$A410,СВЦЭМ!$B$40:$B$759,B$401)+'СЕТ СН'!$F$16</f>
        <v>0</v>
      </c>
      <c r="C410" s="36">
        <f>SUMIFS(СВЦЭМ!$L$40:$L$759,СВЦЭМ!$A$40:$A$759,$A410,СВЦЭМ!$B$40:$B$759,C$401)+'СЕТ СН'!$F$16</f>
        <v>0</v>
      </c>
      <c r="D410" s="36">
        <f>SUMIFS(СВЦЭМ!$L$40:$L$759,СВЦЭМ!$A$40:$A$759,$A410,СВЦЭМ!$B$40:$B$759,D$401)+'СЕТ СН'!$F$16</f>
        <v>0</v>
      </c>
      <c r="E410" s="36">
        <f>SUMIFS(СВЦЭМ!$L$40:$L$759,СВЦЭМ!$A$40:$A$759,$A410,СВЦЭМ!$B$40:$B$759,E$401)+'СЕТ СН'!$F$16</f>
        <v>0</v>
      </c>
      <c r="F410" s="36">
        <f>SUMIFS(СВЦЭМ!$L$40:$L$759,СВЦЭМ!$A$40:$A$759,$A410,СВЦЭМ!$B$40:$B$759,F$401)+'СЕТ СН'!$F$16</f>
        <v>0</v>
      </c>
      <c r="G410" s="36">
        <f>SUMIFS(СВЦЭМ!$L$40:$L$759,СВЦЭМ!$A$40:$A$759,$A410,СВЦЭМ!$B$40:$B$759,G$401)+'СЕТ СН'!$F$16</f>
        <v>0</v>
      </c>
      <c r="H410" s="36">
        <f>SUMIFS(СВЦЭМ!$L$40:$L$759,СВЦЭМ!$A$40:$A$759,$A410,СВЦЭМ!$B$40:$B$759,H$401)+'СЕТ СН'!$F$16</f>
        <v>0</v>
      </c>
      <c r="I410" s="36">
        <f>SUMIFS(СВЦЭМ!$L$40:$L$759,СВЦЭМ!$A$40:$A$759,$A410,СВЦЭМ!$B$40:$B$759,I$401)+'СЕТ СН'!$F$16</f>
        <v>0</v>
      </c>
      <c r="J410" s="36">
        <f>SUMIFS(СВЦЭМ!$L$40:$L$759,СВЦЭМ!$A$40:$A$759,$A410,СВЦЭМ!$B$40:$B$759,J$401)+'СЕТ СН'!$F$16</f>
        <v>0</v>
      </c>
      <c r="K410" s="36">
        <f>SUMIFS(СВЦЭМ!$L$40:$L$759,СВЦЭМ!$A$40:$A$759,$A410,СВЦЭМ!$B$40:$B$759,K$401)+'СЕТ СН'!$F$16</f>
        <v>0</v>
      </c>
      <c r="L410" s="36">
        <f>SUMIFS(СВЦЭМ!$L$40:$L$759,СВЦЭМ!$A$40:$A$759,$A410,СВЦЭМ!$B$40:$B$759,L$401)+'СЕТ СН'!$F$16</f>
        <v>0</v>
      </c>
      <c r="M410" s="36">
        <f>SUMIFS(СВЦЭМ!$L$40:$L$759,СВЦЭМ!$A$40:$A$759,$A410,СВЦЭМ!$B$40:$B$759,M$401)+'СЕТ СН'!$F$16</f>
        <v>0</v>
      </c>
      <c r="N410" s="36">
        <f>SUMIFS(СВЦЭМ!$L$40:$L$759,СВЦЭМ!$A$40:$A$759,$A410,СВЦЭМ!$B$40:$B$759,N$401)+'СЕТ СН'!$F$16</f>
        <v>0</v>
      </c>
      <c r="O410" s="36">
        <f>SUMIFS(СВЦЭМ!$L$40:$L$759,СВЦЭМ!$A$40:$A$759,$A410,СВЦЭМ!$B$40:$B$759,O$401)+'СЕТ СН'!$F$16</f>
        <v>0</v>
      </c>
      <c r="P410" s="36">
        <f>SUMIFS(СВЦЭМ!$L$40:$L$759,СВЦЭМ!$A$40:$A$759,$A410,СВЦЭМ!$B$40:$B$759,P$401)+'СЕТ СН'!$F$16</f>
        <v>0</v>
      </c>
      <c r="Q410" s="36">
        <f>SUMIFS(СВЦЭМ!$L$40:$L$759,СВЦЭМ!$A$40:$A$759,$A410,СВЦЭМ!$B$40:$B$759,Q$401)+'СЕТ СН'!$F$16</f>
        <v>0</v>
      </c>
      <c r="R410" s="36">
        <f>SUMIFS(СВЦЭМ!$L$40:$L$759,СВЦЭМ!$A$40:$A$759,$A410,СВЦЭМ!$B$40:$B$759,R$401)+'СЕТ СН'!$F$16</f>
        <v>0</v>
      </c>
      <c r="S410" s="36">
        <f>SUMIFS(СВЦЭМ!$L$40:$L$759,СВЦЭМ!$A$40:$A$759,$A410,СВЦЭМ!$B$40:$B$759,S$401)+'СЕТ СН'!$F$16</f>
        <v>0</v>
      </c>
      <c r="T410" s="36">
        <f>SUMIFS(СВЦЭМ!$L$40:$L$759,СВЦЭМ!$A$40:$A$759,$A410,СВЦЭМ!$B$40:$B$759,T$401)+'СЕТ СН'!$F$16</f>
        <v>0</v>
      </c>
      <c r="U410" s="36">
        <f>SUMIFS(СВЦЭМ!$L$40:$L$759,СВЦЭМ!$A$40:$A$759,$A410,СВЦЭМ!$B$40:$B$759,U$401)+'СЕТ СН'!$F$16</f>
        <v>0</v>
      </c>
      <c r="V410" s="36">
        <f>SUMIFS(СВЦЭМ!$L$40:$L$759,СВЦЭМ!$A$40:$A$759,$A410,СВЦЭМ!$B$40:$B$759,V$401)+'СЕТ СН'!$F$16</f>
        <v>0</v>
      </c>
      <c r="W410" s="36">
        <f>SUMIFS(СВЦЭМ!$L$40:$L$759,СВЦЭМ!$A$40:$A$759,$A410,СВЦЭМ!$B$40:$B$759,W$401)+'СЕТ СН'!$F$16</f>
        <v>0</v>
      </c>
      <c r="X410" s="36">
        <f>SUMIFS(СВЦЭМ!$L$40:$L$759,СВЦЭМ!$A$40:$A$759,$A410,СВЦЭМ!$B$40:$B$759,X$401)+'СЕТ СН'!$F$16</f>
        <v>0</v>
      </c>
      <c r="Y410" s="36">
        <f>SUMIFS(СВЦЭМ!$L$40:$L$759,СВЦЭМ!$A$40:$A$759,$A410,СВЦЭМ!$B$40:$B$759,Y$401)+'СЕТ СН'!$F$16</f>
        <v>0</v>
      </c>
    </row>
    <row r="411" spans="1:27" ht="15.75" hidden="1" x14ac:dyDescent="0.2">
      <c r="A411" s="35">
        <f t="shared" si="11"/>
        <v>45545</v>
      </c>
      <c r="B411" s="36">
        <f>SUMIFS(СВЦЭМ!$L$40:$L$759,СВЦЭМ!$A$40:$A$759,$A411,СВЦЭМ!$B$40:$B$759,B$401)+'СЕТ СН'!$F$16</f>
        <v>0</v>
      </c>
      <c r="C411" s="36">
        <f>SUMIFS(СВЦЭМ!$L$40:$L$759,СВЦЭМ!$A$40:$A$759,$A411,СВЦЭМ!$B$40:$B$759,C$401)+'СЕТ СН'!$F$16</f>
        <v>0</v>
      </c>
      <c r="D411" s="36">
        <f>SUMIFS(СВЦЭМ!$L$40:$L$759,СВЦЭМ!$A$40:$A$759,$A411,СВЦЭМ!$B$40:$B$759,D$401)+'СЕТ СН'!$F$16</f>
        <v>0</v>
      </c>
      <c r="E411" s="36">
        <f>SUMIFS(СВЦЭМ!$L$40:$L$759,СВЦЭМ!$A$40:$A$759,$A411,СВЦЭМ!$B$40:$B$759,E$401)+'СЕТ СН'!$F$16</f>
        <v>0</v>
      </c>
      <c r="F411" s="36">
        <f>SUMIFS(СВЦЭМ!$L$40:$L$759,СВЦЭМ!$A$40:$A$759,$A411,СВЦЭМ!$B$40:$B$759,F$401)+'СЕТ СН'!$F$16</f>
        <v>0</v>
      </c>
      <c r="G411" s="36">
        <f>SUMIFS(СВЦЭМ!$L$40:$L$759,СВЦЭМ!$A$40:$A$759,$A411,СВЦЭМ!$B$40:$B$759,G$401)+'СЕТ СН'!$F$16</f>
        <v>0</v>
      </c>
      <c r="H411" s="36">
        <f>SUMIFS(СВЦЭМ!$L$40:$L$759,СВЦЭМ!$A$40:$A$759,$A411,СВЦЭМ!$B$40:$B$759,H$401)+'СЕТ СН'!$F$16</f>
        <v>0</v>
      </c>
      <c r="I411" s="36">
        <f>SUMIFS(СВЦЭМ!$L$40:$L$759,СВЦЭМ!$A$40:$A$759,$A411,СВЦЭМ!$B$40:$B$759,I$401)+'СЕТ СН'!$F$16</f>
        <v>0</v>
      </c>
      <c r="J411" s="36">
        <f>SUMIFS(СВЦЭМ!$L$40:$L$759,СВЦЭМ!$A$40:$A$759,$A411,СВЦЭМ!$B$40:$B$759,J$401)+'СЕТ СН'!$F$16</f>
        <v>0</v>
      </c>
      <c r="K411" s="36">
        <f>SUMIFS(СВЦЭМ!$L$40:$L$759,СВЦЭМ!$A$40:$A$759,$A411,СВЦЭМ!$B$40:$B$759,K$401)+'СЕТ СН'!$F$16</f>
        <v>0</v>
      </c>
      <c r="L411" s="36">
        <f>SUMIFS(СВЦЭМ!$L$40:$L$759,СВЦЭМ!$A$40:$A$759,$A411,СВЦЭМ!$B$40:$B$759,L$401)+'СЕТ СН'!$F$16</f>
        <v>0</v>
      </c>
      <c r="M411" s="36">
        <f>SUMIFS(СВЦЭМ!$L$40:$L$759,СВЦЭМ!$A$40:$A$759,$A411,СВЦЭМ!$B$40:$B$759,M$401)+'СЕТ СН'!$F$16</f>
        <v>0</v>
      </c>
      <c r="N411" s="36">
        <f>SUMIFS(СВЦЭМ!$L$40:$L$759,СВЦЭМ!$A$40:$A$759,$A411,СВЦЭМ!$B$40:$B$759,N$401)+'СЕТ СН'!$F$16</f>
        <v>0</v>
      </c>
      <c r="O411" s="36">
        <f>SUMIFS(СВЦЭМ!$L$40:$L$759,СВЦЭМ!$A$40:$A$759,$A411,СВЦЭМ!$B$40:$B$759,O$401)+'СЕТ СН'!$F$16</f>
        <v>0</v>
      </c>
      <c r="P411" s="36">
        <f>SUMIFS(СВЦЭМ!$L$40:$L$759,СВЦЭМ!$A$40:$A$759,$A411,СВЦЭМ!$B$40:$B$759,P$401)+'СЕТ СН'!$F$16</f>
        <v>0</v>
      </c>
      <c r="Q411" s="36">
        <f>SUMIFS(СВЦЭМ!$L$40:$L$759,СВЦЭМ!$A$40:$A$759,$A411,СВЦЭМ!$B$40:$B$759,Q$401)+'СЕТ СН'!$F$16</f>
        <v>0</v>
      </c>
      <c r="R411" s="36">
        <f>SUMIFS(СВЦЭМ!$L$40:$L$759,СВЦЭМ!$A$40:$A$759,$A411,СВЦЭМ!$B$40:$B$759,R$401)+'СЕТ СН'!$F$16</f>
        <v>0</v>
      </c>
      <c r="S411" s="36">
        <f>SUMIFS(СВЦЭМ!$L$40:$L$759,СВЦЭМ!$A$40:$A$759,$A411,СВЦЭМ!$B$40:$B$759,S$401)+'СЕТ СН'!$F$16</f>
        <v>0</v>
      </c>
      <c r="T411" s="36">
        <f>SUMIFS(СВЦЭМ!$L$40:$L$759,СВЦЭМ!$A$40:$A$759,$A411,СВЦЭМ!$B$40:$B$759,T$401)+'СЕТ СН'!$F$16</f>
        <v>0</v>
      </c>
      <c r="U411" s="36">
        <f>SUMIFS(СВЦЭМ!$L$40:$L$759,СВЦЭМ!$A$40:$A$759,$A411,СВЦЭМ!$B$40:$B$759,U$401)+'СЕТ СН'!$F$16</f>
        <v>0</v>
      </c>
      <c r="V411" s="36">
        <f>SUMIFS(СВЦЭМ!$L$40:$L$759,СВЦЭМ!$A$40:$A$759,$A411,СВЦЭМ!$B$40:$B$759,V$401)+'СЕТ СН'!$F$16</f>
        <v>0</v>
      </c>
      <c r="W411" s="36">
        <f>SUMIFS(СВЦЭМ!$L$40:$L$759,СВЦЭМ!$A$40:$A$759,$A411,СВЦЭМ!$B$40:$B$759,W$401)+'СЕТ СН'!$F$16</f>
        <v>0</v>
      </c>
      <c r="X411" s="36">
        <f>SUMIFS(СВЦЭМ!$L$40:$L$759,СВЦЭМ!$A$40:$A$759,$A411,СВЦЭМ!$B$40:$B$759,X$401)+'СЕТ СН'!$F$16</f>
        <v>0</v>
      </c>
      <c r="Y411" s="36">
        <f>SUMIFS(СВЦЭМ!$L$40:$L$759,СВЦЭМ!$A$40:$A$759,$A411,СВЦЭМ!$B$40:$B$759,Y$401)+'СЕТ СН'!$F$16</f>
        <v>0</v>
      </c>
    </row>
    <row r="412" spans="1:27" ht="15.75" hidden="1" x14ac:dyDescent="0.2">
      <c r="A412" s="35">
        <f t="shared" si="11"/>
        <v>45546</v>
      </c>
      <c r="B412" s="36">
        <f>SUMIFS(СВЦЭМ!$L$40:$L$759,СВЦЭМ!$A$40:$A$759,$A412,СВЦЭМ!$B$40:$B$759,B$401)+'СЕТ СН'!$F$16</f>
        <v>0</v>
      </c>
      <c r="C412" s="36">
        <f>SUMIFS(СВЦЭМ!$L$40:$L$759,СВЦЭМ!$A$40:$A$759,$A412,СВЦЭМ!$B$40:$B$759,C$401)+'СЕТ СН'!$F$16</f>
        <v>0</v>
      </c>
      <c r="D412" s="36">
        <f>SUMIFS(СВЦЭМ!$L$40:$L$759,СВЦЭМ!$A$40:$A$759,$A412,СВЦЭМ!$B$40:$B$759,D$401)+'СЕТ СН'!$F$16</f>
        <v>0</v>
      </c>
      <c r="E412" s="36">
        <f>SUMIFS(СВЦЭМ!$L$40:$L$759,СВЦЭМ!$A$40:$A$759,$A412,СВЦЭМ!$B$40:$B$759,E$401)+'СЕТ СН'!$F$16</f>
        <v>0</v>
      </c>
      <c r="F412" s="36">
        <f>SUMIFS(СВЦЭМ!$L$40:$L$759,СВЦЭМ!$A$40:$A$759,$A412,СВЦЭМ!$B$40:$B$759,F$401)+'СЕТ СН'!$F$16</f>
        <v>0</v>
      </c>
      <c r="G412" s="36">
        <f>SUMIFS(СВЦЭМ!$L$40:$L$759,СВЦЭМ!$A$40:$A$759,$A412,СВЦЭМ!$B$40:$B$759,G$401)+'СЕТ СН'!$F$16</f>
        <v>0</v>
      </c>
      <c r="H412" s="36">
        <f>SUMIFS(СВЦЭМ!$L$40:$L$759,СВЦЭМ!$A$40:$A$759,$A412,СВЦЭМ!$B$40:$B$759,H$401)+'СЕТ СН'!$F$16</f>
        <v>0</v>
      </c>
      <c r="I412" s="36">
        <f>SUMIFS(СВЦЭМ!$L$40:$L$759,СВЦЭМ!$A$40:$A$759,$A412,СВЦЭМ!$B$40:$B$759,I$401)+'СЕТ СН'!$F$16</f>
        <v>0</v>
      </c>
      <c r="J412" s="36">
        <f>SUMIFS(СВЦЭМ!$L$40:$L$759,СВЦЭМ!$A$40:$A$759,$A412,СВЦЭМ!$B$40:$B$759,J$401)+'СЕТ СН'!$F$16</f>
        <v>0</v>
      </c>
      <c r="K412" s="36">
        <f>SUMIFS(СВЦЭМ!$L$40:$L$759,СВЦЭМ!$A$40:$A$759,$A412,СВЦЭМ!$B$40:$B$759,K$401)+'СЕТ СН'!$F$16</f>
        <v>0</v>
      </c>
      <c r="L412" s="36">
        <f>SUMIFS(СВЦЭМ!$L$40:$L$759,СВЦЭМ!$A$40:$A$759,$A412,СВЦЭМ!$B$40:$B$759,L$401)+'СЕТ СН'!$F$16</f>
        <v>0</v>
      </c>
      <c r="M412" s="36">
        <f>SUMIFS(СВЦЭМ!$L$40:$L$759,СВЦЭМ!$A$40:$A$759,$A412,СВЦЭМ!$B$40:$B$759,M$401)+'СЕТ СН'!$F$16</f>
        <v>0</v>
      </c>
      <c r="N412" s="36">
        <f>SUMIFS(СВЦЭМ!$L$40:$L$759,СВЦЭМ!$A$40:$A$759,$A412,СВЦЭМ!$B$40:$B$759,N$401)+'СЕТ СН'!$F$16</f>
        <v>0</v>
      </c>
      <c r="O412" s="36">
        <f>SUMIFS(СВЦЭМ!$L$40:$L$759,СВЦЭМ!$A$40:$A$759,$A412,СВЦЭМ!$B$40:$B$759,O$401)+'СЕТ СН'!$F$16</f>
        <v>0</v>
      </c>
      <c r="P412" s="36">
        <f>SUMIFS(СВЦЭМ!$L$40:$L$759,СВЦЭМ!$A$40:$A$759,$A412,СВЦЭМ!$B$40:$B$759,P$401)+'СЕТ СН'!$F$16</f>
        <v>0</v>
      </c>
      <c r="Q412" s="36">
        <f>SUMIFS(СВЦЭМ!$L$40:$L$759,СВЦЭМ!$A$40:$A$759,$A412,СВЦЭМ!$B$40:$B$759,Q$401)+'СЕТ СН'!$F$16</f>
        <v>0</v>
      </c>
      <c r="R412" s="36">
        <f>SUMIFS(СВЦЭМ!$L$40:$L$759,СВЦЭМ!$A$40:$A$759,$A412,СВЦЭМ!$B$40:$B$759,R$401)+'СЕТ СН'!$F$16</f>
        <v>0</v>
      </c>
      <c r="S412" s="36">
        <f>SUMIFS(СВЦЭМ!$L$40:$L$759,СВЦЭМ!$A$40:$A$759,$A412,СВЦЭМ!$B$40:$B$759,S$401)+'СЕТ СН'!$F$16</f>
        <v>0</v>
      </c>
      <c r="T412" s="36">
        <f>SUMIFS(СВЦЭМ!$L$40:$L$759,СВЦЭМ!$A$40:$A$759,$A412,СВЦЭМ!$B$40:$B$759,T$401)+'СЕТ СН'!$F$16</f>
        <v>0</v>
      </c>
      <c r="U412" s="36">
        <f>SUMIFS(СВЦЭМ!$L$40:$L$759,СВЦЭМ!$A$40:$A$759,$A412,СВЦЭМ!$B$40:$B$759,U$401)+'СЕТ СН'!$F$16</f>
        <v>0</v>
      </c>
      <c r="V412" s="36">
        <f>SUMIFS(СВЦЭМ!$L$40:$L$759,СВЦЭМ!$A$40:$A$759,$A412,СВЦЭМ!$B$40:$B$759,V$401)+'СЕТ СН'!$F$16</f>
        <v>0</v>
      </c>
      <c r="W412" s="36">
        <f>SUMIFS(СВЦЭМ!$L$40:$L$759,СВЦЭМ!$A$40:$A$759,$A412,СВЦЭМ!$B$40:$B$759,W$401)+'СЕТ СН'!$F$16</f>
        <v>0</v>
      </c>
      <c r="X412" s="36">
        <f>SUMIFS(СВЦЭМ!$L$40:$L$759,СВЦЭМ!$A$40:$A$759,$A412,СВЦЭМ!$B$40:$B$759,X$401)+'СЕТ СН'!$F$16</f>
        <v>0</v>
      </c>
      <c r="Y412" s="36">
        <f>SUMIFS(СВЦЭМ!$L$40:$L$759,СВЦЭМ!$A$40:$A$759,$A412,СВЦЭМ!$B$40:$B$759,Y$401)+'СЕТ СН'!$F$16</f>
        <v>0</v>
      </c>
    </row>
    <row r="413" spans="1:27" ht="15.75" hidden="1" x14ac:dyDescent="0.2">
      <c r="A413" s="35">
        <f t="shared" si="11"/>
        <v>45547</v>
      </c>
      <c r="B413" s="36">
        <f>SUMIFS(СВЦЭМ!$L$40:$L$759,СВЦЭМ!$A$40:$A$759,$A413,СВЦЭМ!$B$40:$B$759,B$401)+'СЕТ СН'!$F$16</f>
        <v>0</v>
      </c>
      <c r="C413" s="36">
        <f>SUMIFS(СВЦЭМ!$L$40:$L$759,СВЦЭМ!$A$40:$A$759,$A413,СВЦЭМ!$B$40:$B$759,C$401)+'СЕТ СН'!$F$16</f>
        <v>0</v>
      </c>
      <c r="D413" s="36">
        <f>SUMIFS(СВЦЭМ!$L$40:$L$759,СВЦЭМ!$A$40:$A$759,$A413,СВЦЭМ!$B$40:$B$759,D$401)+'СЕТ СН'!$F$16</f>
        <v>0</v>
      </c>
      <c r="E413" s="36">
        <f>SUMIFS(СВЦЭМ!$L$40:$L$759,СВЦЭМ!$A$40:$A$759,$A413,СВЦЭМ!$B$40:$B$759,E$401)+'СЕТ СН'!$F$16</f>
        <v>0</v>
      </c>
      <c r="F413" s="36">
        <f>SUMIFS(СВЦЭМ!$L$40:$L$759,СВЦЭМ!$A$40:$A$759,$A413,СВЦЭМ!$B$40:$B$759,F$401)+'СЕТ СН'!$F$16</f>
        <v>0</v>
      </c>
      <c r="G413" s="36">
        <f>SUMIFS(СВЦЭМ!$L$40:$L$759,СВЦЭМ!$A$40:$A$759,$A413,СВЦЭМ!$B$40:$B$759,G$401)+'СЕТ СН'!$F$16</f>
        <v>0</v>
      </c>
      <c r="H413" s="36">
        <f>SUMIFS(СВЦЭМ!$L$40:$L$759,СВЦЭМ!$A$40:$A$759,$A413,СВЦЭМ!$B$40:$B$759,H$401)+'СЕТ СН'!$F$16</f>
        <v>0</v>
      </c>
      <c r="I413" s="36">
        <f>SUMIFS(СВЦЭМ!$L$40:$L$759,СВЦЭМ!$A$40:$A$759,$A413,СВЦЭМ!$B$40:$B$759,I$401)+'СЕТ СН'!$F$16</f>
        <v>0</v>
      </c>
      <c r="J413" s="36">
        <f>SUMIFS(СВЦЭМ!$L$40:$L$759,СВЦЭМ!$A$40:$A$759,$A413,СВЦЭМ!$B$40:$B$759,J$401)+'СЕТ СН'!$F$16</f>
        <v>0</v>
      </c>
      <c r="K413" s="36">
        <f>SUMIFS(СВЦЭМ!$L$40:$L$759,СВЦЭМ!$A$40:$A$759,$A413,СВЦЭМ!$B$40:$B$759,K$401)+'СЕТ СН'!$F$16</f>
        <v>0</v>
      </c>
      <c r="L413" s="36">
        <f>SUMIFS(СВЦЭМ!$L$40:$L$759,СВЦЭМ!$A$40:$A$759,$A413,СВЦЭМ!$B$40:$B$759,L$401)+'СЕТ СН'!$F$16</f>
        <v>0</v>
      </c>
      <c r="M413" s="36">
        <f>SUMIFS(СВЦЭМ!$L$40:$L$759,СВЦЭМ!$A$40:$A$759,$A413,СВЦЭМ!$B$40:$B$759,M$401)+'СЕТ СН'!$F$16</f>
        <v>0</v>
      </c>
      <c r="N413" s="36">
        <f>SUMIFS(СВЦЭМ!$L$40:$L$759,СВЦЭМ!$A$40:$A$759,$A413,СВЦЭМ!$B$40:$B$759,N$401)+'СЕТ СН'!$F$16</f>
        <v>0</v>
      </c>
      <c r="O413" s="36">
        <f>SUMIFS(СВЦЭМ!$L$40:$L$759,СВЦЭМ!$A$40:$A$759,$A413,СВЦЭМ!$B$40:$B$759,O$401)+'СЕТ СН'!$F$16</f>
        <v>0</v>
      </c>
      <c r="P413" s="36">
        <f>SUMIFS(СВЦЭМ!$L$40:$L$759,СВЦЭМ!$A$40:$A$759,$A413,СВЦЭМ!$B$40:$B$759,P$401)+'СЕТ СН'!$F$16</f>
        <v>0</v>
      </c>
      <c r="Q413" s="36">
        <f>SUMIFS(СВЦЭМ!$L$40:$L$759,СВЦЭМ!$A$40:$A$759,$A413,СВЦЭМ!$B$40:$B$759,Q$401)+'СЕТ СН'!$F$16</f>
        <v>0</v>
      </c>
      <c r="R413" s="36">
        <f>SUMIFS(СВЦЭМ!$L$40:$L$759,СВЦЭМ!$A$40:$A$759,$A413,СВЦЭМ!$B$40:$B$759,R$401)+'СЕТ СН'!$F$16</f>
        <v>0</v>
      </c>
      <c r="S413" s="36">
        <f>SUMIFS(СВЦЭМ!$L$40:$L$759,СВЦЭМ!$A$40:$A$759,$A413,СВЦЭМ!$B$40:$B$759,S$401)+'СЕТ СН'!$F$16</f>
        <v>0</v>
      </c>
      <c r="T413" s="36">
        <f>SUMIFS(СВЦЭМ!$L$40:$L$759,СВЦЭМ!$A$40:$A$759,$A413,СВЦЭМ!$B$40:$B$759,T$401)+'СЕТ СН'!$F$16</f>
        <v>0</v>
      </c>
      <c r="U413" s="36">
        <f>SUMIFS(СВЦЭМ!$L$40:$L$759,СВЦЭМ!$A$40:$A$759,$A413,СВЦЭМ!$B$40:$B$759,U$401)+'СЕТ СН'!$F$16</f>
        <v>0</v>
      </c>
      <c r="V413" s="36">
        <f>SUMIFS(СВЦЭМ!$L$40:$L$759,СВЦЭМ!$A$40:$A$759,$A413,СВЦЭМ!$B$40:$B$759,V$401)+'СЕТ СН'!$F$16</f>
        <v>0</v>
      </c>
      <c r="W413" s="36">
        <f>SUMIFS(СВЦЭМ!$L$40:$L$759,СВЦЭМ!$A$40:$A$759,$A413,СВЦЭМ!$B$40:$B$759,W$401)+'СЕТ СН'!$F$16</f>
        <v>0</v>
      </c>
      <c r="X413" s="36">
        <f>SUMIFS(СВЦЭМ!$L$40:$L$759,СВЦЭМ!$A$40:$A$759,$A413,СВЦЭМ!$B$40:$B$759,X$401)+'СЕТ СН'!$F$16</f>
        <v>0</v>
      </c>
      <c r="Y413" s="36">
        <f>SUMIFS(СВЦЭМ!$L$40:$L$759,СВЦЭМ!$A$40:$A$759,$A413,СВЦЭМ!$B$40:$B$759,Y$401)+'СЕТ СН'!$F$16</f>
        <v>0</v>
      </c>
    </row>
    <row r="414" spans="1:27" ht="15.75" hidden="1" x14ac:dyDescent="0.2">
      <c r="A414" s="35">
        <f t="shared" si="11"/>
        <v>45548</v>
      </c>
      <c r="B414" s="36">
        <f>SUMIFS(СВЦЭМ!$L$40:$L$759,СВЦЭМ!$A$40:$A$759,$A414,СВЦЭМ!$B$40:$B$759,B$401)+'СЕТ СН'!$F$16</f>
        <v>0</v>
      </c>
      <c r="C414" s="36">
        <f>SUMIFS(СВЦЭМ!$L$40:$L$759,СВЦЭМ!$A$40:$A$759,$A414,СВЦЭМ!$B$40:$B$759,C$401)+'СЕТ СН'!$F$16</f>
        <v>0</v>
      </c>
      <c r="D414" s="36">
        <f>SUMIFS(СВЦЭМ!$L$40:$L$759,СВЦЭМ!$A$40:$A$759,$A414,СВЦЭМ!$B$40:$B$759,D$401)+'СЕТ СН'!$F$16</f>
        <v>0</v>
      </c>
      <c r="E414" s="36">
        <f>SUMIFS(СВЦЭМ!$L$40:$L$759,СВЦЭМ!$A$40:$A$759,$A414,СВЦЭМ!$B$40:$B$759,E$401)+'СЕТ СН'!$F$16</f>
        <v>0</v>
      </c>
      <c r="F414" s="36">
        <f>SUMIFS(СВЦЭМ!$L$40:$L$759,СВЦЭМ!$A$40:$A$759,$A414,СВЦЭМ!$B$40:$B$759,F$401)+'СЕТ СН'!$F$16</f>
        <v>0</v>
      </c>
      <c r="G414" s="36">
        <f>SUMIFS(СВЦЭМ!$L$40:$L$759,СВЦЭМ!$A$40:$A$759,$A414,СВЦЭМ!$B$40:$B$759,G$401)+'СЕТ СН'!$F$16</f>
        <v>0</v>
      </c>
      <c r="H414" s="36">
        <f>SUMIFS(СВЦЭМ!$L$40:$L$759,СВЦЭМ!$A$40:$A$759,$A414,СВЦЭМ!$B$40:$B$759,H$401)+'СЕТ СН'!$F$16</f>
        <v>0</v>
      </c>
      <c r="I414" s="36">
        <f>SUMIFS(СВЦЭМ!$L$40:$L$759,СВЦЭМ!$A$40:$A$759,$A414,СВЦЭМ!$B$40:$B$759,I$401)+'СЕТ СН'!$F$16</f>
        <v>0</v>
      </c>
      <c r="J414" s="36">
        <f>SUMIFS(СВЦЭМ!$L$40:$L$759,СВЦЭМ!$A$40:$A$759,$A414,СВЦЭМ!$B$40:$B$759,J$401)+'СЕТ СН'!$F$16</f>
        <v>0</v>
      </c>
      <c r="K414" s="36">
        <f>SUMIFS(СВЦЭМ!$L$40:$L$759,СВЦЭМ!$A$40:$A$759,$A414,СВЦЭМ!$B$40:$B$759,K$401)+'СЕТ СН'!$F$16</f>
        <v>0</v>
      </c>
      <c r="L414" s="36">
        <f>SUMIFS(СВЦЭМ!$L$40:$L$759,СВЦЭМ!$A$40:$A$759,$A414,СВЦЭМ!$B$40:$B$759,L$401)+'СЕТ СН'!$F$16</f>
        <v>0</v>
      </c>
      <c r="M414" s="36">
        <f>SUMIFS(СВЦЭМ!$L$40:$L$759,СВЦЭМ!$A$40:$A$759,$A414,СВЦЭМ!$B$40:$B$759,M$401)+'СЕТ СН'!$F$16</f>
        <v>0</v>
      </c>
      <c r="N414" s="36">
        <f>SUMIFS(СВЦЭМ!$L$40:$L$759,СВЦЭМ!$A$40:$A$759,$A414,СВЦЭМ!$B$40:$B$759,N$401)+'СЕТ СН'!$F$16</f>
        <v>0</v>
      </c>
      <c r="O414" s="36">
        <f>SUMIFS(СВЦЭМ!$L$40:$L$759,СВЦЭМ!$A$40:$A$759,$A414,СВЦЭМ!$B$40:$B$759,O$401)+'СЕТ СН'!$F$16</f>
        <v>0</v>
      </c>
      <c r="P414" s="36">
        <f>SUMIFS(СВЦЭМ!$L$40:$L$759,СВЦЭМ!$A$40:$A$759,$A414,СВЦЭМ!$B$40:$B$759,P$401)+'СЕТ СН'!$F$16</f>
        <v>0</v>
      </c>
      <c r="Q414" s="36">
        <f>SUMIFS(СВЦЭМ!$L$40:$L$759,СВЦЭМ!$A$40:$A$759,$A414,СВЦЭМ!$B$40:$B$759,Q$401)+'СЕТ СН'!$F$16</f>
        <v>0</v>
      </c>
      <c r="R414" s="36">
        <f>SUMIFS(СВЦЭМ!$L$40:$L$759,СВЦЭМ!$A$40:$A$759,$A414,СВЦЭМ!$B$40:$B$759,R$401)+'СЕТ СН'!$F$16</f>
        <v>0</v>
      </c>
      <c r="S414" s="36">
        <f>SUMIFS(СВЦЭМ!$L$40:$L$759,СВЦЭМ!$A$40:$A$759,$A414,СВЦЭМ!$B$40:$B$759,S$401)+'СЕТ СН'!$F$16</f>
        <v>0</v>
      </c>
      <c r="T414" s="36">
        <f>SUMIFS(СВЦЭМ!$L$40:$L$759,СВЦЭМ!$A$40:$A$759,$A414,СВЦЭМ!$B$40:$B$759,T$401)+'СЕТ СН'!$F$16</f>
        <v>0</v>
      </c>
      <c r="U414" s="36">
        <f>SUMIFS(СВЦЭМ!$L$40:$L$759,СВЦЭМ!$A$40:$A$759,$A414,СВЦЭМ!$B$40:$B$759,U$401)+'СЕТ СН'!$F$16</f>
        <v>0</v>
      </c>
      <c r="V414" s="36">
        <f>SUMIFS(СВЦЭМ!$L$40:$L$759,СВЦЭМ!$A$40:$A$759,$A414,СВЦЭМ!$B$40:$B$759,V$401)+'СЕТ СН'!$F$16</f>
        <v>0</v>
      </c>
      <c r="W414" s="36">
        <f>SUMIFS(СВЦЭМ!$L$40:$L$759,СВЦЭМ!$A$40:$A$759,$A414,СВЦЭМ!$B$40:$B$759,W$401)+'СЕТ СН'!$F$16</f>
        <v>0</v>
      </c>
      <c r="X414" s="36">
        <f>SUMIFS(СВЦЭМ!$L$40:$L$759,СВЦЭМ!$A$40:$A$759,$A414,СВЦЭМ!$B$40:$B$759,X$401)+'СЕТ СН'!$F$16</f>
        <v>0</v>
      </c>
      <c r="Y414" s="36">
        <f>SUMIFS(СВЦЭМ!$L$40:$L$759,СВЦЭМ!$A$40:$A$759,$A414,СВЦЭМ!$B$40:$B$759,Y$401)+'СЕТ СН'!$F$16</f>
        <v>0</v>
      </c>
    </row>
    <row r="415" spans="1:27" ht="15.75" hidden="1" x14ac:dyDescent="0.2">
      <c r="A415" s="35">
        <f t="shared" si="11"/>
        <v>45549</v>
      </c>
      <c r="B415" s="36">
        <f>SUMIFS(СВЦЭМ!$L$40:$L$759,СВЦЭМ!$A$40:$A$759,$A415,СВЦЭМ!$B$40:$B$759,B$401)+'СЕТ СН'!$F$16</f>
        <v>0</v>
      </c>
      <c r="C415" s="36">
        <f>SUMIFS(СВЦЭМ!$L$40:$L$759,СВЦЭМ!$A$40:$A$759,$A415,СВЦЭМ!$B$40:$B$759,C$401)+'СЕТ СН'!$F$16</f>
        <v>0</v>
      </c>
      <c r="D415" s="36">
        <f>SUMIFS(СВЦЭМ!$L$40:$L$759,СВЦЭМ!$A$40:$A$759,$A415,СВЦЭМ!$B$40:$B$759,D$401)+'СЕТ СН'!$F$16</f>
        <v>0</v>
      </c>
      <c r="E415" s="36">
        <f>SUMIFS(СВЦЭМ!$L$40:$L$759,СВЦЭМ!$A$40:$A$759,$A415,СВЦЭМ!$B$40:$B$759,E$401)+'СЕТ СН'!$F$16</f>
        <v>0</v>
      </c>
      <c r="F415" s="36">
        <f>SUMIFS(СВЦЭМ!$L$40:$L$759,СВЦЭМ!$A$40:$A$759,$A415,СВЦЭМ!$B$40:$B$759,F$401)+'СЕТ СН'!$F$16</f>
        <v>0</v>
      </c>
      <c r="G415" s="36">
        <f>SUMIFS(СВЦЭМ!$L$40:$L$759,СВЦЭМ!$A$40:$A$759,$A415,СВЦЭМ!$B$40:$B$759,G$401)+'СЕТ СН'!$F$16</f>
        <v>0</v>
      </c>
      <c r="H415" s="36">
        <f>SUMIFS(СВЦЭМ!$L$40:$L$759,СВЦЭМ!$A$40:$A$759,$A415,СВЦЭМ!$B$40:$B$759,H$401)+'СЕТ СН'!$F$16</f>
        <v>0</v>
      </c>
      <c r="I415" s="36">
        <f>SUMIFS(СВЦЭМ!$L$40:$L$759,СВЦЭМ!$A$40:$A$759,$A415,СВЦЭМ!$B$40:$B$759,I$401)+'СЕТ СН'!$F$16</f>
        <v>0</v>
      </c>
      <c r="J415" s="36">
        <f>SUMIFS(СВЦЭМ!$L$40:$L$759,СВЦЭМ!$A$40:$A$759,$A415,СВЦЭМ!$B$40:$B$759,J$401)+'СЕТ СН'!$F$16</f>
        <v>0</v>
      </c>
      <c r="K415" s="36">
        <f>SUMIFS(СВЦЭМ!$L$40:$L$759,СВЦЭМ!$A$40:$A$759,$A415,СВЦЭМ!$B$40:$B$759,K$401)+'СЕТ СН'!$F$16</f>
        <v>0</v>
      </c>
      <c r="L415" s="36">
        <f>SUMIFS(СВЦЭМ!$L$40:$L$759,СВЦЭМ!$A$40:$A$759,$A415,СВЦЭМ!$B$40:$B$759,L$401)+'СЕТ СН'!$F$16</f>
        <v>0</v>
      </c>
      <c r="M415" s="36">
        <f>SUMIFS(СВЦЭМ!$L$40:$L$759,СВЦЭМ!$A$40:$A$759,$A415,СВЦЭМ!$B$40:$B$759,M$401)+'СЕТ СН'!$F$16</f>
        <v>0</v>
      </c>
      <c r="N415" s="36">
        <f>SUMIFS(СВЦЭМ!$L$40:$L$759,СВЦЭМ!$A$40:$A$759,$A415,СВЦЭМ!$B$40:$B$759,N$401)+'СЕТ СН'!$F$16</f>
        <v>0</v>
      </c>
      <c r="O415" s="36">
        <f>SUMIFS(СВЦЭМ!$L$40:$L$759,СВЦЭМ!$A$40:$A$759,$A415,СВЦЭМ!$B$40:$B$759,O$401)+'СЕТ СН'!$F$16</f>
        <v>0</v>
      </c>
      <c r="P415" s="36">
        <f>SUMIFS(СВЦЭМ!$L$40:$L$759,СВЦЭМ!$A$40:$A$759,$A415,СВЦЭМ!$B$40:$B$759,P$401)+'СЕТ СН'!$F$16</f>
        <v>0</v>
      </c>
      <c r="Q415" s="36">
        <f>SUMIFS(СВЦЭМ!$L$40:$L$759,СВЦЭМ!$A$40:$A$759,$A415,СВЦЭМ!$B$40:$B$759,Q$401)+'СЕТ СН'!$F$16</f>
        <v>0</v>
      </c>
      <c r="R415" s="36">
        <f>SUMIFS(СВЦЭМ!$L$40:$L$759,СВЦЭМ!$A$40:$A$759,$A415,СВЦЭМ!$B$40:$B$759,R$401)+'СЕТ СН'!$F$16</f>
        <v>0</v>
      </c>
      <c r="S415" s="36">
        <f>SUMIFS(СВЦЭМ!$L$40:$L$759,СВЦЭМ!$A$40:$A$759,$A415,СВЦЭМ!$B$40:$B$759,S$401)+'СЕТ СН'!$F$16</f>
        <v>0</v>
      </c>
      <c r="T415" s="36">
        <f>SUMIFS(СВЦЭМ!$L$40:$L$759,СВЦЭМ!$A$40:$A$759,$A415,СВЦЭМ!$B$40:$B$759,T$401)+'СЕТ СН'!$F$16</f>
        <v>0</v>
      </c>
      <c r="U415" s="36">
        <f>SUMIFS(СВЦЭМ!$L$40:$L$759,СВЦЭМ!$A$40:$A$759,$A415,СВЦЭМ!$B$40:$B$759,U$401)+'СЕТ СН'!$F$16</f>
        <v>0</v>
      </c>
      <c r="V415" s="36">
        <f>SUMIFS(СВЦЭМ!$L$40:$L$759,СВЦЭМ!$A$40:$A$759,$A415,СВЦЭМ!$B$40:$B$759,V$401)+'СЕТ СН'!$F$16</f>
        <v>0</v>
      </c>
      <c r="W415" s="36">
        <f>SUMIFS(СВЦЭМ!$L$40:$L$759,СВЦЭМ!$A$40:$A$759,$A415,СВЦЭМ!$B$40:$B$759,W$401)+'СЕТ СН'!$F$16</f>
        <v>0</v>
      </c>
      <c r="X415" s="36">
        <f>SUMIFS(СВЦЭМ!$L$40:$L$759,СВЦЭМ!$A$40:$A$759,$A415,СВЦЭМ!$B$40:$B$759,X$401)+'СЕТ СН'!$F$16</f>
        <v>0</v>
      </c>
      <c r="Y415" s="36">
        <f>SUMIFS(СВЦЭМ!$L$40:$L$759,СВЦЭМ!$A$40:$A$759,$A415,СВЦЭМ!$B$40:$B$759,Y$401)+'СЕТ СН'!$F$16</f>
        <v>0</v>
      </c>
    </row>
    <row r="416" spans="1:27" ht="15.75" hidden="1" x14ac:dyDescent="0.2">
      <c r="A416" s="35">
        <f t="shared" si="11"/>
        <v>45550</v>
      </c>
      <c r="B416" s="36">
        <f>SUMIFS(СВЦЭМ!$L$40:$L$759,СВЦЭМ!$A$40:$A$759,$A416,СВЦЭМ!$B$40:$B$759,B$401)+'СЕТ СН'!$F$16</f>
        <v>0</v>
      </c>
      <c r="C416" s="36">
        <f>SUMIFS(СВЦЭМ!$L$40:$L$759,СВЦЭМ!$A$40:$A$759,$A416,СВЦЭМ!$B$40:$B$759,C$401)+'СЕТ СН'!$F$16</f>
        <v>0</v>
      </c>
      <c r="D416" s="36">
        <f>SUMIFS(СВЦЭМ!$L$40:$L$759,СВЦЭМ!$A$40:$A$759,$A416,СВЦЭМ!$B$40:$B$759,D$401)+'СЕТ СН'!$F$16</f>
        <v>0</v>
      </c>
      <c r="E416" s="36">
        <f>SUMIFS(СВЦЭМ!$L$40:$L$759,СВЦЭМ!$A$40:$A$759,$A416,СВЦЭМ!$B$40:$B$759,E$401)+'СЕТ СН'!$F$16</f>
        <v>0</v>
      </c>
      <c r="F416" s="36">
        <f>SUMIFS(СВЦЭМ!$L$40:$L$759,СВЦЭМ!$A$40:$A$759,$A416,СВЦЭМ!$B$40:$B$759,F$401)+'СЕТ СН'!$F$16</f>
        <v>0</v>
      </c>
      <c r="G416" s="36">
        <f>SUMIFS(СВЦЭМ!$L$40:$L$759,СВЦЭМ!$A$40:$A$759,$A416,СВЦЭМ!$B$40:$B$759,G$401)+'СЕТ СН'!$F$16</f>
        <v>0</v>
      </c>
      <c r="H416" s="36">
        <f>SUMIFS(СВЦЭМ!$L$40:$L$759,СВЦЭМ!$A$40:$A$759,$A416,СВЦЭМ!$B$40:$B$759,H$401)+'СЕТ СН'!$F$16</f>
        <v>0</v>
      </c>
      <c r="I416" s="36">
        <f>SUMIFS(СВЦЭМ!$L$40:$L$759,СВЦЭМ!$A$40:$A$759,$A416,СВЦЭМ!$B$40:$B$759,I$401)+'СЕТ СН'!$F$16</f>
        <v>0</v>
      </c>
      <c r="J416" s="36">
        <f>SUMIFS(СВЦЭМ!$L$40:$L$759,СВЦЭМ!$A$40:$A$759,$A416,СВЦЭМ!$B$40:$B$759,J$401)+'СЕТ СН'!$F$16</f>
        <v>0</v>
      </c>
      <c r="K416" s="36">
        <f>SUMIFS(СВЦЭМ!$L$40:$L$759,СВЦЭМ!$A$40:$A$759,$A416,СВЦЭМ!$B$40:$B$759,K$401)+'СЕТ СН'!$F$16</f>
        <v>0</v>
      </c>
      <c r="L416" s="36">
        <f>SUMIFS(СВЦЭМ!$L$40:$L$759,СВЦЭМ!$A$40:$A$759,$A416,СВЦЭМ!$B$40:$B$759,L$401)+'СЕТ СН'!$F$16</f>
        <v>0</v>
      </c>
      <c r="M416" s="36">
        <f>SUMIFS(СВЦЭМ!$L$40:$L$759,СВЦЭМ!$A$40:$A$759,$A416,СВЦЭМ!$B$40:$B$759,M$401)+'СЕТ СН'!$F$16</f>
        <v>0</v>
      </c>
      <c r="N416" s="36">
        <f>SUMIFS(СВЦЭМ!$L$40:$L$759,СВЦЭМ!$A$40:$A$759,$A416,СВЦЭМ!$B$40:$B$759,N$401)+'СЕТ СН'!$F$16</f>
        <v>0</v>
      </c>
      <c r="O416" s="36">
        <f>SUMIFS(СВЦЭМ!$L$40:$L$759,СВЦЭМ!$A$40:$A$759,$A416,СВЦЭМ!$B$40:$B$759,O$401)+'СЕТ СН'!$F$16</f>
        <v>0</v>
      </c>
      <c r="P416" s="36">
        <f>SUMIFS(СВЦЭМ!$L$40:$L$759,СВЦЭМ!$A$40:$A$759,$A416,СВЦЭМ!$B$40:$B$759,P$401)+'СЕТ СН'!$F$16</f>
        <v>0</v>
      </c>
      <c r="Q416" s="36">
        <f>SUMIFS(СВЦЭМ!$L$40:$L$759,СВЦЭМ!$A$40:$A$759,$A416,СВЦЭМ!$B$40:$B$759,Q$401)+'СЕТ СН'!$F$16</f>
        <v>0</v>
      </c>
      <c r="R416" s="36">
        <f>SUMIFS(СВЦЭМ!$L$40:$L$759,СВЦЭМ!$A$40:$A$759,$A416,СВЦЭМ!$B$40:$B$759,R$401)+'СЕТ СН'!$F$16</f>
        <v>0</v>
      </c>
      <c r="S416" s="36">
        <f>SUMIFS(СВЦЭМ!$L$40:$L$759,СВЦЭМ!$A$40:$A$759,$A416,СВЦЭМ!$B$40:$B$759,S$401)+'СЕТ СН'!$F$16</f>
        <v>0</v>
      </c>
      <c r="T416" s="36">
        <f>SUMIFS(СВЦЭМ!$L$40:$L$759,СВЦЭМ!$A$40:$A$759,$A416,СВЦЭМ!$B$40:$B$759,T$401)+'СЕТ СН'!$F$16</f>
        <v>0</v>
      </c>
      <c r="U416" s="36">
        <f>SUMIFS(СВЦЭМ!$L$40:$L$759,СВЦЭМ!$A$40:$A$759,$A416,СВЦЭМ!$B$40:$B$759,U$401)+'СЕТ СН'!$F$16</f>
        <v>0</v>
      </c>
      <c r="V416" s="36">
        <f>SUMIFS(СВЦЭМ!$L$40:$L$759,СВЦЭМ!$A$40:$A$759,$A416,СВЦЭМ!$B$40:$B$759,V$401)+'СЕТ СН'!$F$16</f>
        <v>0</v>
      </c>
      <c r="W416" s="36">
        <f>SUMIFS(СВЦЭМ!$L$40:$L$759,СВЦЭМ!$A$40:$A$759,$A416,СВЦЭМ!$B$40:$B$759,W$401)+'СЕТ СН'!$F$16</f>
        <v>0</v>
      </c>
      <c r="X416" s="36">
        <f>SUMIFS(СВЦЭМ!$L$40:$L$759,СВЦЭМ!$A$40:$A$759,$A416,СВЦЭМ!$B$40:$B$759,X$401)+'СЕТ СН'!$F$16</f>
        <v>0</v>
      </c>
      <c r="Y416" s="36">
        <f>SUMIFS(СВЦЭМ!$L$40:$L$759,СВЦЭМ!$A$40:$A$759,$A416,СВЦЭМ!$B$40:$B$759,Y$401)+'СЕТ СН'!$F$16</f>
        <v>0</v>
      </c>
    </row>
    <row r="417" spans="1:25" ht="15.75" hidden="1" x14ac:dyDescent="0.2">
      <c r="A417" s="35">
        <f t="shared" si="11"/>
        <v>45551</v>
      </c>
      <c r="B417" s="36">
        <f>SUMIFS(СВЦЭМ!$L$40:$L$759,СВЦЭМ!$A$40:$A$759,$A417,СВЦЭМ!$B$40:$B$759,B$401)+'СЕТ СН'!$F$16</f>
        <v>0</v>
      </c>
      <c r="C417" s="36">
        <f>SUMIFS(СВЦЭМ!$L$40:$L$759,СВЦЭМ!$A$40:$A$759,$A417,СВЦЭМ!$B$40:$B$759,C$401)+'СЕТ СН'!$F$16</f>
        <v>0</v>
      </c>
      <c r="D417" s="36">
        <f>SUMIFS(СВЦЭМ!$L$40:$L$759,СВЦЭМ!$A$40:$A$759,$A417,СВЦЭМ!$B$40:$B$759,D$401)+'СЕТ СН'!$F$16</f>
        <v>0</v>
      </c>
      <c r="E417" s="36">
        <f>SUMIFS(СВЦЭМ!$L$40:$L$759,СВЦЭМ!$A$40:$A$759,$A417,СВЦЭМ!$B$40:$B$759,E$401)+'СЕТ СН'!$F$16</f>
        <v>0</v>
      </c>
      <c r="F417" s="36">
        <f>SUMIFS(СВЦЭМ!$L$40:$L$759,СВЦЭМ!$A$40:$A$759,$A417,СВЦЭМ!$B$40:$B$759,F$401)+'СЕТ СН'!$F$16</f>
        <v>0</v>
      </c>
      <c r="G417" s="36">
        <f>SUMIFS(СВЦЭМ!$L$40:$L$759,СВЦЭМ!$A$40:$A$759,$A417,СВЦЭМ!$B$40:$B$759,G$401)+'СЕТ СН'!$F$16</f>
        <v>0</v>
      </c>
      <c r="H417" s="36">
        <f>SUMIFS(СВЦЭМ!$L$40:$L$759,СВЦЭМ!$A$40:$A$759,$A417,СВЦЭМ!$B$40:$B$759,H$401)+'СЕТ СН'!$F$16</f>
        <v>0</v>
      </c>
      <c r="I417" s="36">
        <f>SUMIFS(СВЦЭМ!$L$40:$L$759,СВЦЭМ!$A$40:$A$759,$A417,СВЦЭМ!$B$40:$B$759,I$401)+'СЕТ СН'!$F$16</f>
        <v>0</v>
      </c>
      <c r="J417" s="36">
        <f>SUMIFS(СВЦЭМ!$L$40:$L$759,СВЦЭМ!$A$40:$A$759,$A417,СВЦЭМ!$B$40:$B$759,J$401)+'СЕТ СН'!$F$16</f>
        <v>0</v>
      </c>
      <c r="K417" s="36">
        <f>SUMIFS(СВЦЭМ!$L$40:$L$759,СВЦЭМ!$A$40:$A$759,$A417,СВЦЭМ!$B$40:$B$759,K$401)+'СЕТ СН'!$F$16</f>
        <v>0</v>
      </c>
      <c r="L417" s="36">
        <f>SUMIFS(СВЦЭМ!$L$40:$L$759,СВЦЭМ!$A$40:$A$759,$A417,СВЦЭМ!$B$40:$B$759,L$401)+'СЕТ СН'!$F$16</f>
        <v>0</v>
      </c>
      <c r="M417" s="36">
        <f>SUMIFS(СВЦЭМ!$L$40:$L$759,СВЦЭМ!$A$40:$A$759,$A417,СВЦЭМ!$B$40:$B$759,M$401)+'СЕТ СН'!$F$16</f>
        <v>0</v>
      </c>
      <c r="N417" s="36">
        <f>SUMIFS(СВЦЭМ!$L$40:$L$759,СВЦЭМ!$A$40:$A$759,$A417,СВЦЭМ!$B$40:$B$759,N$401)+'СЕТ СН'!$F$16</f>
        <v>0</v>
      </c>
      <c r="O417" s="36">
        <f>SUMIFS(СВЦЭМ!$L$40:$L$759,СВЦЭМ!$A$40:$A$759,$A417,СВЦЭМ!$B$40:$B$759,O$401)+'СЕТ СН'!$F$16</f>
        <v>0</v>
      </c>
      <c r="P417" s="36">
        <f>SUMIFS(СВЦЭМ!$L$40:$L$759,СВЦЭМ!$A$40:$A$759,$A417,СВЦЭМ!$B$40:$B$759,P$401)+'СЕТ СН'!$F$16</f>
        <v>0</v>
      </c>
      <c r="Q417" s="36">
        <f>SUMIFS(СВЦЭМ!$L$40:$L$759,СВЦЭМ!$A$40:$A$759,$A417,СВЦЭМ!$B$40:$B$759,Q$401)+'СЕТ СН'!$F$16</f>
        <v>0</v>
      </c>
      <c r="R417" s="36">
        <f>SUMIFS(СВЦЭМ!$L$40:$L$759,СВЦЭМ!$A$40:$A$759,$A417,СВЦЭМ!$B$40:$B$759,R$401)+'СЕТ СН'!$F$16</f>
        <v>0</v>
      </c>
      <c r="S417" s="36">
        <f>SUMIFS(СВЦЭМ!$L$40:$L$759,СВЦЭМ!$A$40:$A$759,$A417,СВЦЭМ!$B$40:$B$759,S$401)+'СЕТ СН'!$F$16</f>
        <v>0</v>
      </c>
      <c r="T417" s="36">
        <f>SUMIFS(СВЦЭМ!$L$40:$L$759,СВЦЭМ!$A$40:$A$759,$A417,СВЦЭМ!$B$40:$B$759,T$401)+'СЕТ СН'!$F$16</f>
        <v>0</v>
      </c>
      <c r="U417" s="36">
        <f>SUMIFS(СВЦЭМ!$L$40:$L$759,СВЦЭМ!$A$40:$A$759,$A417,СВЦЭМ!$B$40:$B$759,U$401)+'СЕТ СН'!$F$16</f>
        <v>0</v>
      </c>
      <c r="V417" s="36">
        <f>SUMIFS(СВЦЭМ!$L$40:$L$759,СВЦЭМ!$A$40:$A$759,$A417,СВЦЭМ!$B$40:$B$759,V$401)+'СЕТ СН'!$F$16</f>
        <v>0</v>
      </c>
      <c r="W417" s="36">
        <f>SUMIFS(СВЦЭМ!$L$40:$L$759,СВЦЭМ!$A$40:$A$759,$A417,СВЦЭМ!$B$40:$B$759,W$401)+'СЕТ СН'!$F$16</f>
        <v>0</v>
      </c>
      <c r="X417" s="36">
        <f>SUMIFS(СВЦЭМ!$L$40:$L$759,СВЦЭМ!$A$40:$A$759,$A417,СВЦЭМ!$B$40:$B$759,X$401)+'СЕТ СН'!$F$16</f>
        <v>0</v>
      </c>
      <c r="Y417" s="36">
        <f>SUMIFS(СВЦЭМ!$L$40:$L$759,СВЦЭМ!$A$40:$A$759,$A417,СВЦЭМ!$B$40:$B$759,Y$401)+'СЕТ СН'!$F$16</f>
        <v>0</v>
      </c>
    </row>
    <row r="418" spans="1:25" ht="15.75" hidden="1" x14ac:dyDescent="0.2">
      <c r="A418" s="35">
        <f t="shared" si="11"/>
        <v>45552</v>
      </c>
      <c r="B418" s="36">
        <f>SUMIFS(СВЦЭМ!$L$40:$L$759,СВЦЭМ!$A$40:$A$759,$A418,СВЦЭМ!$B$40:$B$759,B$401)+'СЕТ СН'!$F$16</f>
        <v>0</v>
      </c>
      <c r="C418" s="36">
        <f>SUMIFS(СВЦЭМ!$L$40:$L$759,СВЦЭМ!$A$40:$A$759,$A418,СВЦЭМ!$B$40:$B$759,C$401)+'СЕТ СН'!$F$16</f>
        <v>0</v>
      </c>
      <c r="D418" s="36">
        <f>SUMIFS(СВЦЭМ!$L$40:$L$759,СВЦЭМ!$A$40:$A$759,$A418,СВЦЭМ!$B$40:$B$759,D$401)+'СЕТ СН'!$F$16</f>
        <v>0</v>
      </c>
      <c r="E418" s="36">
        <f>SUMIFS(СВЦЭМ!$L$40:$L$759,СВЦЭМ!$A$40:$A$759,$A418,СВЦЭМ!$B$40:$B$759,E$401)+'СЕТ СН'!$F$16</f>
        <v>0</v>
      </c>
      <c r="F418" s="36">
        <f>SUMIFS(СВЦЭМ!$L$40:$L$759,СВЦЭМ!$A$40:$A$759,$A418,СВЦЭМ!$B$40:$B$759,F$401)+'СЕТ СН'!$F$16</f>
        <v>0</v>
      </c>
      <c r="G418" s="36">
        <f>SUMIFS(СВЦЭМ!$L$40:$L$759,СВЦЭМ!$A$40:$A$759,$A418,СВЦЭМ!$B$40:$B$759,G$401)+'СЕТ СН'!$F$16</f>
        <v>0</v>
      </c>
      <c r="H418" s="36">
        <f>SUMIFS(СВЦЭМ!$L$40:$L$759,СВЦЭМ!$A$40:$A$759,$A418,СВЦЭМ!$B$40:$B$759,H$401)+'СЕТ СН'!$F$16</f>
        <v>0</v>
      </c>
      <c r="I418" s="36">
        <f>SUMIFS(СВЦЭМ!$L$40:$L$759,СВЦЭМ!$A$40:$A$759,$A418,СВЦЭМ!$B$40:$B$759,I$401)+'СЕТ СН'!$F$16</f>
        <v>0</v>
      </c>
      <c r="J418" s="36">
        <f>SUMIFS(СВЦЭМ!$L$40:$L$759,СВЦЭМ!$A$40:$A$759,$A418,СВЦЭМ!$B$40:$B$759,J$401)+'СЕТ СН'!$F$16</f>
        <v>0</v>
      </c>
      <c r="K418" s="36">
        <f>SUMIFS(СВЦЭМ!$L$40:$L$759,СВЦЭМ!$A$40:$A$759,$A418,СВЦЭМ!$B$40:$B$759,K$401)+'СЕТ СН'!$F$16</f>
        <v>0</v>
      </c>
      <c r="L418" s="36">
        <f>SUMIFS(СВЦЭМ!$L$40:$L$759,СВЦЭМ!$A$40:$A$759,$A418,СВЦЭМ!$B$40:$B$759,L$401)+'СЕТ СН'!$F$16</f>
        <v>0</v>
      </c>
      <c r="M418" s="36">
        <f>SUMIFS(СВЦЭМ!$L$40:$L$759,СВЦЭМ!$A$40:$A$759,$A418,СВЦЭМ!$B$40:$B$759,M$401)+'СЕТ СН'!$F$16</f>
        <v>0</v>
      </c>
      <c r="N418" s="36">
        <f>SUMIFS(СВЦЭМ!$L$40:$L$759,СВЦЭМ!$A$40:$A$759,$A418,СВЦЭМ!$B$40:$B$759,N$401)+'СЕТ СН'!$F$16</f>
        <v>0</v>
      </c>
      <c r="O418" s="36">
        <f>SUMIFS(СВЦЭМ!$L$40:$L$759,СВЦЭМ!$A$40:$A$759,$A418,СВЦЭМ!$B$40:$B$759,O$401)+'СЕТ СН'!$F$16</f>
        <v>0</v>
      </c>
      <c r="P418" s="36">
        <f>SUMIFS(СВЦЭМ!$L$40:$L$759,СВЦЭМ!$A$40:$A$759,$A418,СВЦЭМ!$B$40:$B$759,P$401)+'СЕТ СН'!$F$16</f>
        <v>0</v>
      </c>
      <c r="Q418" s="36">
        <f>SUMIFS(СВЦЭМ!$L$40:$L$759,СВЦЭМ!$A$40:$A$759,$A418,СВЦЭМ!$B$40:$B$759,Q$401)+'СЕТ СН'!$F$16</f>
        <v>0</v>
      </c>
      <c r="R418" s="36">
        <f>SUMIFS(СВЦЭМ!$L$40:$L$759,СВЦЭМ!$A$40:$A$759,$A418,СВЦЭМ!$B$40:$B$759,R$401)+'СЕТ СН'!$F$16</f>
        <v>0</v>
      </c>
      <c r="S418" s="36">
        <f>SUMIFS(СВЦЭМ!$L$40:$L$759,СВЦЭМ!$A$40:$A$759,$A418,СВЦЭМ!$B$40:$B$759,S$401)+'СЕТ СН'!$F$16</f>
        <v>0</v>
      </c>
      <c r="T418" s="36">
        <f>SUMIFS(СВЦЭМ!$L$40:$L$759,СВЦЭМ!$A$40:$A$759,$A418,СВЦЭМ!$B$40:$B$759,T$401)+'СЕТ СН'!$F$16</f>
        <v>0</v>
      </c>
      <c r="U418" s="36">
        <f>SUMIFS(СВЦЭМ!$L$40:$L$759,СВЦЭМ!$A$40:$A$759,$A418,СВЦЭМ!$B$40:$B$759,U$401)+'СЕТ СН'!$F$16</f>
        <v>0</v>
      </c>
      <c r="V418" s="36">
        <f>SUMIFS(СВЦЭМ!$L$40:$L$759,СВЦЭМ!$A$40:$A$759,$A418,СВЦЭМ!$B$40:$B$759,V$401)+'СЕТ СН'!$F$16</f>
        <v>0</v>
      </c>
      <c r="W418" s="36">
        <f>SUMIFS(СВЦЭМ!$L$40:$L$759,СВЦЭМ!$A$40:$A$759,$A418,СВЦЭМ!$B$40:$B$759,W$401)+'СЕТ СН'!$F$16</f>
        <v>0</v>
      </c>
      <c r="X418" s="36">
        <f>SUMIFS(СВЦЭМ!$L$40:$L$759,СВЦЭМ!$A$40:$A$759,$A418,СВЦЭМ!$B$40:$B$759,X$401)+'СЕТ СН'!$F$16</f>
        <v>0</v>
      </c>
      <c r="Y418" s="36">
        <f>SUMIFS(СВЦЭМ!$L$40:$L$759,СВЦЭМ!$A$40:$A$759,$A418,СВЦЭМ!$B$40:$B$759,Y$401)+'СЕТ СН'!$F$16</f>
        <v>0</v>
      </c>
    </row>
    <row r="419" spans="1:25" ht="15.75" hidden="1" x14ac:dyDescent="0.2">
      <c r="A419" s="35">
        <f t="shared" si="11"/>
        <v>45553</v>
      </c>
      <c r="B419" s="36">
        <f>SUMIFS(СВЦЭМ!$L$40:$L$759,СВЦЭМ!$A$40:$A$759,$A419,СВЦЭМ!$B$40:$B$759,B$401)+'СЕТ СН'!$F$16</f>
        <v>0</v>
      </c>
      <c r="C419" s="36">
        <f>SUMIFS(СВЦЭМ!$L$40:$L$759,СВЦЭМ!$A$40:$A$759,$A419,СВЦЭМ!$B$40:$B$759,C$401)+'СЕТ СН'!$F$16</f>
        <v>0</v>
      </c>
      <c r="D419" s="36">
        <f>SUMIFS(СВЦЭМ!$L$40:$L$759,СВЦЭМ!$A$40:$A$759,$A419,СВЦЭМ!$B$40:$B$759,D$401)+'СЕТ СН'!$F$16</f>
        <v>0</v>
      </c>
      <c r="E419" s="36">
        <f>SUMIFS(СВЦЭМ!$L$40:$L$759,СВЦЭМ!$A$40:$A$759,$A419,СВЦЭМ!$B$40:$B$759,E$401)+'СЕТ СН'!$F$16</f>
        <v>0</v>
      </c>
      <c r="F419" s="36">
        <f>SUMIFS(СВЦЭМ!$L$40:$L$759,СВЦЭМ!$A$40:$A$759,$A419,СВЦЭМ!$B$40:$B$759,F$401)+'СЕТ СН'!$F$16</f>
        <v>0</v>
      </c>
      <c r="G419" s="36">
        <f>SUMIFS(СВЦЭМ!$L$40:$L$759,СВЦЭМ!$A$40:$A$759,$A419,СВЦЭМ!$B$40:$B$759,G$401)+'СЕТ СН'!$F$16</f>
        <v>0</v>
      </c>
      <c r="H419" s="36">
        <f>SUMIFS(СВЦЭМ!$L$40:$L$759,СВЦЭМ!$A$40:$A$759,$A419,СВЦЭМ!$B$40:$B$759,H$401)+'СЕТ СН'!$F$16</f>
        <v>0</v>
      </c>
      <c r="I419" s="36">
        <f>SUMIFS(СВЦЭМ!$L$40:$L$759,СВЦЭМ!$A$40:$A$759,$A419,СВЦЭМ!$B$40:$B$759,I$401)+'СЕТ СН'!$F$16</f>
        <v>0</v>
      </c>
      <c r="J419" s="36">
        <f>SUMIFS(СВЦЭМ!$L$40:$L$759,СВЦЭМ!$A$40:$A$759,$A419,СВЦЭМ!$B$40:$B$759,J$401)+'СЕТ СН'!$F$16</f>
        <v>0</v>
      </c>
      <c r="K419" s="36">
        <f>SUMIFS(СВЦЭМ!$L$40:$L$759,СВЦЭМ!$A$40:$A$759,$A419,СВЦЭМ!$B$40:$B$759,K$401)+'СЕТ СН'!$F$16</f>
        <v>0</v>
      </c>
      <c r="L419" s="36">
        <f>SUMIFS(СВЦЭМ!$L$40:$L$759,СВЦЭМ!$A$40:$A$759,$A419,СВЦЭМ!$B$40:$B$759,L$401)+'СЕТ СН'!$F$16</f>
        <v>0</v>
      </c>
      <c r="M419" s="36">
        <f>SUMIFS(СВЦЭМ!$L$40:$L$759,СВЦЭМ!$A$40:$A$759,$A419,СВЦЭМ!$B$40:$B$759,M$401)+'СЕТ СН'!$F$16</f>
        <v>0</v>
      </c>
      <c r="N419" s="36">
        <f>SUMIFS(СВЦЭМ!$L$40:$L$759,СВЦЭМ!$A$40:$A$759,$A419,СВЦЭМ!$B$40:$B$759,N$401)+'СЕТ СН'!$F$16</f>
        <v>0</v>
      </c>
      <c r="O419" s="36">
        <f>SUMIFS(СВЦЭМ!$L$40:$L$759,СВЦЭМ!$A$40:$A$759,$A419,СВЦЭМ!$B$40:$B$759,O$401)+'СЕТ СН'!$F$16</f>
        <v>0</v>
      </c>
      <c r="P419" s="36">
        <f>SUMIFS(СВЦЭМ!$L$40:$L$759,СВЦЭМ!$A$40:$A$759,$A419,СВЦЭМ!$B$40:$B$759,P$401)+'СЕТ СН'!$F$16</f>
        <v>0</v>
      </c>
      <c r="Q419" s="36">
        <f>SUMIFS(СВЦЭМ!$L$40:$L$759,СВЦЭМ!$A$40:$A$759,$A419,СВЦЭМ!$B$40:$B$759,Q$401)+'СЕТ СН'!$F$16</f>
        <v>0</v>
      </c>
      <c r="R419" s="36">
        <f>SUMIFS(СВЦЭМ!$L$40:$L$759,СВЦЭМ!$A$40:$A$759,$A419,СВЦЭМ!$B$40:$B$759,R$401)+'СЕТ СН'!$F$16</f>
        <v>0</v>
      </c>
      <c r="S419" s="36">
        <f>SUMIFS(СВЦЭМ!$L$40:$L$759,СВЦЭМ!$A$40:$A$759,$A419,СВЦЭМ!$B$40:$B$759,S$401)+'СЕТ СН'!$F$16</f>
        <v>0</v>
      </c>
      <c r="T419" s="36">
        <f>SUMIFS(СВЦЭМ!$L$40:$L$759,СВЦЭМ!$A$40:$A$759,$A419,СВЦЭМ!$B$40:$B$759,T$401)+'СЕТ СН'!$F$16</f>
        <v>0</v>
      </c>
      <c r="U419" s="36">
        <f>SUMIFS(СВЦЭМ!$L$40:$L$759,СВЦЭМ!$A$40:$A$759,$A419,СВЦЭМ!$B$40:$B$759,U$401)+'СЕТ СН'!$F$16</f>
        <v>0</v>
      </c>
      <c r="V419" s="36">
        <f>SUMIFS(СВЦЭМ!$L$40:$L$759,СВЦЭМ!$A$40:$A$759,$A419,СВЦЭМ!$B$40:$B$759,V$401)+'СЕТ СН'!$F$16</f>
        <v>0</v>
      </c>
      <c r="W419" s="36">
        <f>SUMIFS(СВЦЭМ!$L$40:$L$759,СВЦЭМ!$A$40:$A$759,$A419,СВЦЭМ!$B$40:$B$759,W$401)+'СЕТ СН'!$F$16</f>
        <v>0</v>
      </c>
      <c r="X419" s="36">
        <f>SUMIFS(СВЦЭМ!$L$40:$L$759,СВЦЭМ!$A$40:$A$759,$A419,СВЦЭМ!$B$40:$B$759,X$401)+'СЕТ СН'!$F$16</f>
        <v>0</v>
      </c>
      <c r="Y419" s="36">
        <f>SUMIFS(СВЦЭМ!$L$40:$L$759,СВЦЭМ!$A$40:$A$759,$A419,СВЦЭМ!$B$40:$B$759,Y$401)+'СЕТ СН'!$F$16</f>
        <v>0</v>
      </c>
    </row>
    <row r="420" spans="1:25" ht="15.75" hidden="1" x14ac:dyDescent="0.2">
      <c r="A420" s="35">
        <f t="shared" si="11"/>
        <v>45554</v>
      </c>
      <c r="B420" s="36">
        <f>SUMIFS(СВЦЭМ!$L$40:$L$759,СВЦЭМ!$A$40:$A$759,$A420,СВЦЭМ!$B$40:$B$759,B$401)+'СЕТ СН'!$F$16</f>
        <v>0</v>
      </c>
      <c r="C420" s="36">
        <f>SUMIFS(СВЦЭМ!$L$40:$L$759,СВЦЭМ!$A$40:$A$759,$A420,СВЦЭМ!$B$40:$B$759,C$401)+'СЕТ СН'!$F$16</f>
        <v>0</v>
      </c>
      <c r="D420" s="36">
        <f>SUMIFS(СВЦЭМ!$L$40:$L$759,СВЦЭМ!$A$40:$A$759,$A420,СВЦЭМ!$B$40:$B$759,D$401)+'СЕТ СН'!$F$16</f>
        <v>0</v>
      </c>
      <c r="E420" s="36">
        <f>SUMIFS(СВЦЭМ!$L$40:$L$759,СВЦЭМ!$A$40:$A$759,$A420,СВЦЭМ!$B$40:$B$759,E$401)+'СЕТ СН'!$F$16</f>
        <v>0</v>
      </c>
      <c r="F420" s="36">
        <f>SUMIFS(СВЦЭМ!$L$40:$L$759,СВЦЭМ!$A$40:$A$759,$A420,СВЦЭМ!$B$40:$B$759,F$401)+'СЕТ СН'!$F$16</f>
        <v>0</v>
      </c>
      <c r="G420" s="36">
        <f>SUMIFS(СВЦЭМ!$L$40:$L$759,СВЦЭМ!$A$40:$A$759,$A420,СВЦЭМ!$B$40:$B$759,G$401)+'СЕТ СН'!$F$16</f>
        <v>0</v>
      </c>
      <c r="H420" s="36">
        <f>SUMIFS(СВЦЭМ!$L$40:$L$759,СВЦЭМ!$A$40:$A$759,$A420,СВЦЭМ!$B$40:$B$759,H$401)+'СЕТ СН'!$F$16</f>
        <v>0</v>
      </c>
      <c r="I420" s="36">
        <f>SUMIFS(СВЦЭМ!$L$40:$L$759,СВЦЭМ!$A$40:$A$759,$A420,СВЦЭМ!$B$40:$B$759,I$401)+'СЕТ СН'!$F$16</f>
        <v>0</v>
      </c>
      <c r="J420" s="36">
        <f>SUMIFS(СВЦЭМ!$L$40:$L$759,СВЦЭМ!$A$40:$A$759,$A420,СВЦЭМ!$B$40:$B$759,J$401)+'СЕТ СН'!$F$16</f>
        <v>0</v>
      </c>
      <c r="K420" s="36">
        <f>SUMIFS(СВЦЭМ!$L$40:$L$759,СВЦЭМ!$A$40:$A$759,$A420,СВЦЭМ!$B$40:$B$759,K$401)+'СЕТ СН'!$F$16</f>
        <v>0</v>
      </c>
      <c r="L420" s="36">
        <f>SUMIFS(СВЦЭМ!$L$40:$L$759,СВЦЭМ!$A$40:$A$759,$A420,СВЦЭМ!$B$40:$B$759,L$401)+'СЕТ СН'!$F$16</f>
        <v>0</v>
      </c>
      <c r="M420" s="36">
        <f>SUMIFS(СВЦЭМ!$L$40:$L$759,СВЦЭМ!$A$40:$A$759,$A420,СВЦЭМ!$B$40:$B$759,M$401)+'СЕТ СН'!$F$16</f>
        <v>0</v>
      </c>
      <c r="N420" s="36">
        <f>SUMIFS(СВЦЭМ!$L$40:$L$759,СВЦЭМ!$A$40:$A$759,$A420,СВЦЭМ!$B$40:$B$759,N$401)+'СЕТ СН'!$F$16</f>
        <v>0</v>
      </c>
      <c r="O420" s="36">
        <f>SUMIFS(СВЦЭМ!$L$40:$L$759,СВЦЭМ!$A$40:$A$759,$A420,СВЦЭМ!$B$40:$B$759,O$401)+'СЕТ СН'!$F$16</f>
        <v>0</v>
      </c>
      <c r="P420" s="36">
        <f>SUMIFS(СВЦЭМ!$L$40:$L$759,СВЦЭМ!$A$40:$A$759,$A420,СВЦЭМ!$B$40:$B$759,P$401)+'СЕТ СН'!$F$16</f>
        <v>0</v>
      </c>
      <c r="Q420" s="36">
        <f>SUMIFS(СВЦЭМ!$L$40:$L$759,СВЦЭМ!$A$40:$A$759,$A420,СВЦЭМ!$B$40:$B$759,Q$401)+'СЕТ СН'!$F$16</f>
        <v>0</v>
      </c>
      <c r="R420" s="36">
        <f>SUMIFS(СВЦЭМ!$L$40:$L$759,СВЦЭМ!$A$40:$A$759,$A420,СВЦЭМ!$B$40:$B$759,R$401)+'СЕТ СН'!$F$16</f>
        <v>0</v>
      </c>
      <c r="S420" s="36">
        <f>SUMIFS(СВЦЭМ!$L$40:$L$759,СВЦЭМ!$A$40:$A$759,$A420,СВЦЭМ!$B$40:$B$759,S$401)+'СЕТ СН'!$F$16</f>
        <v>0</v>
      </c>
      <c r="T420" s="36">
        <f>SUMIFS(СВЦЭМ!$L$40:$L$759,СВЦЭМ!$A$40:$A$759,$A420,СВЦЭМ!$B$40:$B$759,T$401)+'СЕТ СН'!$F$16</f>
        <v>0</v>
      </c>
      <c r="U420" s="36">
        <f>SUMIFS(СВЦЭМ!$L$40:$L$759,СВЦЭМ!$A$40:$A$759,$A420,СВЦЭМ!$B$40:$B$759,U$401)+'СЕТ СН'!$F$16</f>
        <v>0</v>
      </c>
      <c r="V420" s="36">
        <f>SUMIFS(СВЦЭМ!$L$40:$L$759,СВЦЭМ!$A$40:$A$759,$A420,СВЦЭМ!$B$40:$B$759,V$401)+'СЕТ СН'!$F$16</f>
        <v>0</v>
      </c>
      <c r="W420" s="36">
        <f>SUMIFS(СВЦЭМ!$L$40:$L$759,СВЦЭМ!$A$40:$A$759,$A420,СВЦЭМ!$B$40:$B$759,W$401)+'СЕТ СН'!$F$16</f>
        <v>0</v>
      </c>
      <c r="X420" s="36">
        <f>SUMIFS(СВЦЭМ!$L$40:$L$759,СВЦЭМ!$A$40:$A$759,$A420,СВЦЭМ!$B$40:$B$759,X$401)+'СЕТ СН'!$F$16</f>
        <v>0</v>
      </c>
      <c r="Y420" s="36">
        <f>SUMIFS(СВЦЭМ!$L$40:$L$759,СВЦЭМ!$A$40:$A$759,$A420,СВЦЭМ!$B$40:$B$759,Y$401)+'СЕТ СН'!$F$16</f>
        <v>0</v>
      </c>
    </row>
    <row r="421" spans="1:25" ht="15.75" hidden="1" x14ac:dyDescent="0.2">
      <c r="A421" s="35">
        <f t="shared" si="11"/>
        <v>45555</v>
      </c>
      <c r="B421" s="36">
        <f>SUMIFS(СВЦЭМ!$L$40:$L$759,СВЦЭМ!$A$40:$A$759,$A421,СВЦЭМ!$B$40:$B$759,B$401)+'СЕТ СН'!$F$16</f>
        <v>0</v>
      </c>
      <c r="C421" s="36">
        <f>SUMIFS(СВЦЭМ!$L$40:$L$759,СВЦЭМ!$A$40:$A$759,$A421,СВЦЭМ!$B$40:$B$759,C$401)+'СЕТ СН'!$F$16</f>
        <v>0</v>
      </c>
      <c r="D421" s="36">
        <f>SUMIFS(СВЦЭМ!$L$40:$L$759,СВЦЭМ!$A$40:$A$759,$A421,СВЦЭМ!$B$40:$B$759,D$401)+'СЕТ СН'!$F$16</f>
        <v>0</v>
      </c>
      <c r="E421" s="36">
        <f>SUMIFS(СВЦЭМ!$L$40:$L$759,СВЦЭМ!$A$40:$A$759,$A421,СВЦЭМ!$B$40:$B$759,E$401)+'СЕТ СН'!$F$16</f>
        <v>0</v>
      </c>
      <c r="F421" s="36">
        <f>SUMIFS(СВЦЭМ!$L$40:$L$759,СВЦЭМ!$A$40:$A$759,$A421,СВЦЭМ!$B$40:$B$759,F$401)+'СЕТ СН'!$F$16</f>
        <v>0</v>
      </c>
      <c r="G421" s="36">
        <f>SUMIFS(СВЦЭМ!$L$40:$L$759,СВЦЭМ!$A$40:$A$759,$A421,СВЦЭМ!$B$40:$B$759,G$401)+'СЕТ СН'!$F$16</f>
        <v>0</v>
      </c>
      <c r="H421" s="36">
        <f>SUMIFS(СВЦЭМ!$L$40:$L$759,СВЦЭМ!$A$40:$A$759,$A421,СВЦЭМ!$B$40:$B$759,H$401)+'СЕТ СН'!$F$16</f>
        <v>0</v>
      </c>
      <c r="I421" s="36">
        <f>SUMIFS(СВЦЭМ!$L$40:$L$759,СВЦЭМ!$A$40:$A$759,$A421,СВЦЭМ!$B$40:$B$759,I$401)+'СЕТ СН'!$F$16</f>
        <v>0</v>
      </c>
      <c r="J421" s="36">
        <f>SUMIFS(СВЦЭМ!$L$40:$L$759,СВЦЭМ!$A$40:$A$759,$A421,СВЦЭМ!$B$40:$B$759,J$401)+'СЕТ СН'!$F$16</f>
        <v>0</v>
      </c>
      <c r="K421" s="36">
        <f>SUMIFS(СВЦЭМ!$L$40:$L$759,СВЦЭМ!$A$40:$A$759,$A421,СВЦЭМ!$B$40:$B$759,K$401)+'СЕТ СН'!$F$16</f>
        <v>0</v>
      </c>
      <c r="L421" s="36">
        <f>SUMIFS(СВЦЭМ!$L$40:$L$759,СВЦЭМ!$A$40:$A$759,$A421,СВЦЭМ!$B$40:$B$759,L$401)+'СЕТ СН'!$F$16</f>
        <v>0</v>
      </c>
      <c r="M421" s="36">
        <f>SUMIFS(СВЦЭМ!$L$40:$L$759,СВЦЭМ!$A$40:$A$759,$A421,СВЦЭМ!$B$40:$B$759,M$401)+'СЕТ СН'!$F$16</f>
        <v>0</v>
      </c>
      <c r="N421" s="36">
        <f>SUMIFS(СВЦЭМ!$L$40:$L$759,СВЦЭМ!$A$40:$A$759,$A421,СВЦЭМ!$B$40:$B$759,N$401)+'СЕТ СН'!$F$16</f>
        <v>0</v>
      </c>
      <c r="O421" s="36">
        <f>SUMIFS(СВЦЭМ!$L$40:$L$759,СВЦЭМ!$A$40:$A$759,$A421,СВЦЭМ!$B$40:$B$759,O$401)+'СЕТ СН'!$F$16</f>
        <v>0</v>
      </c>
      <c r="P421" s="36">
        <f>SUMIFS(СВЦЭМ!$L$40:$L$759,СВЦЭМ!$A$40:$A$759,$A421,СВЦЭМ!$B$40:$B$759,P$401)+'СЕТ СН'!$F$16</f>
        <v>0</v>
      </c>
      <c r="Q421" s="36">
        <f>SUMIFS(СВЦЭМ!$L$40:$L$759,СВЦЭМ!$A$40:$A$759,$A421,СВЦЭМ!$B$40:$B$759,Q$401)+'СЕТ СН'!$F$16</f>
        <v>0</v>
      </c>
      <c r="R421" s="36">
        <f>SUMIFS(СВЦЭМ!$L$40:$L$759,СВЦЭМ!$A$40:$A$759,$A421,СВЦЭМ!$B$40:$B$759,R$401)+'СЕТ СН'!$F$16</f>
        <v>0</v>
      </c>
      <c r="S421" s="36">
        <f>SUMIFS(СВЦЭМ!$L$40:$L$759,СВЦЭМ!$A$40:$A$759,$A421,СВЦЭМ!$B$40:$B$759,S$401)+'СЕТ СН'!$F$16</f>
        <v>0</v>
      </c>
      <c r="T421" s="36">
        <f>SUMIFS(СВЦЭМ!$L$40:$L$759,СВЦЭМ!$A$40:$A$759,$A421,СВЦЭМ!$B$40:$B$759,T$401)+'СЕТ СН'!$F$16</f>
        <v>0</v>
      </c>
      <c r="U421" s="36">
        <f>SUMIFS(СВЦЭМ!$L$40:$L$759,СВЦЭМ!$A$40:$A$759,$A421,СВЦЭМ!$B$40:$B$759,U$401)+'СЕТ СН'!$F$16</f>
        <v>0</v>
      </c>
      <c r="V421" s="36">
        <f>SUMIFS(СВЦЭМ!$L$40:$L$759,СВЦЭМ!$A$40:$A$759,$A421,СВЦЭМ!$B$40:$B$759,V$401)+'СЕТ СН'!$F$16</f>
        <v>0</v>
      </c>
      <c r="W421" s="36">
        <f>SUMIFS(СВЦЭМ!$L$40:$L$759,СВЦЭМ!$A$40:$A$759,$A421,СВЦЭМ!$B$40:$B$759,W$401)+'СЕТ СН'!$F$16</f>
        <v>0</v>
      </c>
      <c r="X421" s="36">
        <f>SUMIFS(СВЦЭМ!$L$40:$L$759,СВЦЭМ!$A$40:$A$759,$A421,СВЦЭМ!$B$40:$B$759,X$401)+'СЕТ СН'!$F$16</f>
        <v>0</v>
      </c>
      <c r="Y421" s="36">
        <f>SUMIFS(СВЦЭМ!$L$40:$L$759,СВЦЭМ!$A$40:$A$759,$A421,СВЦЭМ!$B$40:$B$759,Y$401)+'СЕТ СН'!$F$16</f>
        <v>0</v>
      </c>
    </row>
    <row r="422" spans="1:25" ht="15.75" hidden="1" x14ac:dyDescent="0.2">
      <c r="A422" s="35">
        <f t="shared" si="11"/>
        <v>45556</v>
      </c>
      <c r="B422" s="36">
        <f>SUMIFS(СВЦЭМ!$L$40:$L$759,СВЦЭМ!$A$40:$A$759,$A422,СВЦЭМ!$B$40:$B$759,B$401)+'СЕТ СН'!$F$16</f>
        <v>0</v>
      </c>
      <c r="C422" s="36">
        <f>SUMIFS(СВЦЭМ!$L$40:$L$759,СВЦЭМ!$A$40:$A$759,$A422,СВЦЭМ!$B$40:$B$759,C$401)+'СЕТ СН'!$F$16</f>
        <v>0</v>
      </c>
      <c r="D422" s="36">
        <f>SUMIFS(СВЦЭМ!$L$40:$L$759,СВЦЭМ!$A$40:$A$759,$A422,СВЦЭМ!$B$40:$B$759,D$401)+'СЕТ СН'!$F$16</f>
        <v>0</v>
      </c>
      <c r="E422" s="36">
        <f>SUMIFS(СВЦЭМ!$L$40:$L$759,СВЦЭМ!$A$40:$A$759,$A422,СВЦЭМ!$B$40:$B$759,E$401)+'СЕТ СН'!$F$16</f>
        <v>0</v>
      </c>
      <c r="F422" s="36">
        <f>SUMIFS(СВЦЭМ!$L$40:$L$759,СВЦЭМ!$A$40:$A$759,$A422,СВЦЭМ!$B$40:$B$759,F$401)+'СЕТ СН'!$F$16</f>
        <v>0</v>
      </c>
      <c r="G422" s="36">
        <f>SUMIFS(СВЦЭМ!$L$40:$L$759,СВЦЭМ!$A$40:$A$759,$A422,СВЦЭМ!$B$40:$B$759,G$401)+'СЕТ СН'!$F$16</f>
        <v>0</v>
      </c>
      <c r="H422" s="36">
        <f>SUMIFS(СВЦЭМ!$L$40:$L$759,СВЦЭМ!$A$40:$A$759,$A422,СВЦЭМ!$B$40:$B$759,H$401)+'СЕТ СН'!$F$16</f>
        <v>0</v>
      </c>
      <c r="I422" s="36">
        <f>SUMIFS(СВЦЭМ!$L$40:$L$759,СВЦЭМ!$A$40:$A$759,$A422,СВЦЭМ!$B$40:$B$759,I$401)+'СЕТ СН'!$F$16</f>
        <v>0</v>
      </c>
      <c r="J422" s="36">
        <f>SUMIFS(СВЦЭМ!$L$40:$L$759,СВЦЭМ!$A$40:$A$759,$A422,СВЦЭМ!$B$40:$B$759,J$401)+'СЕТ СН'!$F$16</f>
        <v>0</v>
      </c>
      <c r="K422" s="36">
        <f>SUMIFS(СВЦЭМ!$L$40:$L$759,СВЦЭМ!$A$40:$A$759,$A422,СВЦЭМ!$B$40:$B$759,K$401)+'СЕТ СН'!$F$16</f>
        <v>0</v>
      </c>
      <c r="L422" s="36">
        <f>SUMIFS(СВЦЭМ!$L$40:$L$759,СВЦЭМ!$A$40:$A$759,$A422,СВЦЭМ!$B$40:$B$759,L$401)+'СЕТ СН'!$F$16</f>
        <v>0</v>
      </c>
      <c r="M422" s="36">
        <f>SUMIFS(СВЦЭМ!$L$40:$L$759,СВЦЭМ!$A$40:$A$759,$A422,СВЦЭМ!$B$40:$B$759,M$401)+'СЕТ СН'!$F$16</f>
        <v>0</v>
      </c>
      <c r="N422" s="36">
        <f>SUMIFS(СВЦЭМ!$L$40:$L$759,СВЦЭМ!$A$40:$A$759,$A422,СВЦЭМ!$B$40:$B$759,N$401)+'СЕТ СН'!$F$16</f>
        <v>0</v>
      </c>
      <c r="O422" s="36">
        <f>SUMIFS(СВЦЭМ!$L$40:$L$759,СВЦЭМ!$A$40:$A$759,$A422,СВЦЭМ!$B$40:$B$759,O$401)+'СЕТ СН'!$F$16</f>
        <v>0</v>
      </c>
      <c r="P422" s="36">
        <f>SUMIFS(СВЦЭМ!$L$40:$L$759,СВЦЭМ!$A$40:$A$759,$A422,СВЦЭМ!$B$40:$B$759,P$401)+'СЕТ СН'!$F$16</f>
        <v>0</v>
      </c>
      <c r="Q422" s="36">
        <f>SUMIFS(СВЦЭМ!$L$40:$L$759,СВЦЭМ!$A$40:$A$759,$A422,СВЦЭМ!$B$40:$B$759,Q$401)+'СЕТ СН'!$F$16</f>
        <v>0</v>
      </c>
      <c r="R422" s="36">
        <f>SUMIFS(СВЦЭМ!$L$40:$L$759,СВЦЭМ!$A$40:$A$759,$A422,СВЦЭМ!$B$40:$B$759,R$401)+'СЕТ СН'!$F$16</f>
        <v>0</v>
      </c>
      <c r="S422" s="36">
        <f>SUMIFS(СВЦЭМ!$L$40:$L$759,СВЦЭМ!$A$40:$A$759,$A422,СВЦЭМ!$B$40:$B$759,S$401)+'СЕТ СН'!$F$16</f>
        <v>0</v>
      </c>
      <c r="T422" s="36">
        <f>SUMIFS(СВЦЭМ!$L$40:$L$759,СВЦЭМ!$A$40:$A$759,$A422,СВЦЭМ!$B$40:$B$759,T$401)+'СЕТ СН'!$F$16</f>
        <v>0</v>
      </c>
      <c r="U422" s="36">
        <f>SUMIFS(СВЦЭМ!$L$40:$L$759,СВЦЭМ!$A$40:$A$759,$A422,СВЦЭМ!$B$40:$B$759,U$401)+'СЕТ СН'!$F$16</f>
        <v>0</v>
      </c>
      <c r="V422" s="36">
        <f>SUMIFS(СВЦЭМ!$L$40:$L$759,СВЦЭМ!$A$40:$A$759,$A422,СВЦЭМ!$B$40:$B$759,V$401)+'СЕТ СН'!$F$16</f>
        <v>0</v>
      </c>
      <c r="W422" s="36">
        <f>SUMIFS(СВЦЭМ!$L$40:$L$759,СВЦЭМ!$A$40:$A$759,$A422,СВЦЭМ!$B$40:$B$759,W$401)+'СЕТ СН'!$F$16</f>
        <v>0</v>
      </c>
      <c r="X422" s="36">
        <f>SUMIFS(СВЦЭМ!$L$40:$L$759,СВЦЭМ!$A$40:$A$759,$A422,СВЦЭМ!$B$40:$B$759,X$401)+'СЕТ СН'!$F$16</f>
        <v>0</v>
      </c>
      <c r="Y422" s="36">
        <f>SUMIFS(СВЦЭМ!$L$40:$L$759,СВЦЭМ!$A$40:$A$759,$A422,СВЦЭМ!$B$40:$B$759,Y$401)+'СЕТ СН'!$F$16</f>
        <v>0</v>
      </c>
    </row>
    <row r="423" spans="1:25" ht="15.75" hidden="1" x14ac:dyDescent="0.2">
      <c r="A423" s="35">
        <f t="shared" si="11"/>
        <v>45557</v>
      </c>
      <c r="B423" s="36">
        <f>SUMIFS(СВЦЭМ!$L$40:$L$759,СВЦЭМ!$A$40:$A$759,$A423,СВЦЭМ!$B$40:$B$759,B$401)+'СЕТ СН'!$F$16</f>
        <v>0</v>
      </c>
      <c r="C423" s="36">
        <f>SUMIFS(СВЦЭМ!$L$40:$L$759,СВЦЭМ!$A$40:$A$759,$A423,СВЦЭМ!$B$40:$B$759,C$401)+'СЕТ СН'!$F$16</f>
        <v>0</v>
      </c>
      <c r="D423" s="36">
        <f>SUMIFS(СВЦЭМ!$L$40:$L$759,СВЦЭМ!$A$40:$A$759,$A423,СВЦЭМ!$B$40:$B$759,D$401)+'СЕТ СН'!$F$16</f>
        <v>0</v>
      </c>
      <c r="E423" s="36">
        <f>SUMIFS(СВЦЭМ!$L$40:$L$759,СВЦЭМ!$A$40:$A$759,$A423,СВЦЭМ!$B$40:$B$759,E$401)+'СЕТ СН'!$F$16</f>
        <v>0</v>
      </c>
      <c r="F423" s="36">
        <f>SUMIFS(СВЦЭМ!$L$40:$L$759,СВЦЭМ!$A$40:$A$759,$A423,СВЦЭМ!$B$40:$B$759,F$401)+'СЕТ СН'!$F$16</f>
        <v>0</v>
      </c>
      <c r="G423" s="36">
        <f>SUMIFS(СВЦЭМ!$L$40:$L$759,СВЦЭМ!$A$40:$A$759,$A423,СВЦЭМ!$B$40:$B$759,G$401)+'СЕТ СН'!$F$16</f>
        <v>0</v>
      </c>
      <c r="H423" s="36">
        <f>SUMIFS(СВЦЭМ!$L$40:$L$759,СВЦЭМ!$A$40:$A$759,$A423,СВЦЭМ!$B$40:$B$759,H$401)+'СЕТ СН'!$F$16</f>
        <v>0</v>
      </c>
      <c r="I423" s="36">
        <f>SUMIFS(СВЦЭМ!$L$40:$L$759,СВЦЭМ!$A$40:$A$759,$A423,СВЦЭМ!$B$40:$B$759,I$401)+'СЕТ СН'!$F$16</f>
        <v>0</v>
      </c>
      <c r="J423" s="36">
        <f>SUMIFS(СВЦЭМ!$L$40:$L$759,СВЦЭМ!$A$40:$A$759,$A423,СВЦЭМ!$B$40:$B$759,J$401)+'СЕТ СН'!$F$16</f>
        <v>0</v>
      </c>
      <c r="K423" s="36">
        <f>SUMIFS(СВЦЭМ!$L$40:$L$759,СВЦЭМ!$A$40:$A$759,$A423,СВЦЭМ!$B$40:$B$759,K$401)+'СЕТ СН'!$F$16</f>
        <v>0</v>
      </c>
      <c r="L423" s="36">
        <f>SUMIFS(СВЦЭМ!$L$40:$L$759,СВЦЭМ!$A$40:$A$759,$A423,СВЦЭМ!$B$40:$B$759,L$401)+'СЕТ СН'!$F$16</f>
        <v>0</v>
      </c>
      <c r="M423" s="36">
        <f>SUMIFS(СВЦЭМ!$L$40:$L$759,СВЦЭМ!$A$40:$A$759,$A423,СВЦЭМ!$B$40:$B$759,M$401)+'СЕТ СН'!$F$16</f>
        <v>0</v>
      </c>
      <c r="N423" s="36">
        <f>SUMIFS(СВЦЭМ!$L$40:$L$759,СВЦЭМ!$A$40:$A$759,$A423,СВЦЭМ!$B$40:$B$759,N$401)+'СЕТ СН'!$F$16</f>
        <v>0</v>
      </c>
      <c r="O423" s="36">
        <f>SUMIFS(СВЦЭМ!$L$40:$L$759,СВЦЭМ!$A$40:$A$759,$A423,СВЦЭМ!$B$40:$B$759,O$401)+'СЕТ СН'!$F$16</f>
        <v>0</v>
      </c>
      <c r="P423" s="36">
        <f>SUMIFS(СВЦЭМ!$L$40:$L$759,СВЦЭМ!$A$40:$A$759,$A423,СВЦЭМ!$B$40:$B$759,P$401)+'СЕТ СН'!$F$16</f>
        <v>0</v>
      </c>
      <c r="Q423" s="36">
        <f>SUMIFS(СВЦЭМ!$L$40:$L$759,СВЦЭМ!$A$40:$A$759,$A423,СВЦЭМ!$B$40:$B$759,Q$401)+'СЕТ СН'!$F$16</f>
        <v>0</v>
      </c>
      <c r="R423" s="36">
        <f>SUMIFS(СВЦЭМ!$L$40:$L$759,СВЦЭМ!$A$40:$A$759,$A423,СВЦЭМ!$B$40:$B$759,R$401)+'СЕТ СН'!$F$16</f>
        <v>0</v>
      </c>
      <c r="S423" s="36">
        <f>SUMIFS(СВЦЭМ!$L$40:$L$759,СВЦЭМ!$A$40:$A$759,$A423,СВЦЭМ!$B$40:$B$759,S$401)+'СЕТ СН'!$F$16</f>
        <v>0</v>
      </c>
      <c r="T423" s="36">
        <f>SUMIFS(СВЦЭМ!$L$40:$L$759,СВЦЭМ!$A$40:$A$759,$A423,СВЦЭМ!$B$40:$B$759,T$401)+'СЕТ СН'!$F$16</f>
        <v>0</v>
      </c>
      <c r="U423" s="36">
        <f>SUMIFS(СВЦЭМ!$L$40:$L$759,СВЦЭМ!$A$40:$A$759,$A423,СВЦЭМ!$B$40:$B$759,U$401)+'СЕТ СН'!$F$16</f>
        <v>0</v>
      </c>
      <c r="V423" s="36">
        <f>SUMIFS(СВЦЭМ!$L$40:$L$759,СВЦЭМ!$A$40:$A$759,$A423,СВЦЭМ!$B$40:$B$759,V$401)+'СЕТ СН'!$F$16</f>
        <v>0</v>
      </c>
      <c r="W423" s="36">
        <f>SUMIFS(СВЦЭМ!$L$40:$L$759,СВЦЭМ!$A$40:$A$759,$A423,СВЦЭМ!$B$40:$B$759,W$401)+'СЕТ СН'!$F$16</f>
        <v>0</v>
      </c>
      <c r="X423" s="36">
        <f>SUMIFS(СВЦЭМ!$L$40:$L$759,СВЦЭМ!$A$40:$A$759,$A423,СВЦЭМ!$B$40:$B$759,X$401)+'СЕТ СН'!$F$16</f>
        <v>0</v>
      </c>
      <c r="Y423" s="36">
        <f>SUMIFS(СВЦЭМ!$L$40:$L$759,СВЦЭМ!$A$40:$A$759,$A423,СВЦЭМ!$B$40:$B$759,Y$401)+'СЕТ СН'!$F$16</f>
        <v>0</v>
      </c>
    </row>
    <row r="424" spans="1:25" ht="15.75" hidden="1" x14ac:dyDescent="0.2">
      <c r="A424" s="35">
        <f t="shared" si="11"/>
        <v>45558</v>
      </c>
      <c r="B424" s="36">
        <f>SUMIFS(СВЦЭМ!$L$40:$L$759,СВЦЭМ!$A$40:$A$759,$A424,СВЦЭМ!$B$40:$B$759,B$401)+'СЕТ СН'!$F$16</f>
        <v>0</v>
      </c>
      <c r="C424" s="36">
        <f>SUMIFS(СВЦЭМ!$L$40:$L$759,СВЦЭМ!$A$40:$A$759,$A424,СВЦЭМ!$B$40:$B$759,C$401)+'СЕТ СН'!$F$16</f>
        <v>0</v>
      </c>
      <c r="D424" s="36">
        <f>SUMIFS(СВЦЭМ!$L$40:$L$759,СВЦЭМ!$A$40:$A$759,$A424,СВЦЭМ!$B$40:$B$759,D$401)+'СЕТ СН'!$F$16</f>
        <v>0</v>
      </c>
      <c r="E424" s="36">
        <f>SUMIFS(СВЦЭМ!$L$40:$L$759,СВЦЭМ!$A$40:$A$759,$A424,СВЦЭМ!$B$40:$B$759,E$401)+'СЕТ СН'!$F$16</f>
        <v>0</v>
      </c>
      <c r="F424" s="36">
        <f>SUMIFS(СВЦЭМ!$L$40:$L$759,СВЦЭМ!$A$40:$A$759,$A424,СВЦЭМ!$B$40:$B$759,F$401)+'СЕТ СН'!$F$16</f>
        <v>0</v>
      </c>
      <c r="G424" s="36">
        <f>SUMIFS(СВЦЭМ!$L$40:$L$759,СВЦЭМ!$A$40:$A$759,$A424,СВЦЭМ!$B$40:$B$759,G$401)+'СЕТ СН'!$F$16</f>
        <v>0</v>
      </c>
      <c r="H424" s="36">
        <f>SUMIFS(СВЦЭМ!$L$40:$L$759,СВЦЭМ!$A$40:$A$759,$A424,СВЦЭМ!$B$40:$B$759,H$401)+'СЕТ СН'!$F$16</f>
        <v>0</v>
      </c>
      <c r="I424" s="36">
        <f>SUMIFS(СВЦЭМ!$L$40:$L$759,СВЦЭМ!$A$40:$A$759,$A424,СВЦЭМ!$B$40:$B$759,I$401)+'СЕТ СН'!$F$16</f>
        <v>0</v>
      </c>
      <c r="J424" s="36">
        <f>SUMIFS(СВЦЭМ!$L$40:$L$759,СВЦЭМ!$A$40:$A$759,$A424,СВЦЭМ!$B$40:$B$759,J$401)+'СЕТ СН'!$F$16</f>
        <v>0</v>
      </c>
      <c r="K424" s="36">
        <f>SUMIFS(СВЦЭМ!$L$40:$L$759,СВЦЭМ!$A$40:$A$759,$A424,СВЦЭМ!$B$40:$B$759,K$401)+'СЕТ СН'!$F$16</f>
        <v>0</v>
      </c>
      <c r="L424" s="36">
        <f>SUMIFS(СВЦЭМ!$L$40:$L$759,СВЦЭМ!$A$40:$A$759,$A424,СВЦЭМ!$B$40:$B$759,L$401)+'СЕТ СН'!$F$16</f>
        <v>0</v>
      </c>
      <c r="M424" s="36">
        <f>SUMIFS(СВЦЭМ!$L$40:$L$759,СВЦЭМ!$A$40:$A$759,$A424,СВЦЭМ!$B$40:$B$759,M$401)+'СЕТ СН'!$F$16</f>
        <v>0</v>
      </c>
      <c r="N424" s="36">
        <f>SUMIFS(СВЦЭМ!$L$40:$L$759,СВЦЭМ!$A$40:$A$759,$A424,СВЦЭМ!$B$40:$B$759,N$401)+'СЕТ СН'!$F$16</f>
        <v>0</v>
      </c>
      <c r="O424" s="36">
        <f>SUMIFS(СВЦЭМ!$L$40:$L$759,СВЦЭМ!$A$40:$A$759,$A424,СВЦЭМ!$B$40:$B$759,O$401)+'СЕТ СН'!$F$16</f>
        <v>0</v>
      </c>
      <c r="P424" s="36">
        <f>SUMIFS(СВЦЭМ!$L$40:$L$759,СВЦЭМ!$A$40:$A$759,$A424,СВЦЭМ!$B$40:$B$759,P$401)+'СЕТ СН'!$F$16</f>
        <v>0</v>
      </c>
      <c r="Q424" s="36">
        <f>SUMIFS(СВЦЭМ!$L$40:$L$759,СВЦЭМ!$A$40:$A$759,$A424,СВЦЭМ!$B$40:$B$759,Q$401)+'СЕТ СН'!$F$16</f>
        <v>0</v>
      </c>
      <c r="R424" s="36">
        <f>SUMIFS(СВЦЭМ!$L$40:$L$759,СВЦЭМ!$A$40:$A$759,$A424,СВЦЭМ!$B$40:$B$759,R$401)+'СЕТ СН'!$F$16</f>
        <v>0</v>
      </c>
      <c r="S424" s="36">
        <f>SUMIFS(СВЦЭМ!$L$40:$L$759,СВЦЭМ!$A$40:$A$759,$A424,СВЦЭМ!$B$40:$B$759,S$401)+'СЕТ СН'!$F$16</f>
        <v>0</v>
      </c>
      <c r="T424" s="36">
        <f>SUMIFS(СВЦЭМ!$L$40:$L$759,СВЦЭМ!$A$40:$A$759,$A424,СВЦЭМ!$B$40:$B$759,T$401)+'СЕТ СН'!$F$16</f>
        <v>0</v>
      </c>
      <c r="U424" s="36">
        <f>SUMIFS(СВЦЭМ!$L$40:$L$759,СВЦЭМ!$A$40:$A$759,$A424,СВЦЭМ!$B$40:$B$759,U$401)+'СЕТ СН'!$F$16</f>
        <v>0</v>
      </c>
      <c r="V424" s="36">
        <f>SUMIFS(СВЦЭМ!$L$40:$L$759,СВЦЭМ!$A$40:$A$759,$A424,СВЦЭМ!$B$40:$B$759,V$401)+'СЕТ СН'!$F$16</f>
        <v>0</v>
      </c>
      <c r="W424" s="36">
        <f>SUMIFS(СВЦЭМ!$L$40:$L$759,СВЦЭМ!$A$40:$A$759,$A424,СВЦЭМ!$B$40:$B$759,W$401)+'СЕТ СН'!$F$16</f>
        <v>0</v>
      </c>
      <c r="X424" s="36">
        <f>SUMIFS(СВЦЭМ!$L$40:$L$759,СВЦЭМ!$A$40:$A$759,$A424,СВЦЭМ!$B$40:$B$759,X$401)+'СЕТ СН'!$F$16</f>
        <v>0</v>
      </c>
      <c r="Y424" s="36">
        <f>SUMIFS(СВЦЭМ!$L$40:$L$759,СВЦЭМ!$A$40:$A$759,$A424,СВЦЭМ!$B$40:$B$759,Y$401)+'СЕТ СН'!$F$16</f>
        <v>0</v>
      </c>
    </row>
    <row r="425" spans="1:25" ht="15.75" hidden="1" x14ac:dyDescent="0.2">
      <c r="A425" s="35">
        <f t="shared" si="11"/>
        <v>45559</v>
      </c>
      <c r="B425" s="36">
        <f>SUMIFS(СВЦЭМ!$L$40:$L$759,СВЦЭМ!$A$40:$A$759,$A425,СВЦЭМ!$B$40:$B$759,B$401)+'СЕТ СН'!$F$16</f>
        <v>0</v>
      </c>
      <c r="C425" s="36">
        <f>SUMIFS(СВЦЭМ!$L$40:$L$759,СВЦЭМ!$A$40:$A$759,$A425,СВЦЭМ!$B$40:$B$759,C$401)+'СЕТ СН'!$F$16</f>
        <v>0</v>
      </c>
      <c r="D425" s="36">
        <f>SUMIFS(СВЦЭМ!$L$40:$L$759,СВЦЭМ!$A$40:$A$759,$A425,СВЦЭМ!$B$40:$B$759,D$401)+'СЕТ СН'!$F$16</f>
        <v>0</v>
      </c>
      <c r="E425" s="36">
        <f>SUMIFS(СВЦЭМ!$L$40:$L$759,СВЦЭМ!$A$40:$A$759,$A425,СВЦЭМ!$B$40:$B$759,E$401)+'СЕТ СН'!$F$16</f>
        <v>0</v>
      </c>
      <c r="F425" s="36">
        <f>SUMIFS(СВЦЭМ!$L$40:$L$759,СВЦЭМ!$A$40:$A$759,$A425,СВЦЭМ!$B$40:$B$759,F$401)+'СЕТ СН'!$F$16</f>
        <v>0</v>
      </c>
      <c r="G425" s="36">
        <f>SUMIFS(СВЦЭМ!$L$40:$L$759,СВЦЭМ!$A$40:$A$759,$A425,СВЦЭМ!$B$40:$B$759,G$401)+'СЕТ СН'!$F$16</f>
        <v>0</v>
      </c>
      <c r="H425" s="36">
        <f>SUMIFS(СВЦЭМ!$L$40:$L$759,СВЦЭМ!$A$40:$A$759,$A425,СВЦЭМ!$B$40:$B$759,H$401)+'СЕТ СН'!$F$16</f>
        <v>0</v>
      </c>
      <c r="I425" s="36">
        <f>SUMIFS(СВЦЭМ!$L$40:$L$759,СВЦЭМ!$A$40:$A$759,$A425,СВЦЭМ!$B$40:$B$759,I$401)+'СЕТ СН'!$F$16</f>
        <v>0</v>
      </c>
      <c r="J425" s="36">
        <f>SUMIFS(СВЦЭМ!$L$40:$L$759,СВЦЭМ!$A$40:$A$759,$A425,СВЦЭМ!$B$40:$B$759,J$401)+'СЕТ СН'!$F$16</f>
        <v>0</v>
      </c>
      <c r="K425" s="36">
        <f>SUMIFS(СВЦЭМ!$L$40:$L$759,СВЦЭМ!$A$40:$A$759,$A425,СВЦЭМ!$B$40:$B$759,K$401)+'СЕТ СН'!$F$16</f>
        <v>0</v>
      </c>
      <c r="L425" s="36">
        <f>SUMIFS(СВЦЭМ!$L$40:$L$759,СВЦЭМ!$A$40:$A$759,$A425,СВЦЭМ!$B$40:$B$759,L$401)+'СЕТ СН'!$F$16</f>
        <v>0</v>
      </c>
      <c r="M425" s="36">
        <f>SUMIFS(СВЦЭМ!$L$40:$L$759,СВЦЭМ!$A$40:$A$759,$A425,СВЦЭМ!$B$40:$B$759,M$401)+'СЕТ СН'!$F$16</f>
        <v>0</v>
      </c>
      <c r="N425" s="36">
        <f>SUMIFS(СВЦЭМ!$L$40:$L$759,СВЦЭМ!$A$40:$A$759,$A425,СВЦЭМ!$B$40:$B$759,N$401)+'СЕТ СН'!$F$16</f>
        <v>0</v>
      </c>
      <c r="O425" s="36">
        <f>SUMIFS(СВЦЭМ!$L$40:$L$759,СВЦЭМ!$A$40:$A$759,$A425,СВЦЭМ!$B$40:$B$759,O$401)+'СЕТ СН'!$F$16</f>
        <v>0</v>
      </c>
      <c r="P425" s="36">
        <f>SUMIFS(СВЦЭМ!$L$40:$L$759,СВЦЭМ!$A$40:$A$759,$A425,СВЦЭМ!$B$40:$B$759,P$401)+'СЕТ СН'!$F$16</f>
        <v>0</v>
      </c>
      <c r="Q425" s="36">
        <f>SUMIFS(СВЦЭМ!$L$40:$L$759,СВЦЭМ!$A$40:$A$759,$A425,СВЦЭМ!$B$40:$B$759,Q$401)+'СЕТ СН'!$F$16</f>
        <v>0</v>
      </c>
      <c r="R425" s="36">
        <f>SUMIFS(СВЦЭМ!$L$40:$L$759,СВЦЭМ!$A$40:$A$759,$A425,СВЦЭМ!$B$40:$B$759,R$401)+'СЕТ СН'!$F$16</f>
        <v>0</v>
      </c>
      <c r="S425" s="36">
        <f>SUMIFS(СВЦЭМ!$L$40:$L$759,СВЦЭМ!$A$40:$A$759,$A425,СВЦЭМ!$B$40:$B$759,S$401)+'СЕТ СН'!$F$16</f>
        <v>0</v>
      </c>
      <c r="T425" s="36">
        <f>SUMIFS(СВЦЭМ!$L$40:$L$759,СВЦЭМ!$A$40:$A$759,$A425,СВЦЭМ!$B$40:$B$759,T$401)+'СЕТ СН'!$F$16</f>
        <v>0</v>
      </c>
      <c r="U425" s="36">
        <f>SUMIFS(СВЦЭМ!$L$40:$L$759,СВЦЭМ!$A$40:$A$759,$A425,СВЦЭМ!$B$40:$B$759,U$401)+'СЕТ СН'!$F$16</f>
        <v>0</v>
      </c>
      <c r="V425" s="36">
        <f>SUMIFS(СВЦЭМ!$L$40:$L$759,СВЦЭМ!$A$40:$A$759,$A425,СВЦЭМ!$B$40:$B$759,V$401)+'СЕТ СН'!$F$16</f>
        <v>0</v>
      </c>
      <c r="W425" s="36">
        <f>SUMIFS(СВЦЭМ!$L$40:$L$759,СВЦЭМ!$A$40:$A$759,$A425,СВЦЭМ!$B$40:$B$759,W$401)+'СЕТ СН'!$F$16</f>
        <v>0</v>
      </c>
      <c r="X425" s="36">
        <f>SUMIFS(СВЦЭМ!$L$40:$L$759,СВЦЭМ!$A$40:$A$759,$A425,СВЦЭМ!$B$40:$B$759,X$401)+'СЕТ СН'!$F$16</f>
        <v>0</v>
      </c>
      <c r="Y425" s="36">
        <f>SUMIFS(СВЦЭМ!$L$40:$L$759,СВЦЭМ!$A$40:$A$759,$A425,СВЦЭМ!$B$40:$B$759,Y$401)+'СЕТ СН'!$F$16</f>
        <v>0</v>
      </c>
    </row>
    <row r="426" spans="1:25" ht="15.75" hidden="1" x14ac:dyDescent="0.2">
      <c r="A426" s="35">
        <f t="shared" si="11"/>
        <v>45560</v>
      </c>
      <c r="B426" s="36">
        <f>SUMIFS(СВЦЭМ!$L$40:$L$759,СВЦЭМ!$A$40:$A$759,$A426,СВЦЭМ!$B$40:$B$759,B$401)+'СЕТ СН'!$F$16</f>
        <v>0</v>
      </c>
      <c r="C426" s="36">
        <f>SUMIFS(СВЦЭМ!$L$40:$L$759,СВЦЭМ!$A$40:$A$759,$A426,СВЦЭМ!$B$40:$B$759,C$401)+'СЕТ СН'!$F$16</f>
        <v>0</v>
      </c>
      <c r="D426" s="36">
        <f>SUMIFS(СВЦЭМ!$L$40:$L$759,СВЦЭМ!$A$40:$A$759,$A426,СВЦЭМ!$B$40:$B$759,D$401)+'СЕТ СН'!$F$16</f>
        <v>0</v>
      </c>
      <c r="E426" s="36">
        <f>SUMIFS(СВЦЭМ!$L$40:$L$759,СВЦЭМ!$A$40:$A$759,$A426,СВЦЭМ!$B$40:$B$759,E$401)+'СЕТ СН'!$F$16</f>
        <v>0</v>
      </c>
      <c r="F426" s="36">
        <f>SUMIFS(СВЦЭМ!$L$40:$L$759,СВЦЭМ!$A$40:$A$759,$A426,СВЦЭМ!$B$40:$B$759,F$401)+'СЕТ СН'!$F$16</f>
        <v>0</v>
      </c>
      <c r="G426" s="36">
        <f>SUMIFS(СВЦЭМ!$L$40:$L$759,СВЦЭМ!$A$40:$A$759,$A426,СВЦЭМ!$B$40:$B$759,G$401)+'СЕТ СН'!$F$16</f>
        <v>0</v>
      </c>
      <c r="H426" s="36">
        <f>SUMIFS(СВЦЭМ!$L$40:$L$759,СВЦЭМ!$A$40:$A$759,$A426,СВЦЭМ!$B$40:$B$759,H$401)+'СЕТ СН'!$F$16</f>
        <v>0</v>
      </c>
      <c r="I426" s="36">
        <f>SUMIFS(СВЦЭМ!$L$40:$L$759,СВЦЭМ!$A$40:$A$759,$A426,СВЦЭМ!$B$40:$B$759,I$401)+'СЕТ СН'!$F$16</f>
        <v>0</v>
      </c>
      <c r="J426" s="36">
        <f>SUMIFS(СВЦЭМ!$L$40:$L$759,СВЦЭМ!$A$40:$A$759,$A426,СВЦЭМ!$B$40:$B$759,J$401)+'СЕТ СН'!$F$16</f>
        <v>0</v>
      </c>
      <c r="K426" s="36">
        <f>SUMIFS(СВЦЭМ!$L$40:$L$759,СВЦЭМ!$A$40:$A$759,$A426,СВЦЭМ!$B$40:$B$759,K$401)+'СЕТ СН'!$F$16</f>
        <v>0</v>
      </c>
      <c r="L426" s="36">
        <f>SUMIFS(СВЦЭМ!$L$40:$L$759,СВЦЭМ!$A$40:$A$759,$A426,СВЦЭМ!$B$40:$B$759,L$401)+'СЕТ СН'!$F$16</f>
        <v>0</v>
      </c>
      <c r="M426" s="36">
        <f>SUMIFS(СВЦЭМ!$L$40:$L$759,СВЦЭМ!$A$40:$A$759,$A426,СВЦЭМ!$B$40:$B$759,M$401)+'СЕТ СН'!$F$16</f>
        <v>0</v>
      </c>
      <c r="N426" s="36">
        <f>SUMIFS(СВЦЭМ!$L$40:$L$759,СВЦЭМ!$A$40:$A$759,$A426,СВЦЭМ!$B$40:$B$759,N$401)+'СЕТ СН'!$F$16</f>
        <v>0</v>
      </c>
      <c r="O426" s="36">
        <f>SUMIFS(СВЦЭМ!$L$40:$L$759,СВЦЭМ!$A$40:$A$759,$A426,СВЦЭМ!$B$40:$B$759,O$401)+'СЕТ СН'!$F$16</f>
        <v>0</v>
      </c>
      <c r="P426" s="36">
        <f>SUMIFS(СВЦЭМ!$L$40:$L$759,СВЦЭМ!$A$40:$A$759,$A426,СВЦЭМ!$B$40:$B$759,P$401)+'СЕТ СН'!$F$16</f>
        <v>0</v>
      </c>
      <c r="Q426" s="36">
        <f>SUMIFS(СВЦЭМ!$L$40:$L$759,СВЦЭМ!$A$40:$A$759,$A426,СВЦЭМ!$B$40:$B$759,Q$401)+'СЕТ СН'!$F$16</f>
        <v>0</v>
      </c>
      <c r="R426" s="36">
        <f>SUMIFS(СВЦЭМ!$L$40:$L$759,СВЦЭМ!$A$40:$A$759,$A426,СВЦЭМ!$B$40:$B$759,R$401)+'СЕТ СН'!$F$16</f>
        <v>0</v>
      </c>
      <c r="S426" s="36">
        <f>SUMIFS(СВЦЭМ!$L$40:$L$759,СВЦЭМ!$A$40:$A$759,$A426,СВЦЭМ!$B$40:$B$759,S$401)+'СЕТ СН'!$F$16</f>
        <v>0</v>
      </c>
      <c r="T426" s="36">
        <f>SUMIFS(СВЦЭМ!$L$40:$L$759,СВЦЭМ!$A$40:$A$759,$A426,СВЦЭМ!$B$40:$B$759,T$401)+'СЕТ СН'!$F$16</f>
        <v>0</v>
      </c>
      <c r="U426" s="36">
        <f>SUMIFS(СВЦЭМ!$L$40:$L$759,СВЦЭМ!$A$40:$A$759,$A426,СВЦЭМ!$B$40:$B$759,U$401)+'СЕТ СН'!$F$16</f>
        <v>0</v>
      </c>
      <c r="V426" s="36">
        <f>SUMIFS(СВЦЭМ!$L$40:$L$759,СВЦЭМ!$A$40:$A$759,$A426,СВЦЭМ!$B$40:$B$759,V$401)+'СЕТ СН'!$F$16</f>
        <v>0</v>
      </c>
      <c r="W426" s="36">
        <f>SUMIFS(СВЦЭМ!$L$40:$L$759,СВЦЭМ!$A$40:$A$759,$A426,СВЦЭМ!$B$40:$B$759,W$401)+'СЕТ СН'!$F$16</f>
        <v>0</v>
      </c>
      <c r="X426" s="36">
        <f>SUMIFS(СВЦЭМ!$L$40:$L$759,СВЦЭМ!$A$40:$A$759,$A426,СВЦЭМ!$B$40:$B$759,X$401)+'СЕТ СН'!$F$16</f>
        <v>0</v>
      </c>
      <c r="Y426" s="36">
        <f>SUMIFS(СВЦЭМ!$L$40:$L$759,СВЦЭМ!$A$40:$A$759,$A426,СВЦЭМ!$B$40:$B$759,Y$401)+'СЕТ СН'!$F$16</f>
        <v>0</v>
      </c>
    </row>
    <row r="427" spans="1:25" ht="15.75" hidden="1" x14ac:dyDescent="0.2">
      <c r="A427" s="35">
        <f t="shared" si="11"/>
        <v>45561</v>
      </c>
      <c r="B427" s="36">
        <f>SUMIFS(СВЦЭМ!$L$40:$L$759,СВЦЭМ!$A$40:$A$759,$A427,СВЦЭМ!$B$40:$B$759,B$401)+'СЕТ СН'!$F$16</f>
        <v>0</v>
      </c>
      <c r="C427" s="36">
        <f>SUMIFS(СВЦЭМ!$L$40:$L$759,СВЦЭМ!$A$40:$A$759,$A427,СВЦЭМ!$B$40:$B$759,C$401)+'СЕТ СН'!$F$16</f>
        <v>0</v>
      </c>
      <c r="D427" s="36">
        <f>SUMIFS(СВЦЭМ!$L$40:$L$759,СВЦЭМ!$A$40:$A$759,$A427,СВЦЭМ!$B$40:$B$759,D$401)+'СЕТ СН'!$F$16</f>
        <v>0</v>
      </c>
      <c r="E427" s="36">
        <f>SUMIFS(СВЦЭМ!$L$40:$L$759,СВЦЭМ!$A$40:$A$759,$A427,СВЦЭМ!$B$40:$B$759,E$401)+'СЕТ СН'!$F$16</f>
        <v>0</v>
      </c>
      <c r="F427" s="36">
        <f>SUMIFS(СВЦЭМ!$L$40:$L$759,СВЦЭМ!$A$40:$A$759,$A427,СВЦЭМ!$B$40:$B$759,F$401)+'СЕТ СН'!$F$16</f>
        <v>0</v>
      </c>
      <c r="G427" s="36">
        <f>SUMIFS(СВЦЭМ!$L$40:$L$759,СВЦЭМ!$A$40:$A$759,$A427,СВЦЭМ!$B$40:$B$759,G$401)+'СЕТ СН'!$F$16</f>
        <v>0</v>
      </c>
      <c r="H427" s="36">
        <f>SUMIFS(СВЦЭМ!$L$40:$L$759,СВЦЭМ!$A$40:$A$759,$A427,СВЦЭМ!$B$40:$B$759,H$401)+'СЕТ СН'!$F$16</f>
        <v>0</v>
      </c>
      <c r="I427" s="36">
        <f>SUMIFS(СВЦЭМ!$L$40:$L$759,СВЦЭМ!$A$40:$A$759,$A427,СВЦЭМ!$B$40:$B$759,I$401)+'СЕТ СН'!$F$16</f>
        <v>0</v>
      </c>
      <c r="J427" s="36">
        <f>SUMIFS(СВЦЭМ!$L$40:$L$759,СВЦЭМ!$A$40:$A$759,$A427,СВЦЭМ!$B$40:$B$759,J$401)+'СЕТ СН'!$F$16</f>
        <v>0</v>
      </c>
      <c r="K427" s="36">
        <f>SUMIFS(СВЦЭМ!$L$40:$L$759,СВЦЭМ!$A$40:$A$759,$A427,СВЦЭМ!$B$40:$B$759,K$401)+'СЕТ СН'!$F$16</f>
        <v>0</v>
      </c>
      <c r="L427" s="36">
        <f>SUMIFS(СВЦЭМ!$L$40:$L$759,СВЦЭМ!$A$40:$A$759,$A427,СВЦЭМ!$B$40:$B$759,L$401)+'СЕТ СН'!$F$16</f>
        <v>0</v>
      </c>
      <c r="M427" s="36">
        <f>SUMIFS(СВЦЭМ!$L$40:$L$759,СВЦЭМ!$A$40:$A$759,$A427,СВЦЭМ!$B$40:$B$759,M$401)+'СЕТ СН'!$F$16</f>
        <v>0</v>
      </c>
      <c r="N427" s="36">
        <f>SUMIFS(СВЦЭМ!$L$40:$L$759,СВЦЭМ!$A$40:$A$759,$A427,СВЦЭМ!$B$40:$B$759,N$401)+'СЕТ СН'!$F$16</f>
        <v>0</v>
      </c>
      <c r="O427" s="36">
        <f>SUMIFS(СВЦЭМ!$L$40:$L$759,СВЦЭМ!$A$40:$A$759,$A427,СВЦЭМ!$B$40:$B$759,O$401)+'СЕТ СН'!$F$16</f>
        <v>0</v>
      </c>
      <c r="P427" s="36">
        <f>SUMIFS(СВЦЭМ!$L$40:$L$759,СВЦЭМ!$A$40:$A$759,$A427,СВЦЭМ!$B$40:$B$759,P$401)+'СЕТ СН'!$F$16</f>
        <v>0</v>
      </c>
      <c r="Q427" s="36">
        <f>SUMIFS(СВЦЭМ!$L$40:$L$759,СВЦЭМ!$A$40:$A$759,$A427,СВЦЭМ!$B$40:$B$759,Q$401)+'СЕТ СН'!$F$16</f>
        <v>0</v>
      </c>
      <c r="R427" s="36">
        <f>SUMIFS(СВЦЭМ!$L$40:$L$759,СВЦЭМ!$A$40:$A$759,$A427,СВЦЭМ!$B$40:$B$759,R$401)+'СЕТ СН'!$F$16</f>
        <v>0</v>
      </c>
      <c r="S427" s="36">
        <f>SUMIFS(СВЦЭМ!$L$40:$L$759,СВЦЭМ!$A$40:$A$759,$A427,СВЦЭМ!$B$40:$B$759,S$401)+'СЕТ СН'!$F$16</f>
        <v>0</v>
      </c>
      <c r="T427" s="36">
        <f>SUMIFS(СВЦЭМ!$L$40:$L$759,СВЦЭМ!$A$40:$A$759,$A427,СВЦЭМ!$B$40:$B$759,T$401)+'СЕТ СН'!$F$16</f>
        <v>0</v>
      </c>
      <c r="U427" s="36">
        <f>SUMIFS(СВЦЭМ!$L$40:$L$759,СВЦЭМ!$A$40:$A$759,$A427,СВЦЭМ!$B$40:$B$759,U$401)+'СЕТ СН'!$F$16</f>
        <v>0</v>
      </c>
      <c r="V427" s="36">
        <f>SUMIFS(СВЦЭМ!$L$40:$L$759,СВЦЭМ!$A$40:$A$759,$A427,СВЦЭМ!$B$40:$B$759,V$401)+'СЕТ СН'!$F$16</f>
        <v>0</v>
      </c>
      <c r="W427" s="36">
        <f>SUMIFS(СВЦЭМ!$L$40:$L$759,СВЦЭМ!$A$40:$A$759,$A427,СВЦЭМ!$B$40:$B$759,W$401)+'СЕТ СН'!$F$16</f>
        <v>0</v>
      </c>
      <c r="X427" s="36">
        <f>SUMIFS(СВЦЭМ!$L$40:$L$759,СВЦЭМ!$A$40:$A$759,$A427,СВЦЭМ!$B$40:$B$759,X$401)+'СЕТ СН'!$F$16</f>
        <v>0</v>
      </c>
      <c r="Y427" s="36">
        <f>SUMIFS(СВЦЭМ!$L$40:$L$759,СВЦЭМ!$A$40:$A$759,$A427,СВЦЭМ!$B$40:$B$759,Y$401)+'СЕТ СН'!$F$16</f>
        <v>0</v>
      </c>
    </row>
    <row r="428" spans="1:25" ht="15.75" hidden="1" x14ac:dyDescent="0.2">
      <c r="A428" s="35">
        <f t="shared" si="11"/>
        <v>45562</v>
      </c>
      <c r="B428" s="36">
        <f>SUMIFS(СВЦЭМ!$L$40:$L$759,СВЦЭМ!$A$40:$A$759,$A428,СВЦЭМ!$B$40:$B$759,B$401)+'СЕТ СН'!$F$16</f>
        <v>0</v>
      </c>
      <c r="C428" s="36">
        <f>SUMIFS(СВЦЭМ!$L$40:$L$759,СВЦЭМ!$A$40:$A$759,$A428,СВЦЭМ!$B$40:$B$759,C$401)+'СЕТ СН'!$F$16</f>
        <v>0</v>
      </c>
      <c r="D428" s="36">
        <f>SUMIFS(СВЦЭМ!$L$40:$L$759,СВЦЭМ!$A$40:$A$759,$A428,СВЦЭМ!$B$40:$B$759,D$401)+'СЕТ СН'!$F$16</f>
        <v>0</v>
      </c>
      <c r="E428" s="36">
        <f>SUMIFS(СВЦЭМ!$L$40:$L$759,СВЦЭМ!$A$40:$A$759,$A428,СВЦЭМ!$B$40:$B$759,E$401)+'СЕТ СН'!$F$16</f>
        <v>0</v>
      </c>
      <c r="F428" s="36">
        <f>SUMIFS(СВЦЭМ!$L$40:$L$759,СВЦЭМ!$A$40:$A$759,$A428,СВЦЭМ!$B$40:$B$759,F$401)+'СЕТ СН'!$F$16</f>
        <v>0</v>
      </c>
      <c r="G428" s="36">
        <f>SUMIFS(СВЦЭМ!$L$40:$L$759,СВЦЭМ!$A$40:$A$759,$A428,СВЦЭМ!$B$40:$B$759,G$401)+'СЕТ СН'!$F$16</f>
        <v>0</v>
      </c>
      <c r="H428" s="36">
        <f>SUMIFS(СВЦЭМ!$L$40:$L$759,СВЦЭМ!$A$40:$A$759,$A428,СВЦЭМ!$B$40:$B$759,H$401)+'СЕТ СН'!$F$16</f>
        <v>0</v>
      </c>
      <c r="I428" s="36">
        <f>SUMIFS(СВЦЭМ!$L$40:$L$759,СВЦЭМ!$A$40:$A$759,$A428,СВЦЭМ!$B$40:$B$759,I$401)+'СЕТ СН'!$F$16</f>
        <v>0</v>
      </c>
      <c r="J428" s="36">
        <f>SUMIFS(СВЦЭМ!$L$40:$L$759,СВЦЭМ!$A$40:$A$759,$A428,СВЦЭМ!$B$40:$B$759,J$401)+'СЕТ СН'!$F$16</f>
        <v>0</v>
      </c>
      <c r="K428" s="36">
        <f>SUMIFS(СВЦЭМ!$L$40:$L$759,СВЦЭМ!$A$40:$A$759,$A428,СВЦЭМ!$B$40:$B$759,K$401)+'СЕТ СН'!$F$16</f>
        <v>0</v>
      </c>
      <c r="L428" s="36">
        <f>SUMIFS(СВЦЭМ!$L$40:$L$759,СВЦЭМ!$A$40:$A$759,$A428,СВЦЭМ!$B$40:$B$759,L$401)+'СЕТ СН'!$F$16</f>
        <v>0</v>
      </c>
      <c r="M428" s="36">
        <f>SUMIFS(СВЦЭМ!$L$40:$L$759,СВЦЭМ!$A$40:$A$759,$A428,СВЦЭМ!$B$40:$B$759,M$401)+'СЕТ СН'!$F$16</f>
        <v>0</v>
      </c>
      <c r="N428" s="36">
        <f>SUMIFS(СВЦЭМ!$L$40:$L$759,СВЦЭМ!$A$40:$A$759,$A428,СВЦЭМ!$B$40:$B$759,N$401)+'СЕТ СН'!$F$16</f>
        <v>0</v>
      </c>
      <c r="O428" s="36">
        <f>SUMIFS(СВЦЭМ!$L$40:$L$759,СВЦЭМ!$A$40:$A$759,$A428,СВЦЭМ!$B$40:$B$759,O$401)+'СЕТ СН'!$F$16</f>
        <v>0</v>
      </c>
      <c r="P428" s="36">
        <f>SUMIFS(СВЦЭМ!$L$40:$L$759,СВЦЭМ!$A$40:$A$759,$A428,СВЦЭМ!$B$40:$B$759,P$401)+'СЕТ СН'!$F$16</f>
        <v>0</v>
      </c>
      <c r="Q428" s="36">
        <f>SUMIFS(СВЦЭМ!$L$40:$L$759,СВЦЭМ!$A$40:$A$759,$A428,СВЦЭМ!$B$40:$B$759,Q$401)+'СЕТ СН'!$F$16</f>
        <v>0</v>
      </c>
      <c r="R428" s="36">
        <f>SUMIFS(СВЦЭМ!$L$40:$L$759,СВЦЭМ!$A$40:$A$759,$A428,СВЦЭМ!$B$40:$B$759,R$401)+'СЕТ СН'!$F$16</f>
        <v>0</v>
      </c>
      <c r="S428" s="36">
        <f>SUMIFS(СВЦЭМ!$L$40:$L$759,СВЦЭМ!$A$40:$A$759,$A428,СВЦЭМ!$B$40:$B$759,S$401)+'СЕТ СН'!$F$16</f>
        <v>0</v>
      </c>
      <c r="T428" s="36">
        <f>SUMIFS(СВЦЭМ!$L$40:$L$759,СВЦЭМ!$A$40:$A$759,$A428,СВЦЭМ!$B$40:$B$759,T$401)+'СЕТ СН'!$F$16</f>
        <v>0</v>
      </c>
      <c r="U428" s="36">
        <f>SUMIFS(СВЦЭМ!$L$40:$L$759,СВЦЭМ!$A$40:$A$759,$A428,СВЦЭМ!$B$40:$B$759,U$401)+'СЕТ СН'!$F$16</f>
        <v>0</v>
      </c>
      <c r="V428" s="36">
        <f>SUMIFS(СВЦЭМ!$L$40:$L$759,СВЦЭМ!$A$40:$A$759,$A428,СВЦЭМ!$B$40:$B$759,V$401)+'СЕТ СН'!$F$16</f>
        <v>0</v>
      </c>
      <c r="W428" s="36">
        <f>SUMIFS(СВЦЭМ!$L$40:$L$759,СВЦЭМ!$A$40:$A$759,$A428,СВЦЭМ!$B$40:$B$759,W$401)+'СЕТ СН'!$F$16</f>
        <v>0</v>
      </c>
      <c r="X428" s="36">
        <f>SUMIFS(СВЦЭМ!$L$40:$L$759,СВЦЭМ!$A$40:$A$759,$A428,СВЦЭМ!$B$40:$B$759,X$401)+'СЕТ СН'!$F$16</f>
        <v>0</v>
      </c>
      <c r="Y428" s="36">
        <f>SUMIFS(СВЦЭМ!$L$40:$L$759,СВЦЭМ!$A$40:$A$759,$A428,СВЦЭМ!$B$40:$B$759,Y$401)+'СЕТ СН'!$F$16</f>
        <v>0</v>
      </c>
    </row>
    <row r="429" spans="1:25" ht="15.75" hidden="1" x14ac:dyDescent="0.2">
      <c r="A429" s="35">
        <f t="shared" si="11"/>
        <v>45563</v>
      </c>
      <c r="B429" s="36">
        <f>SUMIFS(СВЦЭМ!$L$40:$L$759,СВЦЭМ!$A$40:$A$759,$A429,СВЦЭМ!$B$40:$B$759,B$401)+'СЕТ СН'!$F$16</f>
        <v>0</v>
      </c>
      <c r="C429" s="36">
        <f>SUMIFS(СВЦЭМ!$L$40:$L$759,СВЦЭМ!$A$40:$A$759,$A429,СВЦЭМ!$B$40:$B$759,C$401)+'СЕТ СН'!$F$16</f>
        <v>0</v>
      </c>
      <c r="D429" s="36">
        <f>SUMIFS(СВЦЭМ!$L$40:$L$759,СВЦЭМ!$A$40:$A$759,$A429,СВЦЭМ!$B$40:$B$759,D$401)+'СЕТ СН'!$F$16</f>
        <v>0</v>
      </c>
      <c r="E429" s="36">
        <f>SUMIFS(СВЦЭМ!$L$40:$L$759,СВЦЭМ!$A$40:$A$759,$A429,СВЦЭМ!$B$40:$B$759,E$401)+'СЕТ СН'!$F$16</f>
        <v>0</v>
      </c>
      <c r="F429" s="36">
        <f>SUMIFS(СВЦЭМ!$L$40:$L$759,СВЦЭМ!$A$40:$A$759,$A429,СВЦЭМ!$B$40:$B$759,F$401)+'СЕТ СН'!$F$16</f>
        <v>0</v>
      </c>
      <c r="G429" s="36">
        <f>SUMIFS(СВЦЭМ!$L$40:$L$759,СВЦЭМ!$A$40:$A$759,$A429,СВЦЭМ!$B$40:$B$759,G$401)+'СЕТ СН'!$F$16</f>
        <v>0</v>
      </c>
      <c r="H429" s="36">
        <f>SUMIFS(СВЦЭМ!$L$40:$L$759,СВЦЭМ!$A$40:$A$759,$A429,СВЦЭМ!$B$40:$B$759,H$401)+'СЕТ СН'!$F$16</f>
        <v>0</v>
      </c>
      <c r="I429" s="36">
        <f>SUMIFS(СВЦЭМ!$L$40:$L$759,СВЦЭМ!$A$40:$A$759,$A429,СВЦЭМ!$B$40:$B$759,I$401)+'СЕТ СН'!$F$16</f>
        <v>0</v>
      </c>
      <c r="J429" s="36">
        <f>SUMIFS(СВЦЭМ!$L$40:$L$759,СВЦЭМ!$A$40:$A$759,$A429,СВЦЭМ!$B$40:$B$759,J$401)+'СЕТ СН'!$F$16</f>
        <v>0</v>
      </c>
      <c r="K429" s="36">
        <f>SUMIFS(СВЦЭМ!$L$40:$L$759,СВЦЭМ!$A$40:$A$759,$A429,СВЦЭМ!$B$40:$B$759,K$401)+'СЕТ СН'!$F$16</f>
        <v>0</v>
      </c>
      <c r="L429" s="36">
        <f>SUMIFS(СВЦЭМ!$L$40:$L$759,СВЦЭМ!$A$40:$A$759,$A429,СВЦЭМ!$B$40:$B$759,L$401)+'СЕТ СН'!$F$16</f>
        <v>0</v>
      </c>
      <c r="M429" s="36">
        <f>SUMIFS(СВЦЭМ!$L$40:$L$759,СВЦЭМ!$A$40:$A$759,$A429,СВЦЭМ!$B$40:$B$759,M$401)+'СЕТ СН'!$F$16</f>
        <v>0</v>
      </c>
      <c r="N429" s="36">
        <f>SUMIFS(СВЦЭМ!$L$40:$L$759,СВЦЭМ!$A$40:$A$759,$A429,СВЦЭМ!$B$40:$B$759,N$401)+'СЕТ СН'!$F$16</f>
        <v>0</v>
      </c>
      <c r="O429" s="36">
        <f>SUMIFS(СВЦЭМ!$L$40:$L$759,СВЦЭМ!$A$40:$A$759,$A429,СВЦЭМ!$B$40:$B$759,O$401)+'СЕТ СН'!$F$16</f>
        <v>0</v>
      </c>
      <c r="P429" s="36">
        <f>SUMIFS(СВЦЭМ!$L$40:$L$759,СВЦЭМ!$A$40:$A$759,$A429,СВЦЭМ!$B$40:$B$759,P$401)+'СЕТ СН'!$F$16</f>
        <v>0</v>
      </c>
      <c r="Q429" s="36">
        <f>SUMIFS(СВЦЭМ!$L$40:$L$759,СВЦЭМ!$A$40:$A$759,$A429,СВЦЭМ!$B$40:$B$759,Q$401)+'СЕТ СН'!$F$16</f>
        <v>0</v>
      </c>
      <c r="R429" s="36">
        <f>SUMIFS(СВЦЭМ!$L$40:$L$759,СВЦЭМ!$A$40:$A$759,$A429,СВЦЭМ!$B$40:$B$759,R$401)+'СЕТ СН'!$F$16</f>
        <v>0</v>
      </c>
      <c r="S429" s="36">
        <f>SUMIFS(СВЦЭМ!$L$40:$L$759,СВЦЭМ!$A$40:$A$759,$A429,СВЦЭМ!$B$40:$B$759,S$401)+'СЕТ СН'!$F$16</f>
        <v>0</v>
      </c>
      <c r="T429" s="36">
        <f>SUMIFS(СВЦЭМ!$L$40:$L$759,СВЦЭМ!$A$40:$A$759,$A429,СВЦЭМ!$B$40:$B$759,T$401)+'СЕТ СН'!$F$16</f>
        <v>0</v>
      </c>
      <c r="U429" s="36">
        <f>SUMIFS(СВЦЭМ!$L$40:$L$759,СВЦЭМ!$A$40:$A$759,$A429,СВЦЭМ!$B$40:$B$759,U$401)+'СЕТ СН'!$F$16</f>
        <v>0</v>
      </c>
      <c r="V429" s="36">
        <f>SUMIFS(СВЦЭМ!$L$40:$L$759,СВЦЭМ!$A$40:$A$759,$A429,СВЦЭМ!$B$40:$B$759,V$401)+'СЕТ СН'!$F$16</f>
        <v>0</v>
      </c>
      <c r="W429" s="36">
        <f>SUMIFS(СВЦЭМ!$L$40:$L$759,СВЦЭМ!$A$40:$A$759,$A429,СВЦЭМ!$B$40:$B$759,W$401)+'СЕТ СН'!$F$16</f>
        <v>0</v>
      </c>
      <c r="X429" s="36">
        <f>SUMIFS(СВЦЭМ!$L$40:$L$759,СВЦЭМ!$A$40:$A$759,$A429,СВЦЭМ!$B$40:$B$759,X$401)+'СЕТ СН'!$F$16</f>
        <v>0</v>
      </c>
      <c r="Y429" s="36">
        <f>SUMIFS(СВЦЭМ!$L$40:$L$759,СВЦЭМ!$A$40:$A$759,$A429,СВЦЭМ!$B$40:$B$759,Y$401)+'СЕТ СН'!$F$16</f>
        <v>0</v>
      </c>
    </row>
    <row r="430" spans="1:25" ht="15.75" hidden="1" x14ac:dyDescent="0.2">
      <c r="A430" s="35">
        <f t="shared" si="11"/>
        <v>45564</v>
      </c>
      <c r="B430" s="36">
        <f>SUMIFS(СВЦЭМ!$L$40:$L$759,СВЦЭМ!$A$40:$A$759,$A430,СВЦЭМ!$B$40:$B$759,B$401)+'СЕТ СН'!$F$16</f>
        <v>0</v>
      </c>
      <c r="C430" s="36">
        <f>SUMIFS(СВЦЭМ!$L$40:$L$759,СВЦЭМ!$A$40:$A$759,$A430,СВЦЭМ!$B$40:$B$759,C$401)+'СЕТ СН'!$F$16</f>
        <v>0</v>
      </c>
      <c r="D430" s="36">
        <f>SUMIFS(СВЦЭМ!$L$40:$L$759,СВЦЭМ!$A$40:$A$759,$A430,СВЦЭМ!$B$40:$B$759,D$401)+'СЕТ СН'!$F$16</f>
        <v>0</v>
      </c>
      <c r="E430" s="36">
        <f>SUMIFS(СВЦЭМ!$L$40:$L$759,СВЦЭМ!$A$40:$A$759,$A430,СВЦЭМ!$B$40:$B$759,E$401)+'СЕТ СН'!$F$16</f>
        <v>0</v>
      </c>
      <c r="F430" s="36">
        <f>SUMIFS(СВЦЭМ!$L$40:$L$759,СВЦЭМ!$A$40:$A$759,$A430,СВЦЭМ!$B$40:$B$759,F$401)+'СЕТ СН'!$F$16</f>
        <v>0</v>
      </c>
      <c r="G430" s="36">
        <f>SUMIFS(СВЦЭМ!$L$40:$L$759,СВЦЭМ!$A$40:$A$759,$A430,СВЦЭМ!$B$40:$B$759,G$401)+'СЕТ СН'!$F$16</f>
        <v>0</v>
      </c>
      <c r="H430" s="36">
        <f>SUMIFS(СВЦЭМ!$L$40:$L$759,СВЦЭМ!$A$40:$A$759,$A430,СВЦЭМ!$B$40:$B$759,H$401)+'СЕТ СН'!$F$16</f>
        <v>0</v>
      </c>
      <c r="I430" s="36">
        <f>SUMIFS(СВЦЭМ!$L$40:$L$759,СВЦЭМ!$A$40:$A$759,$A430,СВЦЭМ!$B$40:$B$759,I$401)+'СЕТ СН'!$F$16</f>
        <v>0</v>
      </c>
      <c r="J430" s="36">
        <f>SUMIFS(СВЦЭМ!$L$40:$L$759,СВЦЭМ!$A$40:$A$759,$A430,СВЦЭМ!$B$40:$B$759,J$401)+'СЕТ СН'!$F$16</f>
        <v>0</v>
      </c>
      <c r="K430" s="36">
        <f>SUMIFS(СВЦЭМ!$L$40:$L$759,СВЦЭМ!$A$40:$A$759,$A430,СВЦЭМ!$B$40:$B$759,K$401)+'СЕТ СН'!$F$16</f>
        <v>0</v>
      </c>
      <c r="L430" s="36">
        <f>SUMIFS(СВЦЭМ!$L$40:$L$759,СВЦЭМ!$A$40:$A$759,$A430,СВЦЭМ!$B$40:$B$759,L$401)+'СЕТ СН'!$F$16</f>
        <v>0</v>
      </c>
      <c r="M430" s="36">
        <f>SUMIFS(СВЦЭМ!$L$40:$L$759,СВЦЭМ!$A$40:$A$759,$A430,СВЦЭМ!$B$40:$B$759,M$401)+'СЕТ СН'!$F$16</f>
        <v>0</v>
      </c>
      <c r="N430" s="36">
        <f>SUMIFS(СВЦЭМ!$L$40:$L$759,СВЦЭМ!$A$40:$A$759,$A430,СВЦЭМ!$B$40:$B$759,N$401)+'СЕТ СН'!$F$16</f>
        <v>0</v>
      </c>
      <c r="O430" s="36">
        <f>SUMIFS(СВЦЭМ!$L$40:$L$759,СВЦЭМ!$A$40:$A$759,$A430,СВЦЭМ!$B$40:$B$759,O$401)+'СЕТ СН'!$F$16</f>
        <v>0</v>
      </c>
      <c r="P430" s="36">
        <f>SUMIFS(СВЦЭМ!$L$40:$L$759,СВЦЭМ!$A$40:$A$759,$A430,СВЦЭМ!$B$40:$B$759,P$401)+'СЕТ СН'!$F$16</f>
        <v>0</v>
      </c>
      <c r="Q430" s="36">
        <f>SUMIFS(СВЦЭМ!$L$40:$L$759,СВЦЭМ!$A$40:$A$759,$A430,СВЦЭМ!$B$40:$B$759,Q$401)+'СЕТ СН'!$F$16</f>
        <v>0</v>
      </c>
      <c r="R430" s="36">
        <f>SUMIFS(СВЦЭМ!$L$40:$L$759,СВЦЭМ!$A$40:$A$759,$A430,СВЦЭМ!$B$40:$B$759,R$401)+'СЕТ СН'!$F$16</f>
        <v>0</v>
      </c>
      <c r="S430" s="36">
        <f>SUMIFS(СВЦЭМ!$L$40:$L$759,СВЦЭМ!$A$40:$A$759,$A430,СВЦЭМ!$B$40:$B$759,S$401)+'СЕТ СН'!$F$16</f>
        <v>0</v>
      </c>
      <c r="T430" s="36">
        <f>SUMIFS(СВЦЭМ!$L$40:$L$759,СВЦЭМ!$A$40:$A$759,$A430,СВЦЭМ!$B$40:$B$759,T$401)+'СЕТ СН'!$F$16</f>
        <v>0</v>
      </c>
      <c r="U430" s="36">
        <f>SUMIFS(СВЦЭМ!$L$40:$L$759,СВЦЭМ!$A$40:$A$759,$A430,СВЦЭМ!$B$40:$B$759,U$401)+'СЕТ СН'!$F$16</f>
        <v>0</v>
      </c>
      <c r="V430" s="36">
        <f>SUMIFS(СВЦЭМ!$L$40:$L$759,СВЦЭМ!$A$40:$A$759,$A430,СВЦЭМ!$B$40:$B$759,V$401)+'СЕТ СН'!$F$16</f>
        <v>0</v>
      </c>
      <c r="W430" s="36">
        <f>SUMIFS(СВЦЭМ!$L$40:$L$759,СВЦЭМ!$A$40:$A$759,$A430,СВЦЭМ!$B$40:$B$759,W$401)+'СЕТ СН'!$F$16</f>
        <v>0</v>
      </c>
      <c r="X430" s="36">
        <f>SUMIFS(СВЦЭМ!$L$40:$L$759,СВЦЭМ!$A$40:$A$759,$A430,СВЦЭМ!$B$40:$B$759,X$401)+'СЕТ СН'!$F$16</f>
        <v>0</v>
      </c>
      <c r="Y430" s="36">
        <f>SUMIFS(СВЦЭМ!$L$40:$L$759,СВЦЭМ!$A$40:$A$759,$A430,СВЦЭМ!$B$40:$B$759,Y$401)+'СЕТ СН'!$F$16</f>
        <v>0</v>
      </c>
    </row>
    <row r="431" spans="1:25" ht="15.75" hidden="1" x14ac:dyDescent="0.2">
      <c r="A431" s="35">
        <f t="shared" si="11"/>
        <v>45565</v>
      </c>
      <c r="B431" s="36">
        <f>SUMIFS(СВЦЭМ!$L$40:$L$759,СВЦЭМ!$A$40:$A$759,$A431,СВЦЭМ!$B$40:$B$759,B$401)+'СЕТ СН'!$F$16</f>
        <v>0</v>
      </c>
      <c r="C431" s="36">
        <f>SUMIFS(СВЦЭМ!$L$40:$L$759,СВЦЭМ!$A$40:$A$759,$A431,СВЦЭМ!$B$40:$B$759,C$401)+'СЕТ СН'!$F$16</f>
        <v>0</v>
      </c>
      <c r="D431" s="36">
        <f>SUMIFS(СВЦЭМ!$L$40:$L$759,СВЦЭМ!$A$40:$A$759,$A431,СВЦЭМ!$B$40:$B$759,D$401)+'СЕТ СН'!$F$16</f>
        <v>0</v>
      </c>
      <c r="E431" s="36">
        <f>SUMIFS(СВЦЭМ!$L$40:$L$759,СВЦЭМ!$A$40:$A$759,$A431,СВЦЭМ!$B$40:$B$759,E$401)+'СЕТ СН'!$F$16</f>
        <v>0</v>
      </c>
      <c r="F431" s="36">
        <f>SUMIFS(СВЦЭМ!$L$40:$L$759,СВЦЭМ!$A$40:$A$759,$A431,СВЦЭМ!$B$40:$B$759,F$401)+'СЕТ СН'!$F$16</f>
        <v>0</v>
      </c>
      <c r="G431" s="36">
        <f>SUMIFS(СВЦЭМ!$L$40:$L$759,СВЦЭМ!$A$40:$A$759,$A431,СВЦЭМ!$B$40:$B$759,G$401)+'СЕТ СН'!$F$16</f>
        <v>0</v>
      </c>
      <c r="H431" s="36">
        <f>SUMIFS(СВЦЭМ!$L$40:$L$759,СВЦЭМ!$A$40:$A$759,$A431,СВЦЭМ!$B$40:$B$759,H$401)+'СЕТ СН'!$F$16</f>
        <v>0</v>
      </c>
      <c r="I431" s="36">
        <f>SUMIFS(СВЦЭМ!$L$40:$L$759,СВЦЭМ!$A$40:$A$759,$A431,СВЦЭМ!$B$40:$B$759,I$401)+'СЕТ СН'!$F$16</f>
        <v>0</v>
      </c>
      <c r="J431" s="36">
        <f>SUMIFS(СВЦЭМ!$L$40:$L$759,СВЦЭМ!$A$40:$A$759,$A431,СВЦЭМ!$B$40:$B$759,J$401)+'СЕТ СН'!$F$16</f>
        <v>0</v>
      </c>
      <c r="K431" s="36">
        <f>SUMIFS(СВЦЭМ!$L$40:$L$759,СВЦЭМ!$A$40:$A$759,$A431,СВЦЭМ!$B$40:$B$759,K$401)+'СЕТ СН'!$F$16</f>
        <v>0</v>
      </c>
      <c r="L431" s="36">
        <f>SUMIFS(СВЦЭМ!$L$40:$L$759,СВЦЭМ!$A$40:$A$759,$A431,СВЦЭМ!$B$40:$B$759,L$401)+'СЕТ СН'!$F$16</f>
        <v>0</v>
      </c>
      <c r="M431" s="36">
        <f>SUMIFS(СВЦЭМ!$L$40:$L$759,СВЦЭМ!$A$40:$A$759,$A431,СВЦЭМ!$B$40:$B$759,M$401)+'СЕТ СН'!$F$16</f>
        <v>0</v>
      </c>
      <c r="N431" s="36">
        <f>SUMIFS(СВЦЭМ!$L$40:$L$759,СВЦЭМ!$A$40:$A$759,$A431,СВЦЭМ!$B$40:$B$759,N$401)+'СЕТ СН'!$F$16</f>
        <v>0</v>
      </c>
      <c r="O431" s="36">
        <f>SUMIFS(СВЦЭМ!$L$40:$L$759,СВЦЭМ!$A$40:$A$759,$A431,СВЦЭМ!$B$40:$B$759,O$401)+'СЕТ СН'!$F$16</f>
        <v>0</v>
      </c>
      <c r="P431" s="36">
        <f>SUMIFS(СВЦЭМ!$L$40:$L$759,СВЦЭМ!$A$40:$A$759,$A431,СВЦЭМ!$B$40:$B$759,P$401)+'СЕТ СН'!$F$16</f>
        <v>0</v>
      </c>
      <c r="Q431" s="36">
        <f>SUMIFS(СВЦЭМ!$L$40:$L$759,СВЦЭМ!$A$40:$A$759,$A431,СВЦЭМ!$B$40:$B$759,Q$401)+'СЕТ СН'!$F$16</f>
        <v>0</v>
      </c>
      <c r="R431" s="36">
        <f>SUMIFS(СВЦЭМ!$L$40:$L$759,СВЦЭМ!$A$40:$A$759,$A431,СВЦЭМ!$B$40:$B$759,R$401)+'СЕТ СН'!$F$16</f>
        <v>0</v>
      </c>
      <c r="S431" s="36">
        <f>SUMIFS(СВЦЭМ!$L$40:$L$759,СВЦЭМ!$A$40:$A$759,$A431,СВЦЭМ!$B$40:$B$759,S$401)+'СЕТ СН'!$F$16</f>
        <v>0</v>
      </c>
      <c r="T431" s="36">
        <f>SUMIFS(СВЦЭМ!$L$40:$L$759,СВЦЭМ!$A$40:$A$759,$A431,СВЦЭМ!$B$40:$B$759,T$401)+'СЕТ СН'!$F$16</f>
        <v>0</v>
      </c>
      <c r="U431" s="36">
        <f>SUMIFS(СВЦЭМ!$L$40:$L$759,СВЦЭМ!$A$40:$A$759,$A431,СВЦЭМ!$B$40:$B$759,U$401)+'СЕТ СН'!$F$16</f>
        <v>0</v>
      </c>
      <c r="V431" s="36">
        <f>SUMIFS(СВЦЭМ!$L$40:$L$759,СВЦЭМ!$A$40:$A$759,$A431,СВЦЭМ!$B$40:$B$759,V$401)+'СЕТ СН'!$F$16</f>
        <v>0</v>
      </c>
      <c r="W431" s="36">
        <f>SUMIFS(СВЦЭМ!$L$40:$L$759,СВЦЭМ!$A$40:$A$759,$A431,СВЦЭМ!$B$40:$B$759,W$401)+'СЕТ СН'!$F$16</f>
        <v>0</v>
      </c>
      <c r="X431" s="36">
        <f>SUMIFS(СВЦЭМ!$L$40:$L$759,СВЦЭМ!$A$40:$A$759,$A431,СВЦЭМ!$B$40:$B$759,X$401)+'СЕТ СН'!$F$16</f>
        <v>0</v>
      </c>
      <c r="Y431" s="36">
        <f>SUMIFS(СВЦЭМ!$L$40:$L$759,СВЦЭМ!$A$40:$A$759,$A431,СВЦЭМ!$B$40:$B$759,Y$401)+'СЕТ СН'!$F$16</f>
        <v>0</v>
      </c>
    </row>
    <row r="432" spans="1:25" ht="15.75" hidden="1" x14ac:dyDescent="0.2">
      <c r="A432" s="35">
        <f t="shared" si="11"/>
        <v>45566</v>
      </c>
      <c r="B432" s="36">
        <f>SUMIFS(СВЦЭМ!$L$40:$L$759,СВЦЭМ!$A$40:$A$759,$A432,СВЦЭМ!$B$40:$B$759,B$401)+'СЕТ СН'!$F$16</f>
        <v>0</v>
      </c>
      <c r="C432" s="36">
        <f>SUMIFS(СВЦЭМ!$L$40:$L$759,СВЦЭМ!$A$40:$A$759,$A432,СВЦЭМ!$B$40:$B$759,C$401)+'СЕТ СН'!$F$16</f>
        <v>0</v>
      </c>
      <c r="D432" s="36">
        <f>SUMIFS(СВЦЭМ!$L$40:$L$759,СВЦЭМ!$A$40:$A$759,$A432,СВЦЭМ!$B$40:$B$759,D$401)+'СЕТ СН'!$F$16</f>
        <v>0</v>
      </c>
      <c r="E432" s="36">
        <f>SUMIFS(СВЦЭМ!$L$40:$L$759,СВЦЭМ!$A$40:$A$759,$A432,СВЦЭМ!$B$40:$B$759,E$401)+'СЕТ СН'!$F$16</f>
        <v>0</v>
      </c>
      <c r="F432" s="36">
        <f>SUMIFS(СВЦЭМ!$L$40:$L$759,СВЦЭМ!$A$40:$A$759,$A432,СВЦЭМ!$B$40:$B$759,F$401)+'СЕТ СН'!$F$16</f>
        <v>0</v>
      </c>
      <c r="G432" s="36">
        <f>SUMIFS(СВЦЭМ!$L$40:$L$759,СВЦЭМ!$A$40:$A$759,$A432,СВЦЭМ!$B$40:$B$759,G$401)+'СЕТ СН'!$F$16</f>
        <v>0</v>
      </c>
      <c r="H432" s="36">
        <f>SUMIFS(СВЦЭМ!$L$40:$L$759,СВЦЭМ!$A$40:$A$759,$A432,СВЦЭМ!$B$40:$B$759,H$401)+'СЕТ СН'!$F$16</f>
        <v>0</v>
      </c>
      <c r="I432" s="36">
        <f>SUMIFS(СВЦЭМ!$L$40:$L$759,СВЦЭМ!$A$40:$A$759,$A432,СВЦЭМ!$B$40:$B$759,I$401)+'СЕТ СН'!$F$16</f>
        <v>0</v>
      </c>
      <c r="J432" s="36">
        <f>SUMIFS(СВЦЭМ!$L$40:$L$759,СВЦЭМ!$A$40:$A$759,$A432,СВЦЭМ!$B$40:$B$759,J$401)+'СЕТ СН'!$F$16</f>
        <v>0</v>
      </c>
      <c r="K432" s="36">
        <f>SUMIFS(СВЦЭМ!$L$40:$L$759,СВЦЭМ!$A$40:$A$759,$A432,СВЦЭМ!$B$40:$B$759,K$401)+'СЕТ СН'!$F$16</f>
        <v>0</v>
      </c>
      <c r="L432" s="36">
        <f>SUMIFS(СВЦЭМ!$L$40:$L$759,СВЦЭМ!$A$40:$A$759,$A432,СВЦЭМ!$B$40:$B$759,L$401)+'СЕТ СН'!$F$16</f>
        <v>0</v>
      </c>
      <c r="M432" s="36">
        <f>SUMIFS(СВЦЭМ!$L$40:$L$759,СВЦЭМ!$A$40:$A$759,$A432,СВЦЭМ!$B$40:$B$759,M$401)+'СЕТ СН'!$F$16</f>
        <v>0</v>
      </c>
      <c r="N432" s="36">
        <f>SUMIFS(СВЦЭМ!$L$40:$L$759,СВЦЭМ!$A$40:$A$759,$A432,СВЦЭМ!$B$40:$B$759,N$401)+'СЕТ СН'!$F$16</f>
        <v>0</v>
      </c>
      <c r="O432" s="36">
        <f>SUMIFS(СВЦЭМ!$L$40:$L$759,СВЦЭМ!$A$40:$A$759,$A432,СВЦЭМ!$B$40:$B$759,O$401)+'СЕТ СН'!$F$16</f>
        <v>0</v>
      </c>
      <c r="P432" s="36">
        <f>SUMIFS(СВЦЭМ!$L$40:$L$759,СВЦЭМ!$A$40:$A$759,$A432,СВЦЭМ!$B$40:$B$759,P$401)+'СЕТ СН'!$F$16</f>
        <v>0</v>
      </c>
      <c r="Q432" s="36">
        <f>SUMIFS(СВЦЭМ!$L$40:$L$759,СВЦЭМ!$A$40:$A$759,$A432,СВЦЭМ!$B$40:$B$759,Q$401)+'СЕТ СН'!$F$16</f>
        <v>0</v>
      </c>
      <c r="R432" s="36">
        <f>SUMIFS(СВЦЭМ!$L$40:$L$759,СВЦЭМ!$A$40:$A$759,$A432,СВЦЭМ!$B$40:$B$759,R$401)+'СЕТ СН'!$F$16</f>
        <v>0</v>
      </c>
      <c r="S432" s="36">
        <f>SUMIFS(СВЦЭМ!$L$40:$L$759,СВЦЭМ!$A$40:$A$759,$A432,СВЦЭМ!$B$40:$B$759,S$401)+'СЕТ СН'!$F$16</f>
        <v>0</v>
      </c>
      <c r="T432" s="36">
        <f>SUMIFS(СВЦЭМ!$L$40:$L$759,СВЦЭМ!$A$40:$A$759,$A432,СВЦЭМ!$B$40:$B$759,T$401)+'СЕТ СН'!$F$16</f>
        <v>0</v>
      </c>
      <c r="U432" s="36">
        <f>SUMIFS(СВЦЭМ!$L$40:$L$759,СВЦЭМ!$A$40:$A$759,$A432,СВЦЭМ!$B$40:$B$759,U$401)+'СЕТ СН'!$F$16</f>
        <v>0</v>
      </c>
      <c r="V432" s="36">
        <f>SUMIFS(СВЦЭМ!$L$40:$L$759,СВЦЭМ!$A$40:$A$759,$A432,СВЦЭМ!$B$40:$B$759,V$401)+'СЕТ СН'!$F$16</f>
        <v>0</v>
      </c>
      <c r="W432" s="36">
        <f>SUMIFS(СВЦЭМ!$L$40:$L$759,СВЦЭМ!$A$40:$A$759,$A432,СВЦЭМ!$B$40:$B$759,W$401)+'СЕТ СН'!$F$16</f>
        <v>0</v>
      </c>
      <c r="X432" s="36">
        <f>SUMIFS(СВЦЭМ!$L$40:$L$759,СВЦЭМ!$A$40:$A$759,$A432,СВЦЭМ!$B$40:$B$759,X$401)+'СЕТ СН'!$F$16</f>
        <v>0</v>
      </c>
      <c r="Y432" s="36">
        <f>SUMIFS(СВЦЭМ!$L$40:$L$759,СВЦЭМ!$A$40:$A$759,$A432,СВЦЭМ!$B$40:$B$759,Y$401)+'СЕТ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8" t="s">
        <v>122</v>
      </c>
      <c r="B435" s="158"/>
      <c r="C435" s="158"/>
      <c r="D435" s="158"/>
      <c r="E435" s="158"/>
      <c r="F435" s="158"/>
      <c r="G435" s="158"/>
      <c r="H435" s="158"/>
      <c r="I435" s="158"/>
      <c r="J435" s="158"/>
      <c r="K435" s="158"/>
      <c r="L435" s="159">
        <f>СВЦЭМ!$D$18+'СЕТ СН'!$F$17</f>
        <v>8.0674685999999998</v>
      </c>
      <c r="M435" s="160"/>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7" t="s">
        <v>74</v>
      </c>
      <c r="B437" s="127"/>
      <c r="C437" s="127"/>
      <c r="D437" s="127"/>
      <c r="E437" s="127"/>
      <c r="F437" s="127"/>
      <c r="G437" s="127"/>
      <c r="H437" s="127"/>
      <c r="I437" s="127"/>
      <c r="J437" s="127"/>
      <c r="K437" s="127"/>
      <c r="L437" s="127"/>
      <c r="M437" s="127"/>
      <c r="N437" s="128" t="s">
        <v>29</v>
      </c>
      <c r="O437" s="128"/>
      <c r="P437" s="128"/>
      <c r="Q437" s="128"/>
      <c r="R437" s="128"/>
      <c r="S437" s="128"/>
      <c r="T437" s="128"/>
      <c r="U437" s="128"/>
      <c r="V437" s="47"/>
      <c r="W437" s="47"/>
      <c r="X437" s="47"/>
      <c r="Y437" s="47"/>
    </row>
    <row r="438" spans="1:26" ht="15.75" x14ac:dyDescent="0.25">
      <c r="A438" s="127"/>
      <c r="B438" s="127"/>
      <c r="C438" s="127"/>
      <c r="D438" s="127"/>
      <c r="E438" s="127"/>
      <c r="F438" s="127"/>
      <c r="G438" s="127"/>
      <c r="H438" s="127"/>
      <c r="I438" s="127"/>
      <c r="J438" s="127"/>
      <c r="K438" s="127"/>
      <c r="L438" s="127"/>
      <c r="M438" s="127"/>
      <c r="N438" s="129" t="s">
        <v>0</v>
      </c>
      <c r="O438" s="129"/>
      <c r="P438" s="129" t="s">
        <v>1</v>
      </c>
      <c r="Q438" s="129"/>
      <c r="R438" s="129" t="s">
        <v>2</v>
      </c>
      <c r="S438" s="129"/>
      <c r="T438" s="129" t="s">
        <v>3</v>
      </c>
      <c r="U438" s="129"/>
    </row>
    <row r="439" spans="1:26" ht="15.75" x14ac:dyDescent="0.25">
      <c r="A439" s="127"/>
      <c r="B439" s="127"/>
      <c r="C439" s="127"/>
      <c r="D439" s="127"/>
      <c r="E439" s="127"/>
      <c r="F439" s="127"/>
      <c r="G439" s="127"/>
      <c r="H439" s="127"/>
      <c r="I439" s="127"/>
      <c r="J439" s="127"/>
      <c r="K439" s="127"/>
      <c r="L439" s="127"/>
      <c r="M439" s="127"/>
      <c r="N439" s="130">
        <f>СВЦЭМ!$D$12+'СЕТ СН'!$F$13-'СЕТ СН'!$F$25</f>
        <v>712125.41331865708</v>
      </c>
      <c r="O439" s="131"/>
      <c r="P439" s="130">
        <f>СВЦЭМ!$D$12+'СЕТ СН'!$F$13-'СЕТ СН'!$G$25</f>
        <v>712125.41331865708</v>
      </c>
      <c r="Q439" s="131"/>
      <c r="R439" s="130">
        <f>СВЦЭМ!$D$12+'СЕТ СН'!$F$13-'СЕТ СН'!$H$25</f>
        <v>712125.41331865708</v>
      </c>
      <c r="S439" s="131"/>
      <c r="T439" s="130">
        <f>СВЦЭМ!$D$12+'СЕТ СН'!$F$13-'СЕТ СН'!$I$25</f>
        <v>712125.41331865708</v>
      </c>
      <c r="U439" s="131"/>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topLeftCell="A238" zoomScale="70" zoomScaleNormal="70" zoomScaleSheetLayoutView="80" workbookViewId="0">
      <selection activeCell="Y479" sqref="Y479"/>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сентябре 2024 г.</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4" t="s">
        <v>42</v>
      </c>
      <c r="B3" s="144"/>
      <c r="C3" s="144"/>
      <c r="D3" s="144"/>
      <c r="E3" s="144"/>
      <c r="F3" s="144"/>
      <c r="G3" s="144"/>
      <c r="H3" s="144"/>
      <c r="I3" s="144"/>
      <c r="J3" s="144"/>
      <c r="K3" s="144"/>
      <c r="L3" s="144"/>
      <c r="M3" s="144"/>
      <c r="N3" s="144"/>
      <c r="O3" s="144"/>
      <c r="P3" s="144"/>
      <c r="Q3" s="144"/>
      <c r="R3" s="144"/>
      <c r="S3" s="144"/>
      <c r="T3" s="144"/>
      <c r="U3" s="144"/>
      <c r="V3" s="144"/>
      <c r="W3" s="144"/>
      <c r="X3" s="144"/>
      <c r="Y3" s="144"/>
    </row>
    <row r="4" spans="1:25" ht="32.25" customHeight="1" x14ac:dyDescent="0.2">
      <c r="A4" s="144" t="s">
        <v>81</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8" t="s">
        <v>7</v>
      </c>
      <c r="B9" s="132" t="s">
        <v>134</v>
      </c>
      <c r="C9" s="133"/>
      <c r="D9" s="133"/>
      <c r="E9" s="133"/>
      <c r="F9" s="133"/>
      <c r="G9" s="133"/>
      <c r="H9" s="133"/>
      <c r="I9" s="133"/>
      <c r="J9" s="133"/>
      <c r="K9" s="133"/>
      <c r="L9" s="133"/>
      <c r="M9" s="133"/>
      <c r="N9" s="133"/>
      <c r="O9" s="133"/>
      <c r="P9" s="133"/>
      <c r="Q9" s="133"/>
      <c r="R9" s="133"/>
      <c r="S9" s="133"/>
      <c r="T9" s="133"/>
      <c r="U9" s="133"/>
      <c r="V9" s="133"/>
      <c r="W9" s="133"/>
      <c r="X9" s="133"/>
      <c r="Y9" s="134"/>
    </row>
    <row r="10" spans="1:25" ht="12.75" x14ac:dyDescent="0.2">
      <c r="A10" s="139"/>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5" ht="15.75" x14ac:dyDescent="0.2">
      <c r="A11" s="14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01.09.2024</v>
      </c>
      <c r="B12" s="36">
        <f>SUMIFS(СВЦЭМ!$D$39:$D$758,СВЦЭМ!$A$39:$A$758,$A12,СВЦЭМ!$B$39:$B$758,B$11)+'СЕТ СН'!$F$14+СВЦЭМ!$D$10+'СЕТ СН'!$F$8*'СЕТ СН'!$F$9-'СЕТ СН'!$F$26</f>
        <v>2467.7714560799996</v>
      </c>
      <c r="C12" s="36">
        <f>SUMIFS(СВЦЭМ!$D$39:$D$758,СВЦЭМ!$A$39:$A$758,$A12,СВЦЭМ!$B$39:$B$758,C$11)+'СЕТ СН'!$F$14+СВЦЭМ!$D$10+'СЕТ СН'!$F$8*'СЕТ СН'!$F$9-'СЕТ СН'!$F$26</f>
        <v>2534.0750382299998</v>
      </c>
      <c r="D12" s="36">
        <f>SUMIFS(СВЦЭМ!$D$39:$D$758,СВЦЭМ!$A$39:$A$758,$A12,СВЦЭМ!$B$39:$B$758,D$11)+'СЕТ СН'!$F$14+СВЦЭМ!$D$10+'СЕТ СН'!$F$8*'СЕТ СН'!$F$9-'СЕТ СН'!$F$26</f>
        <v>2614.6191638599998</v>
      </c>
      <c r="E12" s="36">
        <f>SUMIFS(СВЦЭМ!$D$39:$D$758,СВЦЭМ!$A$39:$A$758,$A12,СВЦЭМ!$B$39:$B$758,E$11)+'СЕТ СН'!$F$14+СВЦЭМ!$D$10+'СЕТ СН'!$F$8*'СЕТ СН'!$F$9-'СЕТ СН'!$F$26</f>
        <v>2622.9692004799995</v>
      </c>
      <c r="F12" s="36">
        <f>SUMIFS(СВЦЭМ!$D$39:$D$758,СВЦЭМ!$A$39:$A$758,$A12,СВЦЭМ!$B$39:$B$758,F$11)+'СЕТ СН'!$F$14+СВЦЭМ!$D$10+'СЕТ СН'!$F$8*'СЕТ СН'!$F$9-'СЕТ СН'!$F$26</f>
        <v>2621.6023556499995</v>
      </c>
      <c r="G12" s="36">
        <f>SUMIFS(СВЦЭМ!$D$39:$D$758,СВЦЭМ!$A$39:$A$758,$A12,СВЦЭМ!$B$39:$B$758,G$11)+'СЕТ СН'!$F$14+СВЦЭМ!$D$10+'СЕТ СН'!$F$8*'СЕТ СН'!$F$9-'СЕТ СН'!$F$26</f>
        <v>2589.1641019199997</v>
      </c>
      <c r="H12" s="36">
        <f>SUMIFS(СВЦЭМ!$D$39:$D$758,СВЦЭМ!$A$39:$A$758,$A12,СВЦЭМ!$B$39:$B$758,H$11)+'СЕТ СН'!$F$14+СВЦЭМ!$D$10+'СЕТ СН'!$F$8*'СЕТ СН'!$F$9-'СЕТ СН'!$F$26</f>
        <v>2599.4811441099996</v>
      </c>
      <c r="I12" s="36">
        <f>SUMIFS(СВЦЭМ!$D$39:$D$758,СВЦЭМ!$A$39:$A$758,$A12,СВЦЭМ!$B$39:$B$758,I$11)+'СЕТ СН'!$F$14+СВЦЭМ!$D$10+'СЕТ СН'!$F$8*'СЕТ СН'!$F$9-'СЕТ СН'!$F$26</f>
        <v>2528.3598474799996</v>
      </c>
      <c r="J12" s="36">
        <f>SUMIFS(СВЦЭМ!$D$39:$D$758,СВЦЭМ!$A$39:$A$758,$A12,СВЦЭМ!$B$39:$B$758,J$11)+'СЕТ СН'!$F$14+СВЦЭМ!$D$10+'СЕТ СН'!$F$8*'СЕТ СН'!$F$9-'СЕТ СН'!$F$26</f>
        <v>2385.0370761199997</v>
      </c>
      <c r="K12" s="36">
        <f>SUMIFS(СВЦЭМ!$D$39:$D$758,СВЦЭМ!$A$39:$A$758,$A12,СВЦЭМ!$B$39:$B$758,K$11)+'СЕТ СН'!$F$14+СВЦЭМ!$D$10+'СЕТ СН'!$F$8*'СЕТ СН'!$F$9-'СЕТ СН'!$F$26</f>
        <v>2255.0655101400002</v>
      </c>
      <c r="L12" s="36">
        <f>SUMIFS(СВЦЭМ!$D$39:$D$758,СВЦЭМ!$A$39:$A$758,$A12,СВЦЭМ!$B$39:$B$758,L$11)+'СЕТ СН'!$F$14+СВЦЭМ!$D$10+'СЕТ СН'!$F$8*'СЕТ СН'!$F$9-'СЕТ СН'!$F$26</f>
        <v>2175.8526054200001</v>
      </c>
      <c r="M12" s="36">
        <f>SUMIFS(СВЦЭМ!$D$39:$D$758,СВЦЭМ!$A$39:$A$758,$A12,СВЦЭМ!$B$39:$B$758,M$11)+'СЕТ СН'!$F$14+СВЦЭМ!$D$10+'СЕТ СН'!$F$8*'СЕТ СН'!$F$9-'СЕТ СН'!$F$26</f>
        <v>2145.70294698</v>
      </c>
      <c r="N12" s="36">
        <f>SUMIFS(СВЦЭМ!$D$39:$D$758,СВЦЭМ!$A$39:$A$758,$A12,СВЦЭМ!$B$39:$B$758,N$11)+'СЕТ СН'!$F$14+СВЦЭМ!$D$10+'СЕТ СН'!$F$8*'СЕТ СН'!$F$9-'СЕТ СН'!$F$26</f>
        <v>2150.8549348400002</v>
      </c>
      <c r="O12" s="36">
        <f>SUMIFS(СВЦЭМ!$D$39:$D$758,СВЦЭМ!$A$39:$A$758,$A12,СВЦЭМ!$B$39:$B$758,O$11)+'СЕТ СН'!$F$14+СВЦЭМ!$D$10+'СЕТ СН'!$F$8*'СЕТ СН'!$F$9-'СЕТ СН'!$F$26</f>
        <v>2149.5897646200001</v>
      </c>
      <c r="P12" s="36">
        <f>SUMIFS(СВЦЭМ!$D$39:$D$758,СВЦЭМ!$A$39:$A$758,$A12,СВЦЭМ!$B$39:$B$758,P$11)+'СЕТ СН'!$F$14+СВЦЭМ!$D$10+'СЕТ СН'!$F$8*'СЕТ СН'!$F$9-'СЕТ СН'!$F$26</f>
        <v>2146.7262054000003</v>
      </c>
      <c r="Q12" s="36">
        <f>SUMIFS(СВЦЭМ!$D$39:$D$758,СВЦЭМ!$A$39:$A$758,$A12,СВЦЭМ!$B$39:$B$758,Q$11)+'СЕТ СН'!$F$14+СВЦЭМ!$D$10+'СЕТ СН'!$F$8*'СЕТ СН'!$F$9-'СЕТ СН'!$F$26</f>
        <v>2162.2157641399999</v>
      </c>
      <c r="R12" s="36">
        <f>SUMIFS(СВЦЭМ!$D$39:$D$758,СВЦЭМ!$A$39:$A$758,$A12,СВЦЭМ!$B$39:$B$758,R$11)+'СЕТ СН'!$F$14+СВЦЭМ!$D$10+'СЕТ СН'!$F$8*'СЕТ СН'!$F$9-'СЕТ СН'!$F$26</f>
        <v>2160.0733722300001</v>
      </c>
      <c r="S12" s="36">
        <f>SUMIFS(СВЦЭМ!$D$39:$D$758,СВЦЭМ!$A$39:$A$758,$A12,СВЦЭМ!$B$39:$B$758,S$11)+'СЕТ СН'!$F$14+СВЦЭМ!$D$10+'СЕТ СН'!$F$8*'СЕТ СН'!$F$9-'СЕТ СН'!$F$26</f>
        <v>2140.7827473500001</v>
      </c>
      <c r="T12" s="36">
        <f>SUMIFS(СВЦЭМ!$D$39:$D$758,СВЦЭМ!$A$39:$A$758,$A12,СВЦЭМ!$B$39:$B$758,T$11)+'СЕТ СН'!$F$14+СВЦЭМ!$D$10+'СЕТ СН'!$F$8*'СЕТ СН'!$F$9-'СЕТ СН'!$F$26</f>
        <v>2124.7071560200002</v>
      </c>
      <c r="U12" s="36">
        <f>SUMIFS(СВЦЭМ!$D$39:$D$758,СВЦЭМ!$A$39:$A$758,$A12,СВЦЭМ!$B$39:$B$758,U$11)+'СЕТ СН'!$F$14+СВЦЭМ!$D$10+'СЕТ СН'!$F$8*'СЕТ СН'!$F$9-'СЕТ СН'!$F$26</f>
        <v>2122.0602295399999</v>
      </c>
      <c r="V12" s="36">
        <f>SUMIFS(СВЦЭМ!$D$39:$D$758,СВЦЭМ!$A$39:$A$758,$A12,СВЦЭМ!$B$39:$B$758,V$11)+'СЕТ СН'!$F$14+СВЦЭМ!$D$10+'СЕТ СН'!$F$8*'СЕТ СН'!$F$9-'СЕТ СН'!$F$26</f>
        <v>2099.9692421899999</v>
      </c>
      <c r="W12" s="36">
        <f>SUMIFS(СВЦЭМ!$D$39:$D$758,СВЦЭМ!$A$39:$A$758,$A12,СВЦЭМ!$B$39:$B$758,W$11)+'СЕТ СН'!$F$14+СВЦЭМ!$D$10+'СЕТ СН'!$F$8*'СЕТ СН'!$F$9-'СЕТ СН'!$F$26</f>
        <v>2105.47094126</v>
      </c>
      <c r="X12" s="36">
        <f>SUMIFS(СВЦЭМ!$D$39:$D$758,СВЦЭМ!$A$39:$A$758,$A12,СВЦЭМ!$B$39:$B$758,X$11)+'СЕТ СН'!$F$14+СВЦЭМ!$D$10+'СЕТ СН'!$F$8*'СЕТ СН'!$F$9-'СЕТ СН'!$F$26</f>
        <v>2185.5972286000001</v>
      </c>
      <c r="Y12" s="36">
        <f>SUMIFS(СВЦЭМ!$D$39:$D$758,СВЦЭМ!$A$39:$A$758,$A12,СВЦЭМ!$B$39:$B$758,Y$11)+'СЕТ СН'!$F$14+СВЦЭМ!$D$10+'СЕТ СН'!$F$8*'СЕТ СН'!$F$9-'СЕТ СН'!$F$26</f>
        <v>2322.3440910199997</v>
      </c>
    </row>
    <row r="13" spans="1:25" ht="15.75" x14ac:dyDescent="0.2">
      <c r="A13" s="35">
        <f>A12+1</f>
        <v>45537</v>
      </c>
      <c r="B13" s="36">
        <f>SUMIFS(СВЦЭМ!$D$39:$D$758,СВЦЭМ!$A$39:$A$758,$A13,СВЦЭМ!$B$39:$B$758,B$11)+'СЕТ СН'!$F$14+СВЦЭМ!$D$10+'СЕТ СН'!$F$8*'СЕТ СН'!$F$9-'СЕТ СН'!$F$26</f>
        <v>2408.6165652899995</v>
      </c>
      <c r="C13" s="36">
        <f>SUMIFS(СВЦЭМ!$D$39:$D$758,СВЦЭМ!$A$39:$A$758,$A13,СВЦЭМ!$B$39:$B$758,C$11)+'СЕТ СН'!$F$14+СВЦЭМ!$D$10+'СЕТ СН'!$F$8*'СЕТ СН'!$F$9-'СЕТ СН'!$F$26</f>
        <v>2502.4424413299998</v>
      </c>
      <c r="D13" s="36">
        <f>SUMIFS(СВЦЭМ!$D$39:$D$758,СВЦЭМ!$A$39:$A$758,$A13,СВЦЭМ!$B$39:$B$758,D$11)+'СЕТ СН'!$F$14+СВЦЭМ!$D$10+'СЕТ СН'!$F$8*'СЕТ СН'!$F$9-'СЕТ СН'!$F$26</f>
        <v>2547.9336066199999</v>
      </c>
      <c r="E13" s="36">
        <f>SUMIFS(СВЦЭМ!$D$39:$D$758,СВЦЭМ!$A$39:$A$758,$A13,СВЦЭМ!$B$39:$B$758,E$11)+'СЕТ СН'!$F$14+СВЦЭМ!$D$10+'СЕТ СН'!$F$8*'СЕТ СН'!$F$9-'СЕТ СН'!$F$26</f>
        <v>2557.4473939199997</v>
      </c>
      <c r="F13" s="36">
        <f>SUMIFS(СВЦЭМ!$D$39:$D$758,СВЦЭМ!$A$39:$A$758,$A13,СВЦЭМ!$B$39:$B$758,F$11)+'СЕТ СН'!$F$14+СВЦЭМ!$D$10+'СЕТ СН'!$F$8*'СЕТ СН'!$F$9-'СЕТ СН'!$F$26</f>
        <v>2582.0988464299999</v>
      </c>
      <c r="G13" s="36">
        <f>SUMIFS(СВЦЭМ!$D$39:$D$758,СВЦЭМ!$A$39:$A$758,$A13,СВЦЭМ!$B$39:$B$758,G$11)+'СЕТ СН'!$F$14+СВЦЭМ!$D$10+'СЕТ СН'!$F$8*'СЕТ СН'!$F$9-'СЕТ СН'!$F$26</f>
        <v>2534.0899097399997</v>
      </c>
      <c r="H13" s="36">
        <f>SUMIFS(СВЦЭМ!$D$39:$D$758,СВЦЭМ!$A$39:$A$758,$A13,СВЦЭМ!$B$39:$B$758,H$11)+'СЕТ СН'!$F$14+СВЦЭМ!$D$10+'СЕТ СН'!$F$8*'СЕТ СН'!$F$9-'СЕТ СН'!$F$26</f>
        <v>2502.1851571199995</v>
      </c>
      <c r="I13" s="36">
        <f>SUMIFS(СВЦЭМ!$D$39:$D$758,СВЦЭМ!$A$39:$A$758,$A13,СВЦЭМ!$B$39:$B$758,I$11)+'СЕТ СН'!$F$14+СВЦЭМ!$D$10+'СЕТ СН'!$F$8*'СЕТ СН'!$F$9-'СЕТ СН'!$F$26</f>
        <v>2386.0757830699995</v>
      </c>
      <c r="J13" s="36">
        <f>SUMIFS(СВЦЭМ!$D$39:$D$758,СВЦЭМ!$A$39:$A$758,$A13,СВЦЭМ!$B$39:$B$758,J$11)+'СЕТ СН'!$F$14+СВЦЭМ!$D$10+'СЕТ СН'!$F$8*'СЕТ СН'!$F$9-'СЕТ СН'!$F$26</f>
        <v>2209.1327355500002</v>
      </c>
      <c r="K13" s="36">
        <f>SUMIFS(СВЦЭМ!$D$39:$D$758,СВЦЭМ!$A$39:$A$758,$A13,СВЦЭМ!$B$39:$B$758,K$11)+'СЕТ СН'!$F$14+СВЦЭМ!$D$10+'СЕТ СН'!$F$8*'СЕТ СН'!$F$9-'СЕТ СН'!$F$26</f>
        <v>2102.0690875400001</v>
      </c>
      <c r="L13" s="36">
        <f>SUMIFS(СВЦЭМ!$D$39:$D$758,СВЦЭМ!$A$39:$A$758,$A13,СВЦЭМ!$B$39:$B$758,L$11)+'СЕТ СН'!$F$14+СВЦЭМ!$D$10+'СЕТ СН'!$F$8*'СЕТ СН'!$F$9-'СЕТ СН'!$F$26</f>
        <v>2086.5327314599999</v>
      </c>
      <c r="M13" s="36">
        <f>SUMIFS(СВЦЭМ!$D$39:$D$758,СВЦЭМ!$A$39:$A$758,$A13,СВЦЭМ!$B$39:$B$758,M$11)+'СЕТ СН'!$F$14+СВЦЭМ!$D$10+'СЕТ СН'!$F$8*'СЕТ СН'!$F$9-'СЕТ СН'!$F$26</f>
        <v>2074.5912440000002</v>
      </c>
      <c r="N13" s="36">
        <f>SUMIFS(СВЦЭМ!$D$39:$D$758,СВЦЭМ!$A$39:$A$758,$A13,СВЦЭМ!$B$39:$B$758,N$11)+'СЕТ СН'!$F$14+СВЦЭМ!$D$10+'СЕТ СН'!$F$8*'СЕТ СН'!$F$9-'СЕТ СН'!$F$26</f>
        <v>2075.9354879500002</v>
      </c>
      <c r="O13" s="36">
        <f>SUMIFS(СВЦЭМ!$D$39:$D$758,СВЦЭМ!$A$39:$A$758,$A13,СВЦЭМ!$B$39:$B$758,O$11)+'СЕТ СН'!$F$14+СВЦЭМ!$D$10+'СЕТ СН'!$F$8*'СЕТ СН'!$F$9-'СЕТ СН'!$F$26</f>
        <v>2080.91576381</v>
      </c>
      <c r="P13" s="36">
        <f>SUMIFS(СВЦЭМ!$D$39:$D$758,СВЦЭМ!$A$39:$A$758,$A13,СВЦЭМ!$B$39:$B$758,P$11)+'СЕТ СН'!$F$14+СВЦЭМ!$D$10+'СЕТ СН'!$F$8*'СЕТ СН'!$F$9-'СЕТ СН'!$F$26</f>
        <v>2069.7139076899998</v>
      </c>
      <c r="Q13" s="36">
        <f>SUMIFS(СВЦЭМ!$D$39:$D$758,СВЦЭМ!$A$39:$A$758,$A13,СВЦЭМ!$B$39:$B$758,Q$11)+'СЕТ СН'!$F$14+СВЦЭМ!$D$10+'СЕТ СН'!$F$8*'СЕТ СН'!$F$9-'СЕТ СН'!$F$26</f>
        <v>2071.3358330400001</v>
      </c>
      <c r="R13" s="36">
        <f>SUMIFS(СВЦЭМ!$D$39:$D$758,СВЦЭМ!$A$39:$A$758,$A13,СВЦЭМ!$B$39:$B$758,R$11)+'СЕТ СН'!$F$14+СВЦЭМ!$D$10+'СЕТ СН'!$F$8*'СЕТ СН'!$F$9-'СЕТ СН'!$F$26</f>
        <v>2076.5070113800002</v>
      </c>
      <c r="S13" s="36">
        <f>SUMIFS(СВЦЭМ!$D$39:$D$758,СВЦЭМ!$A$39:$A$758,$A13,СВЦЭМ!$B$39:$B$758,S$11)+'СЕТ СН'!$F$14+СВЦЭМ!$D$10+'СЕТ СН'!$F$8*'СЕТ СН'!$F$9-'СЕТ СН'!$F$26</f>
        <v>2069.45378248</v>
      </c>
      <c r="T13" s="36">
        <f>SUMIFS(СВЦЭМ!$D$39:$D$758,СВЦЭМ!$A$39:$A$758,$A13,СВЦЭМ!$B$39:$B$758,T$11)+'СЕТ СН'!$F$14+СВЦЭМ!$D$10+'СЕТ СН'!$F$8*'СЕТ СН'!$F$9-'СЕТ СН'!$F$26</f>
        <v>2055.21273591</v>
      </c>
      <c r="U13" s="36">
        <f>SUMIFS(СВЦЭМ!$D$39:$D$758,СВЦЭМ!$A$39:$A$758,$A13,СВЦЭМ!$B$39:$B$758,U$11)+'СЕТ СН'!$F$14+СВЦЭМ!$D$10+'СЕТ СН'!$F$8*'СЕТ СН'!$F$9-'СЕТ СН'!$F$26</f>
        <v>2059.87404793</v>
      </c>
      <c r="V13" s="36">
        <f>SUMIFS(СВЦЭМ!$D$39:$D$758,СВЦЭМ!$A$39:$A$758,$A13,СВЦЭМ!$B$39:$B$758,V$11)+'СЕТ СН'!$F$14+СВЦЭМ!$D$10+'СЕТ СН'!$F$8*'СЕТ СН'!$F$9-'СЕТ СН'!$F$26</f>
        <v>2041.9353939000002</v>
      </c>
      <c r="W13" s="36">
        <f>SUMIFS(СВЦЭМ!$D$39:$D$758,СВЦЭМ!$A$39:$A$758,$A13,СВЦЭМ!$B$39:$B$758,W$11)+'СЕТ СН'!$F$14+СВЦЭМ!$D$10+'СЕТ СН'!$F$8*'СЕТ СН'!$F$9-'СЕТ СН'!$F$26</f>
        <v>2063.80402675</v>
      </c>
      <c r="X13" s="36">
        <f>SUMIFS(СВЦЭМ!$D$39:$D$758,СВЦЭМ!$A$39:$A$758,$A13,СВЦЭМ!$B$39:$B$758,X$11)+'СЕТ СН'!$F$14+СВЦЭМ!$D$10+'СЕТ СН'!$F$8*'СЕТ СН'!$F$9-'СЕТ СН'!$F$26</f>
        <v>2154.5839445800002</v>
      </c>
      <c r="Y13" s="36">
        <f>SUMIFS(СВЦЭМ!$D$39:$D$758,СВЦЭМ!$A$39:$A$758,$A13,СВЦЭМ!$B$39:$B$758,Y$11)+'СЕТ СН'!$F$14+СВЦЭМ!$D$10+'СЕТ СН'!$F$8*'СЕТ СН'!$F$9-'СЕТ СН'!$F$26</f>
        <v>2249.2544516399998</v>
      </c>
    </row>
    <row r="14" spans="1:25" ht="15.75" x14ac:dyDescent="0.2">
      <c r="A14" s="35">
        <f t="shared" ref="A14:A41" si="0">A13+1</f>
        <v>45538</v>
      </c>
      <c r="B14" s="36">
        <f>SUMIFS(СВЦЭМ!$D$39:$D$758,СВЦЭМ!$A$39:$A$758,$A14,СВЦЭМ!$B$39:$B$758,B$11)+'СЕТ СН'!$F$14+СВЦЭМ!$D$10+'СЕТ СН'!$F$8*'СЕТ СН'!$F$9-'СЕТ СН'!$F$26</f>
        <v>2380.7896316299998</v>
      </c>
      <c r="C14" s="36">
        <f>SUMIFS(СВЦЭМ!$D$39:$D$758,СВЦЭМ!$A$39:$A$758,$A14,СВЦЭМ!$B$39:$B$758,C$11)+'СЕТ СН'!$F$14+СВЦЭМ!$D$10+'СЕТ СН'!$F$8*'СЕТ СН'!$F$9-'СЕТ СН'!$F$26</f>
        <v>2489.8530575199998</v>
      </c>
      <c r="D14" s="36">
        <f>SUMIFS(СВЦЭМ!$D$39:$D$758,СВЦЭМ!$A$39:$A$758,$A14,СВЦЭМ!$B$39:$B$758,D$11)+'СЕТ СН'!$F$14+СВЦЭМ!$D$10+'СЕТ СН'!$F$8*'СЕТ СН'!$F$9-'СЕТ СН'!$F$26</f>
        <v>2587.9650775299997</v>
      </c>
      <c r="E14" s="36">
        <f>SUMIFS(СВЦЭМ!$D$39:$D$758,СВЦЭМ!$A$39:$A$758,$A14,СВЦЭМ!$B$39:$B$758,E$11)+'СЕТ СН'!$F$14+СВЦЭМ!$D$10+'СЕТ СН'!$F$8*'СЕТ СН'!$F$9-'СЕТ СН'!$F$26</f>
        <v>2637.6911415399995</v>
      </c>
      <c r="F14" s="36">
        <f>SUMIFS(СВЦЭМ!$D$39:$D$758,СВЦЭМ!$A$39:$A$758,$A14,СВЦЭМ!$B$39:$B$758,F$11)+'СЕТ СН'!$F$14+СВЦЭМ!$D$10+'СЕТ СН'!$F$8*'СЕТ СН'!$F$9-'СЕТ СН'!$F$26</f>
        <v>2647.4138852799997</v>
      </c>
      <c r="G14" s="36">
        <f>SUMIFS(СВЦЭМ!$D$39:$D$758,СВЦЭМ!$A$39:$A$758,$A14,СВЦЭМ!$B$39:$B$758,G$11)+'СЕТ СН'!$F$14+СВЦЭМ!$D$10+'СЕТ СН'!$F$8*'СЕТ СН'!$F$9-'СЕТ СН'!$F$26</f>
        <v>2662.4088297799999</v>
      </c>
      <c r="H14" s="36">
        <f>SUMIFS(СВЦЭМ!$D$39:$D$758,СВЦЭМ!$A$39:$A$758,$A14,СВЦЭМ!$B$39:$B$758,H$11)+'СЕТ СН'!$F$14+СВЦЭМ!$D$10+'СЕТ СН'!$F$8*'СЕТ СН'!$F$9-'СЕТ СН'!$F$26</f>
        <v>2652.2012917099996</v>
      </c>
      <c r="I14" s="36">
        <f>SUMIFS(СВЦЭМ!$D$39:$D$758,СВЦЭМ!$A$39:$A$758,$A14,СВЦЭМ!$B$39:$B$758,I$11)+'СЕТ СН'!$F$14+СВЦЭМ!$D$10+'СЕТ СН'!$F$8*'СЕТ СН'!$F$9-'СЕТ СН'!$F$26</f>
        <v>2547.8133004599995</v>
      </c>
      <c r="J14" s="36">
        <f>SUMIFS(СВЦЭМ!$D$39:$D$758,СВЦЭМ!$A$39:$A$758,$A14,СВЦЭМ!$B$39:$B$758,J$11)+'СЕТ СН'!$F$14+СВЦЭМ!$D$10+'СЕТ СН'!$F$8*'СЕТ СН'!$F$9-'СЕТ СН'!$F$26</f>
        <v>2439.7834645499997</v>
      </c>
      <c r="K14" s="36">
        <f>SUMIFS(СВЦЭМ!$D$39:$D$758,СВЦЭМ!$A$39:$A$758,$A14,СВЦЭМ!$B$39:$B$758,K$11)+'СЕТ СН'!$F$14+СВЦЭМ!$D$10+'СЕТ СН'!$F$8*'СЕТ СН'!$F$9-'СЕТ СН'!$F$26</f>
        <v>2325.0120402299999</v>
      </c>
      <c r="L14" s="36">
        <f>SUMIFS(СВЦЭМ!$D$39:$D$758,СВЦЭМ!$A$39:$A$758,$A14,СВЦЭМ!$B$39:$B$758,L$11)+'СЕТ СН'!$F$14+СВЦЭМ!$D$10+'СЕТ СН'!$F$8*'СЕТ СН'!$F$9-'СЕТ СН'!$F$26</f>
        <v>2289.8894054699999</v>
      </c>
      <c r="M14" s="36">
        <f>SUMIFS(СВЦЭМ!$D$39:$D$758,СВЦЭМ!$A$39:$A$758,$A14,СВЦЭМ!$B$39:$B$758,M$11)+'СЕТ СН'!$F$14+СВЦЭМ!$D$10+'СЕТ СН'!$F$8*'СЕТ СН'!$F$9-'СЕТ СН'!$F$26</f>
        <v>2268.3346278200002</v>
      </c>
      <c r="N14" s="36">
        <f>SUMIFS(СВЦЭМ!$D$39:$D$758,СВЦЭМ!$A$39:$A$758,$A14,СВЦЭМ!$B$39:$B$758,N$11)+'СЕТ СН'!$F$14+СВЦЭМ!$D$10+'СЕТ СН'!$F$8*'СЕТ СН'!$F$9-'СЕТ СН'!$F$26</f>
        <v>2241.2681674199998</v>
      </c>
      <c r="O14" s="36">
        <f>SUMIFS(СВЦЭМ!$D$39:$D$758,СВЦЭМ!$A$39:$A$758,$A14,СВЦЭМ!$B$39:$B$758,O$11)+'СЕТ СН'!$F$14+СВЦЭМ!$D$10+'СЕТ СН'!$F$8*'СЕТ СН'!$F$9-'СЕТ СН'!$F$26</f>
        <v>2218.23604299</v>
      </c>
      <c r="P14" s="36">
        <f>SUMIFS(СВЦЭМ!$D$39:$D$758,СВЦЭМ!$A$39:$A$758,$A14,СВЦЭМ!$B$39:$B$758,P$11)+'СЕТ СН'!$F$14+СВЦЭМ!$D$10+'СЕТ СН'!$F$8*'СЕТ СН'!$F$9-'СЕТ СН'!$F$26</f>
        <v>2216.9754827100001</v>
      </c>
      <c r="Q14" s="36">
        <f>SUMIFS(СВЦЭМ!$D$39:$D$758,СВЦЭМ!$A$39:$A$758,$A14,СВЦЭМ!$B$39:$B$758,Q$11)+'СЕТ СН'!$F$14+СВЦЭМ!$D$10+'СЕТ СН'!$F$8*'СЕТ СН'!$F$9-'СЕТ СН'!$F$26</f>
        <v>2220.5572129500001</v>
      </c>
      <c r="R14" s="36">
        <f>SUMIFS(СВЦЭМ!$D$39:$D$758,СВЦЭМ!$A$39:$A$758,$A14,СВЦЭМ!$B$39:$B$758,R$11)+'СЕТ СН'!$F$14+СВЦЭМ!$D$10+'СЕТ СН'!$F$8*'СЕТ СН'!$F$9-'СЕТ СН'!$F$26</f>
        <v>2238.1636506099999</v>
      </c>
      <c r="S14" s="36">
        <f>SUMIFS(СВЦЭМ!$D$39:$D$758,СВЦЭМ!$A$39:$A$758,$A14,СВЦЭМ!$B$39:$B$758,S$11)+'СЕТ СН'!$F$14+СВЦЭМ!$D$10+'СЕТ СН'!$F$8*'СЕТ СН'!$F$9-'СЕТ СН'!$F$26</f>
        <v>2229.0705795100002</v>
      </c>
      <c r="T14" s="36">
        <f>SUMIFS(СВЦЭМ!$D$39:$D$758,СВЦЭМ!$A$39:$A$758,$A14,СВЦЭМ!$B$39:$B$758,T$11)+'СЕТ СН'!$F$14+СВЦЭМ!$D$10+'СЕТ СН'!$F$8*'СЕТ СН'!$F$9-'СЕТ СН'!$F$26</f>
        <v>2225.1356392399998</v>
      </c>
      <c r="U14" s="36">
        <f>SUMIFS(СВЦЭМ!$D$39:$D$758,СВЦЭМ!$A$39:$A$758,$A14,СВЦЭМ!$B$39:$B$758,U$11)+'СЕТ СН'!$F$14+СВЦЭМ!$D$10+'СЕТ СН'!$F$8*'СЕТ СН'!$F$9-'СЕТ СН'!$F$26</f>
        <v>2252.5135620000001</v>
      </c>
      <c r="V14" s="36">
        <f>SUMIFS(СВЦЭМ!$D$39:$D$758,СВЦЭМ!$A$39:$A$758,$A14,СВЦЭМ!$B$39:$B$758,V$11)+'СЕТ СН'!$F$14+СВЦЭМ!$D$10+'СЕТ СН'!$F$8*'СЕТ СН'!$F$9-'СЕТ СН'!$F$26</f>
        <v>2264.9256245000001</v>
      </c>
      <c r="W14" s="36">
        <f>SUMIFS(СВЦЭМ!$D$39:$D$758,СВЦЭМ!$A$39:$A$758,$A14,СВЦЭМ!$B$39:$B$758,W$11)+'СЕТ СН'!$F$14+СВЦЭМ!$D$10+'СЕТ СН'!$F$8*'СЕТ СН'!$F$9-'СЕТ СН'!$F$26</f>
        <v>2270.5121392400001</v>
      </c>
      <c r="X14" s="36">
        <f>SUMIFS(СВЦЭМ!$D$39:$D$758,СВЦЭМ!$A$39:$A$758,$A14,СВЦЭМ!$B$39:$B$758,X$11)+'СЕТ СН'!$F$14+СВЦЭМ!$D$10+'СЕТ СН'!$F$8*'СЕТ СН'!$F$9-'СЕТ СН'!$F$26</f>
        <v>2372.6140433399996</v>
      </c>
      <c r="Y14" s="36">
        <f>SUMIFS(СВЦЭМ!$D$39:$D$758,СВЦЭМ!$A$39:$A$758,$A14,СВЦЭМ!$B$39:$B$758,Y$11)+'СЕТ СН'!$F$14+СВЦЭМ!$D$10+'СЕТ СН'!$F$8*'СЕТ СН'!$F$9-'СЕТ СН'!$F$26</f>
        <v>2476.1429393899998</v>
      </c>
    </row>
    <row r="15" spans="1:25" ht="15.75" x14ac:dyDescent="0.2">
      <c r="A15" s="35">
        <f t="shared" si="0"/>
        <v>45539</v>
      </c>
      <c r="B15" s="36">
        <f>SUMIFS(СВЦЭМ!$D$39:$D$758,СВЦЭМ!$A$39:$A$758,$A15,СВЦЭМ!$B$39:$B$758,B$11)+'СЕТ СН'!$F$14+СВЦЭМ!$D$10+'СЕТ СН'!$F$8*'СЕТ СН'!$F$9-'СЕТ СН'!$F$26</f>
        <v>2408.3631766299995</v>
      </c>
      <c r="C15" s="36">
        <f>SUMIFS(СВЦЭМ!$D$39:$D$758,СВЦЭМ!$A$39:$A$758,$A15,СВЦЭМ!$B$39:$B$758,C$11)+'СЕТ СН'!$F$14+СВЦЭМ!$D$10+'СЕТ СН'!$F$8*'СЕТ СН'!$F$9-'СЕТ СН'!$F$26</f>
        <v>2578.9432886499999</v>
      </c>
      <c r="D15" s="36">
        <f>SUMIFS(СВЦЭМ!$D$39:$D$758,СВЦЭМ!$A$39:$A$758,$A15,СВЦЭМ!$B$39:$B$758,D$11)+'СЕТ СН'!$F$14+СВЦЭМ!$D$10+'СЕТ СН'!$F$8*'СЕТ СН'!$F$9-'СЕТ СН'!$F$26</f>
        <v>2611.1158759899995</v>
      </c>
      <c r="E15" s="36">
        <f>SUMIFS(СВЦЭМ!$D$39:$D$758,СВЦЭМ!$A$39:$A$758,$A15,СВЦЭМ!$B$39:$B$758,E$11)+'СЕТ СН'!$F$14+СВЦЭМ!$D$10+'СЕТ СН'!$F$8*'СЕТ СН'!$F$9-'СЕТ СН'!$F$26</f>
        <v>2589.9688438499998</v>
      </c>
      <c r="F15" s="36">
        <f>SUMIFS(СВЦЭМ!$D$39:$D$758,СВЦЭМ!$A$39:$A$758,$A15,СВЦЭМ!$B$39:$B$758,F$11)+'СЕТ СН'!$F$14+СВЦЭМ!$D$10+'СЕТ СН'!$F$8*'СЕТ СН'!$F$9-'СЕТ СН'!$F$26</f>
        <v>2584.6904869899995</v>
      </c>
      <c r="G15" s="36">
        <f>SUMIFS(СВЦЭМ!$D$39:$D$758,СВЦЭМ!$A$39:$A$758,$A15,СВЦЭМ!$B$39:$B$758,G$11)+'СЕТ СН'!$F$14+СВЦЭМ!$D$10+'СЕТ СН'!$F$8*'СЕТ СН'!$F$9-'СЕТ СН'!$F$26</f>
        <v>2606.4512542499997</v>
      </c>
      <c r="H15" s="36">
        <f>SUMIFS(СВЦЭМ!$D$39:$D$758,СВЦЭМ!$A$39:$A$758,$A15,СВЦЭМ!$B$39:$B$758,H$11)+'СЕТ СН'!$F$14+СВЦЭМ!$D$10+'СЕТ СН'!$F$8*'СЕТ СН'!$F$9-'СЕТ СН'!$F$26</f>
        <v>2627.0743516699995</v>
      </c>
      <c r="I15" s="36">
        <f>SUMIFS(СВЦЭМ!$D$39:$D$758,СВЦЭМ!$A$39:$A$758,$A15,СВЦЭМ!$B$39:$B$758,I$11)+'СЕТ СН'!$F$14+СВЦЭМ!$D$10+'СЕТ СН'!$F$8*'СЕТ СН'!$F$9-'СЕТ СН'!$F$26</f>
        <v>2457.5003788599997</v>
      </c>
      <c r="J15" s="36">
        <f>SUMIFS(СВЦЭМ!$D$39:$D$758,СВЦЭМ!$A$39:$A$758,$A15,СВЦЭМ!$B$39:$B$758,J$11)+'СЕТ СН'!$F$14+СВЦЭМ!$D$10+'СЕТ СН'!$F$8*'СЕТ СН'!$F$9-'СЕТ СН'!$F$26</f>
        <v>2309.7427457499998</v>
      </c>
      <c r="K15" s="36">
        <f>SUMIFS(СВЦЭМ!$D$39:$D$758,СВЦЭМ!$A$39:$A$758,$A15,СВЦЭМ!$B$39:$B$758,K$11)+'СЕТ СН'!$F$14+СВЦЭМ!$D$10+'СЕТ СН'!$F$8*'СЕТ СН'!$F$9-'СЕТ СН'!$F$26</f>
        <v>2198.62585498</v>
      </c>
      <c r="L15" s="36">
        <f>SUMIFS(СВЦЭМ!$D$39:$D$758,СВЦЭМ!$A$39:$A$758,$A15,СВЦЭМ!$B$39:$B$758,L$11)+'СЕТ СН'!$F$14+СВЦЭМ!$D$10+'СЕТ СН'!$F$8*'СЕТ СН'!$F$9-'СЕТ СН'!$F$26</f>
        <v>2212.7284820300001</v>
      </c>
      <c r="M15" s="36">
        <f>SUMIFS(СВЦЭМ!$D$39:$D$758,СВЦЭМ!$A$39:$A$758,$A15,СВЦЭМ!$B$39:$B$758,M$11)+'СЕТ СН'!$F$14+СВЦЭМ!$D$10+'СЕТ СН'!$F$8*'СЕТ СН'!$F$9-'СЕТ СН'!$F$26</f>
        <v>2217.6808786900001</v>
      </c>
      <c r="N15" s="36">
        <f>SUMIFS(СВЦЭМ!$D$39:$D$758,СВЦЭМ!$A$39:$A$758,$A15,СВЦЭМ!$B$39:$B$758,N$11)+'СЕТ СН'!$F$14+СВЦЭМ!$D$10+'СЕТ СН'!$F$8*'СЕТ СН'!$F$9-'СЕТ СН'!$F$26</f>
        <v>2207.1843799600001</v>
      </c>
      <c r="O15" s="36">
        <f>SUMIFS(СВЦЭМ!$D$39:$D$758,СВЦЭМ!$A$39:$A$758,$A15,СВЦЭМ!$B$39:$B$758,O$11)+'СЕТ СН'!$F$14+СВЦЭМ!$D$10+'СЕТ СН'!$F$8*'СЕТ СН'!$F$9-'СЕТ СН'!$F$26</f>
        <v>2182.1800211200002</v>
      </c>
      <c r="P15" s="36">
        <f>SUMIFS(СВЦЭМ!$D$39:$D$758,СВЦЭМ!$A$39:$A$758,$A15,СВЦЭМ!$B$39:$B$758,P$11)+'СЕТ СН'!$F$14+СВЦЭМ!$D$10+'СЕТ СН'!$F$8*'СЕТ СН'!$F$9-'СЕТ СН'!$F$26</f>
        <v>2189.9859088200001</v>
      </c>
      <c r="Q15" s="36">
        <f>SUMIFS(СВЦЭМ!$D$39:$D$758,СВЦЭМ!$A$39:$A$758,$A15,СВЦЭМ!$B$39:$B$758,Q$11)+'СЕТ СН'!$F$14+СВЦЭМ!$D$10+'СЕТ СН'!$F$8*'СЕТ СН'!$F$9-'СЕТ СН'!$F$26</f>
        <v>2193.6545076500001</v>
      </c>
      <c r="R15" s="36">
        <f>SUMIFS(СВЦЭМ!$D$39:$D$758,СВЦЭМ!$A$39:$A$758,$A15,СВЦЭМ!$B$39:$B$758,R$11)+'СЕТ СН'!$F$14+СВЦЭМ!$D$10+'СЕТ СН'!$F$8*'СЕТ СН'!$F$9-'СЕТ СН'!$F$26</f>
        <v>2208.0906904799999</v>
      </c>
      <c r="S15" s="36">
        <f>SUMIFS(СВЦЭМ!$D$39:$D$758,СВЦЭМ!$A$39:$A$758,$A15,СВЦЭМ!$B$39:$B$758,S$11)+'СЕТ СН'!$F$14+СВЦЭМ!$D$10+'СЕТ СН'!$F$8*'СЕТ СН'!$F$9-'СЕТ СН'!$F$26</f>
        <v>2182.4435469300001</v>
      </c>
      <c r="T15" s="36">
        <f>SUMIFS(СВЦЭМ!$D$39:$D$758,СВЦЭМ!$A$39:$A$758,$A15,СВЦЭМ!$B$39:$B$758,T$11)+'СЕТ СН'!$F$14+СВЦЭМ!$D$10+'СЕТ СН'!$F$8*'СЕТ СН'!$F$9-'СЕТ СН'!$F$26</f>
        <v>2176.24018325</v>
      </c>
      <c r="U15" s="36">
        <f>SUMIFS(СВЦЭМ!$D$39:$D$758,СВЦЭМ!$A$39:$A$758,$A15,СВЦЭМ!$B$39:$B$758,U$11)+'СЕТ СН'!$F$14+СВЦЭМ!$D$10+'СЕТ СН'!$F$8*'СЕТ СН'!$F$9-'СЕТ СН'!$F$26</f>
        <v>2177.40166116</v>
      </c>
      <c r="V15" s="36">
        <f>SUMIFS(СВЦЭМ!$D$39:$D$758,СВЦЭМ!$A$39:$A$758,$A15,СВЦЭМ!$B$39:$B$758,V$11)+'СЕТ СН'!$F$14+СВЦЭМ!$D$10+'СЕТ СН'!$F$8*'СЕТ СН'!$F$9-'СЕТ СН'!$F$26</f>
        <v>2170.1963212400001</v>
      </c>
      <c r="W15" s="36">
        <f>SUMIFS(СВЦЭМ!$D$39:$D$758,СВЦЭМ!$A$39:$A$758,$A15,СВЦЭМ!$B$39:$B$758,W$11)+'СЕТ СН'!$F$14+СВЦЭМ!$D$10+'СЕТ СН'!$F$8*'СЕТ СН'!$F$9-'СЕТ СН'!$F$26</f>
        <v>2169.6912206400002</v>
      </c>
      <c r="X15" s="36">
        <f>SUMIFS(СВЦЭМ!$D$39:$D$758,СВЦЭМ!$A$39:$A$758,$A15,СВЦЭМ!$B$39:$B$758,X$11)+'СЕТ СН'!$F$14+СВЦЭМ!$D$10+'СЕТ СН'!$F$8*'СЕТ СН'!$F$9-'СЕТ СН'!$F$26</f>
        <v>2269.5642453800001</v>
      </c>
      <c r="Y15" s="36">
        <f>SUMIFS(СВЦЭМ!$D$39:$D$758,СВЦЭМ!$A$39:$A$758,$A15,СВЦЭМ!$B$39:$B$758,Y$11)+'СЕТ СН'!$F$14+СВЦЭМ!$D$10+'СЕТ СН'!$F$8*'СЕТ СН'!$F$9-'СЕТ СН'!$F$26</f>
        <v>2373.3356723899997</v>
      </c>
    </row>
    <row r="16" spans="1:25" ht="15.75" x14ac:dyDescent="0.2">
      <c r="A16" s="35">
        <f t="shared" si="0"/>
        <v>45540</v>
      </c>
      <c r="B16" s="36">
        <f>SUMIFS(СВЦЭМ!$D$39:$D$758,СВЦЭМ!$A$39:$A$758,$A16,СВЦЭМ!$B$39:$B$758,B$11)+'СЕТ СН'!$F$14+СВЦЭМ!$D$10+'СЕТ СН'!$F$8*'СЕТ СН'!$F$9-'СЕТ СН'!$F$26</f>
        <v>2451.0953354799999</v>
      </c>
      <c r="C16" s="36">
        <f>SUMIFS(СВЦЭМ!$D$39:$D$758,СВЦЭМ!$A$39:$A$758,$A16,СВЦЭМ!$B$39:$B$758,C$11)+'СЕТ СН'!$F$14+СВЦЭМ!$D$10+'СЕТ СН'!$F$8*'СЕТ СН'!$F$9-'СЕТ СН'!$F$26</f>
        <v>2449.4957011199995</v>
      </c>
      <c r="D16" s="36">
        <f>SUMIFS(СВЦЭМ!$D$39:$D$758,СВЦЭМ!$A$39:$A$758,$A16,СВЦЭМ!$B$39:$B$758,D$11)+'СЕТ СН'!$F$14+СВЦЭМ!$D$10+'СЕТ СН'!$F$8*'СЕТ СН'!$F$9-'СЕТ СН'!$F$26</f>
        <v>2476.0764316599998</v>
      </c>
      <c r="E16" s="36">
        <f>SUMIFS(СВЦЭМ!$D$39:$D$758,СВЦЭМ!$A$39:$A$758,$A16,СВЦЭМ!$B$39:$B$758,E$11)+'СЕТ СН'!$F$14+СВЦЭМ!$D$10+'СЕТ СН'!$F$8*'СЕТ СН'!$F$9-'СЕТ СН'!$F$26</f>
        <v>2465.4639431499995</v>
      </c>
      <c r="F16" s="36">
        <f>SUMIFS(СВЦЭМ!$D$39:$D$758,СВЦЭМ!$A$39:$A$758,$A16,СВЦЭМ!$B$39:$B$758,F$11)+'СЕТ СН'!$F$14+СВЦЭМ!$D$10+'СЕТ СН'!$F$8*'СЕТ СН'!$F$9-'СЕТ СН'!$F$26</f>
        <v>2463.0207978699996</v>
      </c>
      <c r="G16" s="36">
        <f>SUMIFS(СВЦЭМ!$D$39:$D$758,СВЦЭМ!$A$39:$A$758,$A16,СВЦЭМ!$B$39:$B$758,G$11)+'СЕТ СН'!$F$14+СВЦЭМ!$D$10+'СЕТ СН'!$F$8*'СЕТ СН'!$F$9-'СЕТ СН'!$F$26</f>
        <v>2480.5050400099999</v>
      </c>
      <c r="H16" s="36">
        <f>SUMIFS(СВЦЭМ!$D$39:$D$758,СВЦЭМ!$A$39:$A$758,$A16,СВЦЭМ!$B$39:$B$758,H$11)+'СЕТ СН'!$F$14+СВЦЭМ!$D$10+'СЕТ СН'!$F$8*'СЕТ СН'!$F$9-'СЕТ СН'!$F$26</f>
        <v>2342.5555891699996</v>
      </c>
      <c r="I16" s="36">
        <f>SUMIFS(СВЦЭМ!$D$39:$D$758,СВЦЭМ!$A$39:$A$758,$A16,СВЦЭМ!$B$39:$B$758,I$11)+'СЕТ СН'!$F$14+СВЦЭМ!$D$10+'СЕТ СН'!$F$8*'СЕТ СН'!$F$9-'СЕТ СН'!$F$26</f>
        <v>2371.4077657699995</v>
      </c>
      <c r="J16" s="36">
        <f>SUMIFS(СВЦЭМ!$D$39:$D$758,СВЦЭМ!$A$39:$A$758,$A16,СВЦЭМ!$B$39:$B$758,J$11)+'СЕТ СН'!$F$14+СВЦЭМ!$D$10+'СЕТ СН'!$F$8*'СЕТ СН'!$F$9-'СЕТ СН'!$F$26</f>
        <v>2156.1075960200001</v>
      </c>
      <c r="K16" s="36">
        <f>SUMIFS(СВЦЭМ!$D$39:$D$758,СВЦЭМ!$A$39:$A$758,$A16,СВЦЭМ!$B$39:$B$758,K$11)+'СЕТ СН'!$F$14+СВЦЭМ!$D$10+'СЕТ СН'!$F$8*'СЕТ СН'!$F$9-'СЕТ СН'!$F$26</f>
        <v>2214.6654756200001</v>
      </c>
      <c r="L16" s="36">
        <f>SUMIFS(СВЦЭМ!$D$39:$D$758,СВЦЭМ!$A$39:$A$758,$A16,СВЦЭМ!$B$39:$B$758,L$11)+'СЕТ СН'!$F$14+СВЦЭМ!$D$10+'СЕТ СН'!$F$8*'СЕТ СН'!$F$9-'СЕТ СН'!$F$26</f>
        <v>2214.2742709200002</v>
      </c>
      <c r="M16" s="36">
        <f>SUMIFS(СВЦЭМ!$D$39:$D$758,СВЦЭМ!$A$39:$A$758,$A16,СВЦЭМ!$B$39:$B$758,M$11)+'СЕТ СН'!$F$14+СВЦЭМ!$D$10+'СЕТ СН'!$F$8*'СЕТ СН'!$F$9-'СЕТ СН'!$F$26</f>
        <v>2256.8926889099998</v>
      </c>
      <c r="N16" s="36">
        <f>SUMIFS(СВЦЭМ!$D$39:$D$758,СВЦЭМ!$A$39:$A$758,$A16,СВЦЭМ!$B$39:$B$758,N$11)+'СЕТ СН'!$F$14+СВЦЭМ!$D$10+'СЕТ СН'!$F$8*'СЕТ СН'!$F$9-'СЕТ СН'!$F$26</f>
        <v>2253.2736637799999</v>
      </c>
      <c r="O16" s="36">
        <f>SUMIFS(СВЦЭМ!$D$39:$D$758,СВЦЭМ!$A$39:$A$758,$A16,СВЦЭМ!$B$39:$B$758,O$11)+'СЕТ СН'!$F$14+СВЦЭМ!$D$10+'СЕТ СН'!$F$8*'СЕТ СН'!$F$9-'СЕТ СН'!$F$26</f>
        <v>2256.1255994799999</v>
      </c>
      <c r="P16" s="36">
        <f>SUMIFS(СВЦЭМ!$D$39:$D$758,СВЦЭМ!$A$39:$A$758,$A16,СВЦЭМ!$B$39:$B$758,P$11)+'СЕТ СН'!$F$14+СВЦЭМ!$D$10+'СЕТ СН'!$F$8*'СЕТ СН'!$F$9-'СЕТ СН'!$F$26</f>
        <v>2247.89512259</v>
      </c>
      <c r="Q16" s="36">
        <f>SUMIFS(СВЦЭМ!$D$39:$D$758,СВЦЭМ!$A$39:$A$758,$A16,СВЦЭМ!$B$39:$B$758,Q$11)+'СЕТ СН'!$F$14+СВЦЭМ!$D$10+'СЕТ СН'!$F$8*'СЕТ СН'!$F$9-'СЕТ СН'!$F$26</f>
        <v>2243.00720237</v>
      </c>
      <c r="R16" s="36">
        <f>SUMIFS(СВЦЭМ!$D$39:$D$758,СВЦЭМ!$A$39:$A$758,$A16,СВЦЭМ!$B$39:$B$758,R$11)+'СЕТ СН'!$F$14+СВЦЭМ!$D$10+'СЕТ СН'!$F$8*'СЕТ СН'!$F$9-'СЕТ СН'!$F$26</f>
        <v>2255.3220477499999</v>
      </c>
      <c r="S16" s="36">
        <f>SUMIFS(СВЦЭМ!$D$39:$D$758,СВЦЭМ!$A$39:$A$758,$A16,СВЦЭМ!$B$39:$B$758,S$11)+'СЕТ СН'!$F$14+СВЦЭМ!$D$10+'СЕТ СН'!$F$8*'СЕТ СН'!$F$9-'СЕТ СН'!$F$26</f>
        <v>2244.7825417499998</v>
      </c>
      <c r="T16" s="36">
        <f>SUMIFS(СВЦЭМ!$D$39:$D$758,СВЦЭМ!$A$39:$A$758,$A16,СВЦЭМ!$B$39:$B$758,T$11)+'СЕТ СН'!$F$14+СВЦЭМ!$D$10+'СЕТ СН'!$F$8*'СЕТ СН'!$F$9-'СЕТ СН'!$F$26</f>
        <v>2234.5405041700001</v>
      </c>
      <c r="U16" s="36">
        <f>SUMIFS(СВЦЭМ!$D$39:$D$758,СВЦЭМ!$A$39:$A$758,$A16,СВЦЭМ!$B$39:$B$758,U$11)+'СЕТ СН'!$F$14+СВЦЭМ!$D$10+'СЕТ СН'!$F$8*'СЕТ СН'!$F$9-'СЕТ СН'!$F$26</f>
        <v>2207.8674142700002</v>
      </c>
      <c r="V16" s="36">
        <f>SUMIFS(СВЦЭМ!$D$39:$D$758,СВЦЭМ!$A$39:$A$758,$A16,СВЦЭМ!$B$39:$B$758,V$11)+'СЕТ СН'!$F$14+СВЦЭМ!$D$10+'СЕТ СН'!$F$8*'СЕТ СН'!$F$9-'СЕТ СН'!$F$26</f>
        <v>2198.8900621500002</v>
      </c>
      <c r="W16" s="36">
        <f>SUMIFS(СВЦЭМ!$D$39:$D$758,СВЦЭМ!$A$39:$A$758,$A16,СВЦЭМ!$B$39:$B$758,W$11)+'СЕТ СН'!$F$14+СВЦЭМ!$D$10+'СЕТ СН'!$F$8*'СЕТ СН'!$F$9-'СЕТ СН'!$F$26</f>
        <v>2208.7809858400001</v>
      </c>
      <c r="X16" s="36">
        <f>SUMIFS(СВЦЭМ!$D$39:$D$758,СВЦЭМ!$A$39:$A$758,$A16,СВЦЭМ!$B$39:$B$758,X$11)+'СЕТ СН'!$F$14+СВЦЭМ!$D$10+'СЕТ СН'!$F$8*'СЕТ СН'!$F$9-'СЕТ СН'!$F$26</f>
        <v>2302.1031091699997</v>
      </c>
      <c r="Y16" s="36">
        <f>SUMIFS(СВЦЭМ!$D$39:$D$758,СВЦЭМ!$A$39:$A$758,$A16,СВЦЭМ!$B$39:$B$758,Y$11)+'СЕТ СН'!$F$14+СВЦЭМ!$D$10+'СЕТ СН'!$F$8*'СЕТ СН'!$F$9-'СЕТ СН'!$F$26</f>
        <v>2431.0864937699998</v>
      </c>
    </row>
    <row r="17" spans="1:25" ht="15.75" x14ac:dyDescent="0.2">
      <c r="A17" s="35">
        <f t="shared" si="0"/>
        <v>45541</v>
      </c>
      <c r="B17" s="36">
        <f>SUMIFS(СВЦЭМ!$D$39:$D$758,СВЦЭМ!$A$39:$A$758,$A17,СВЦЭМ!$B$39:$B$758,B$11)+'СЕТ СН'!$F$14+СВЦЭМ!$D$10+'СЕТ СН'!$F$8*'СЕТ СН'!$F$9-'СЕТ СН'!$F$26</f>
        <v>2470.5698926199998</v>
      </c>
      <c r="C17" s="36">
        <f>SUMIFS(СВЦЭМ!$D$39:$D$758,СВЦЭМ!$A$39:$A$758,$A17,СВЦЭМ!$B$39:$B$758,C$11)+'СЕТ СН'!$F$14+СВЦЭМ!$D$10+'СЕТ СН'!$F$8*'СЕТ СН'!$F$9-'СЕТ СН'!$F$26</f>
        <v>2530.7397442799997</v>
      </c>
      <c r="D17" s="36">
        <f>SUMIFS(СВЦЭМ!$D$39:$D$758,СВЦЭМ!$A$39:$A$758,$A17,СВЦЭМ!$B$39:$B$758,D$11)+'СЕТ СН'!$F$14+СВЦЭМ!$D$10+'СЕТ СН'!$F$8*'СЕТ СН'!$F$9-'СЕТ СН'!$F$26</f>
        <v>2637.4597779999995</v>
      </c>
      <c r="E17" s="36">
        <f>SUMIFS(СВЦЭМ!$D$39:$D$758,СВЦЭМ!$A$39:$A$758,$A17,СВЦЭМ!$B$39:$B$758,E$11)+'СЕТ СН'!$F$14+СВЦЭМ!$D$10+'СЕТ СН'!$F$8*'СЕТ СН'!$F$9-'СЕТ СН'!$F$26</f>
        <v>2632.2783847299997</v>
      </c>
      <c r="F17" s="36">
        <f>SUMIFS(СВЦЭМ!$D$39:$D$758,СВЦЭМ!$A$39:$A$758,$A17,СВЦЭМ!$B$39:$B$758,F$11)+'СЕТ СН'!$F$14+СВЦЭМ!$D$10+'СЕТ СН'!$F$8*'СЕТ СН'!$F$9-'СЕТ СН'!$F$26</f>
        <v>2628.0239692399996</v>
      </c>
      <c r="G17" s="36">
        <f>SUMIFS(СВЦЭМ!$D$39:$D$758,СВЦЭМ!$A$39:$A$758,$A17,СВЦЭМ!$B$39:$B$758,G$11)+'СЕТ СН'!$F$14+СВЦЭМ!$D$10+'СЕТ СН'!$F$8*'СЕТ СН'!$F$9-'СЕТ СН'!$F$26</f>
        <v>2624.2591723099995</v>
      </c>
      <c r="H17" s="36">
        <f>SUMIFS(СВЦЭМ!$D$39:$D$758,СВЦЭМ!$A$39:$A$758,$A17,СВЦЭМ!$B$39:$B$758,H$11)+'СЕТ СН'!$F$14+СВЦЭМ!$D$10+'СЕТ СН'!$F$8*'СЕТ СН'!$F$9-'СЕТ СН'!$F$26</f>
        <v>2561.6707509599996</v>
      </c>
      <c r="I17" s="36">
        <f>SUMIFS(СВЦЭМ!$D$39:$D$758,СВЦЭМ!$A$39:$A$758,$A17,СВЦЭМ!$B$39:$B$758,I$11)+'СЕТ СН'!$F$14+СВЦЭМ!$D$10+'СЕТ СН'!$F$8*'СЕТ СН'!$F$9-'СЕТ СН'!$F$26</f>
        <v>2417.2015080599995</v>
      </c>
      <c r="J17" s="36">
        <f>SUMIFS(СВЦЭМ!$D$39:$D$758,СВЦЭМ!$A$39:$A$758,$A17,СВЦЭМ!$B$39:$B$758,J$11)+'СЕТ СН'!$F$14+СВЦЭМ!$D$10+'СЕТ СН'!$F$8*'СЕТ СН'!$F$9-'СЕТ СН'!$F$26</f>
        <v>2291.2491416799999</v>
      </c>
      <c r="K17" s="36">
        <f>SUMIFS(СВЦЭМ!$D$39:$D$758,СВЦЭМ!$A$39:$A$758,$A17,СВЦЭМ!$B$39:$B$758,K$11)+'СЕТ СН'!$F$14+СВЦЭМ!$D$10+'СЕТ СН'!$F$8*'СЕТ СН'!$F$9-'СЕТ СН'!$F$26</f>
        <v>2231.7570528599999</v>
      </c>
      <c r="L17" s="36">
        <f>SUMIFS(СВЦЭМ!$D$39:$D$758,СВЦЭМ!$A$39:$A$758,$A17,СВЦЭМ!$B$39:$B$758,L$11)+'СЕТ СН'!$F$14+СВЦЭМ!$D$10+'СЕТ СН'!$F$8*'СЕТ СН'!$F$9-'СЕТ СН'!$F$26</f>
        <v>2223.91107414</v>
      </c>
      <c r="M17" s="36">
        <f>SUMIFS(СВЦЭМ!$D$39:$D$758,СВЦЭМ!$A$39:$A$758,$A17,СВЦЭМ!$B$39:$B$758,M$11)+'СЕТ СН'!$F$14+СВЦЭМ!$D$10+'СЕТ СН'!$F$8*'СЕТ СН'!$F$9-'СЕТ СН'!$F$26</f>
        <v>2199.7526047000001</v>
      </c>
      <c r="N17" s="36">
        <f>SUMIFS(СВЦЭМ!$D$39:$D$758,СВЦЭМ!$A$39:$A$758,$A17,СВЦЭМ!$B$39:$B$758,N$11)+'СЕТ СН'!$F$14+СВЦЭМ!$D$10+'СЕТ СН'!$F$8*'СЕТ СН'!$F$9-'СЕТ СН'!$F$26</f>
        <v>2180.5072318900002</v>
      </c>
      <c r="O17" s="36">
        <f>SUMIFS(СВЦЭМ!$D$39:$D$758,СВЦЭМ!$A$39:$A$758,$A17,СВЦЭМ!$B$39:$B$758,O$11)+'СЕТ СН'!$F$14+СВЦЭМ!$D$10+'СЕТ СН'!$F$8*'СЕТ СН'!$F$9-'СЕТ СН'!$F$26</f>
        <v>2199.0452437200001</v>
      </c>
      <c r="P17" s="36">
        <f>SUMIFS(СВЦЭМ!$D$39:$D$758,СВЦЭМ!$A$39:$A$758,$A17,СВЦЭМ!$B$39:$B$758,P$11)+'СЕТ СН'!$F$14+СВЦЭМ!$D$10+'СЕТ СН'!$F$8*'СЕТ СН'!$F$9-'СЕТ СН'!$F$26</f>
        <v>2208.51157917</v>
      </c>
      <c r="Q17" s="36">
        <f>SUMIFS(СВЦЭМ!$D$39:$D$758,СВЦЭМ!$A$39:$A$758,$A17,СВЦЭМ!$B$39:$B$758,Q$11)+'СЕТ СН'!$F$14+СВЦЭМ!$D$10+'СЕТ СН'!$F$8*'СЕТ СН'!$F$9-'СЕТ СН'!$F$26</f>
        <v>2205.32791615</v>
      </c>
      <c r="R17" s="36">
        <f>SUMIFS(СВЦЭМ!$D$39:$D$758,СВЦЭМ!$A$39:$A$758,$A17,СВЦЭМ!$B$39:$B$758,R$11)+'СЕТ СН'!$F$14+СВЦЭМ!$D$10+'СЕТ СН'!$F$8*'СЕТ СН'!$F$9-'СЕТ СН'!$F$26</f>
        <v>2205.1247680299998</v>
      </c>
      <c r="S17" s="36">
        <f>SUMIFS(СВЦЭМ!$D$39:$D$758,СВЦЭМ!$A$39:$A$758,$A17,СВЦЭМ!$B$39:$B$758,S$11)+'СЕТ СН'!$F$14+СВЦЭМ!$D$10+'СЕТ СН'!$F$8*'СЕТ СН'!$F$9-'СЕТ СН'!$F$26</f>
        <v>2192.2115663300001</v>
      </c>
      <c r="T17" s="36">
        <f>SUMIFS(СВЦЭМ!$D$39:$D$758,СВЦЭМ!$A$39:$A$758,$A17,СВЦЭМ!$B$39:$B$758,T$11)+'СЕТ СН'!$F$14+СВЦЭМ!$D$10+'СЕТ СН'!$F$8*'СЕТ СН'!$F$9-'СЕТ СН'!$F$26</f>
        <v>2176.4627516599999</v>
      </c>
      <c r="U17" s="36">
        <f>SUMIFS(СВЦЭМ!$D$39:$D$758,СВЦЭМ!$A$39:$A$758,$A17,СВЦЭМ!$B$39:$B$758,U$11)+'СЕТ СН'!$F$14+СВЦЭМ!$D$10+'СЕТ СН'!$F$8*'СЕТ СН'!$F$9-'СЕТ СН'!$F$26</f>
        <v>2163.3095253000001</v>
      </c>
      <c r="V17" s="36">
        <f>SUMIFS(СВЦЭМ!$D$39:$D$758,СВЦЭМ!$A$39:$A$758,$A17,СВЦЭМ!$B$39:$B$758,V$11)+'СЕТ СН'!$F$14+СВЦЭМ!$D$10+'СЕТ СН'!$F$8*'СЕТ СН'!$F$9-'СЕТ СН'!$F$26</f>
        <v>2161.0195201900001</v>
      </c>
      <c r="W17" s="36">
        <f>SUMIFS(СВЦЭМ!$D$39:$D$758,СВЦЭМ!$A$39:$A$758,$A17,СВЦЭМ!$B$39:$B$758,W$11)+'СЕТ СН'!$F$14+СВЦЭМ!$D$10+'СЕТ СН'!$F$8*'СЕТ СН'!$F$9-'СЕТ СН'!$F$26</f>
        <v>2181.9949076399998</v>
      </c>
      <c r="X17" s="36">
        <f>SUMIFS(СВЦЭМ!$D$39:$D$758,СВЦЭМ!$A$39:$A$758,$A17,СВЦЭМ!$B$39:$B$758,X$11)+'СЕТ СН'!$F$14+СВЦЭМ!$D$10+'СЕТ СН'!$F$8*'СЕТ СН'!$F$9-'СЕТ СН'!$F$26</f>
        <v>2272.2222898800001</v>
      </c>
      <c r="Y17" s="36">
        <f>SUMIFS(СВЦЭМ!$D$39:$D$758,СВЦЭМ!$A$39:$A$758,$A17,СВЦЭМ!$B$39:$B$758,Y$11)+'СЕТ СН'!$F$14+СВЦЭМ!$D$10+'СЕТ СН'!$F$8*'СЕТ СН'!$F$9-'СЕТ СН'!$F$26</f>
        <v>2400.1388020099998</v>
      </c>
    </row>
    <row r="18" spans="1:25" ht="15.75" x14ac:dyDescent="0.2">
      <c r="A18" s="35">
        <f t="shared" si="0"/>
        <v>45542</v>
      </c>
      <c r="B18" s="36">
        <f>SUMIFS(СВЦЭМ!$D$39:$D$758,СВЦЭМ!$A$39:$A$758,$A18,СВЦЭМ!$B$39:$B$758,B$11)+'СЕТ СН'!$F$14+СВЦЭМ!$D$10+'СЕТ СН'!$F$8*'СЕТ СН'!$F$9-'СЕТ СН'!$F$26</f>
        <v>2478.5250934099995</v>
      </c>
      <c r="C18" s="36">
        <f>SUMIFS(СВЦЭМ!$D$39:$D$758,СВЦЭМ!$A$39:$A$758,$A18,СВЦЭМ!$B$39:$B$758,C$11)+'СЕТ СН'!$F$14+СВЦЭМ!$D$10+'СЕТ СН'!$F$8*'СЕТ СН'!$F$9-'СЕТ СН'!$F$26</f>
        <v>2440.7939619999997</v>
      </c>
      <c r="D18" s="36">
        <f>SUMIFS(СВЦЭМ!$D$39:$D$758,СВЦЭМ!$A$39:$A$758,$A18,СВЦЭМ!$B$39:$B$758,D$11)+'СЕТ СН'!$F$14+СВЦЭМ!$D$10+'СЕТ СН'!$F$8*'СЕТ СН'!$F$9-'СЕТ СН'!$F$26</f>
        <v>2458.5942247899998</v>
      </c>
      <c r="E18" s="36">
        <f>SUMIFS(СВЦЭМ!$D$39:$D$758,СВЦЭМ!$A$39:$A$758,$A18,СВЦЭМ!$B$39:$B$758,E$11)+'СЕТ СН'!$F$14+СВЦЭМ!$D$10+'СЕТ СН'!$F$8*'СЕТ СН'!$F$9-'СЕТ СН'!$F$26</f>
        <v>2492.7485691899997</v>
      </c>
      <c r="F18" s="36">
        <f>SUMIFS(СВЦЭМ!$D$39:$D$758,СВЦЭМ!$A$39:$A$758,$A18,СВЦЭМ!$B$39:$B$758,F$11)+'СЕТ СН'!$F$14+СВЦЭМ!$D$10+'СЕТ СН'!$F$8*'СЕТ СН'!$F$9-'СЕТ СН'!$F$26</f>
        <v>2495.3717767499998</v>
      </c>
      <c r="G18" s="36">
        <f>SUMIFS(СВЦЭМ!$D$39:$D$758,СВЦЭМ!$A$39:$A$758,$A18,СВЦЭМ!$B$39:$B$758,G$11)+'СЕТ СН'!$F$14+СВЦЭМ!$D$10+'СЕТ СН'!$F$8*'СЕТ СН'!$F$9-'СЕТ СН'!$F$26</f>
        <v>2472.5183177599997</v>
      </c>
      <c r="H18" s="36">
        <f>SUMIFS(СВЦЭМ!$D$39:$D$758,СВЦЭМ!$A$39:$A$758,$A18,СВЦЭМ!$B$39:$B$758,H$11)+'СЕТ СН'!$F$14+СВЦЭМ!$D$10+'СЕТ СН'!$F$8*'СЕТ СН'!$F$9-'СЕТ СН'!$F$26</f>
        <v>2467.9785256399996</v>
      </c>
      <c r="I18" s="36">
        <f>SUMIFS(СВЦЭМ!$D$39:$D$758,СВЦЭМ!$A$39:$A$758,$A18,СВЦЭМ!$B$39:$B$758,I$11)+'СЕТ СН'!$F$14+СВЦЭМ!$D$10+'СЕТ СН'!$F$8*'СЕТ СН'!$F$9-'СЕТ СН'!$F$26</f>
        <v>2362.3338580299996</v>
      </c>
      <c r="J18" s="36">
        <f>SUMIFS(СВЦЭМ!$D$39:$D$758,СВЦЭМ!$A$39:$A$758,$A18,СВЦЭМ!$B$39:$B$758,J$11)+'СЕТ СН'!$F$14+СВЦЭМ!$D$10+'СЕТ СН'!$F$8*'СЕТ СН'!$F$9-'СЕТ СН'!$F$26</f>
        <v>2392.2260078099998</v>
      </c>
      <c r="K18" s="36">
        <f>SUMIFS(СВЦЭМ!$D$39:$D$758,СВЦЭМ!$A$39:$A$758,$A18,СВЦЭМ!$B$39:$B$758,K$11)+'СЕТ СН'!$F$14+СВЦЭМ!$D$10+'СЕТ СН'!$F$8*'СЕТ СН'!$F$9-'СЕТ СН'!$F$26</f>
        <v>2265.7297286500002</v>
      </c>
      <c r="L18" s="36">
        <f>SUMIFS(СВЦЭМ!$D$39:$D$758,СВЦЭМ!$A$39:$A$758,$A18,СВЦЭМ!$B$39:$B$758,L$11)+'СЕТ СН'!$F$14+СВЦЭМ!$D$10+'СЕТ СН'!$F$8*'СЕТ СН'!$F$9-'СЕТ СН'!$F$26</f>
        <v>2183.4281525400002</v>
      </c>
      <c r="M18" s="36">
        <f>SUMIFS(СВЦЭМ!$D$39:$D$758,СВЦЭМ!$A$39:$A$758,$A18,СВЦЭМ!$B$39:$B$758,M$11)+'СЕТ СН'!$F$14+СВЦЭМ!$D$10+'СЕТ СН'!$F$8*'СЕТ СН'!$F$9-'СЕТ СН'!$F$26</f>
        <v>2175.83240191</v>
      </c>
      <c r="N18" s="36">
        <f>SUMIFS(СВЦЭМ!$D$39:$D$758,СВЦЭМ!$A$39:$A$758,$A18,СВЦЭМ!$B$39:$B$758,N$11)+'СЕТ СН'!$F$14+СВЦЭМ!$D$10+'СЕТ СН'!$F$8*'СЕТ СН'!$F$9-'СЕТ СН'!$F$26</f>
        <v>2180.9763709499998</v>
      </c>
      <c r="O18" s="36">
        <f>SUMIFS(СВЦЭМ!$D$39:$D$758,СВЦЭМ!$A$39:$A$758,$A18,СВЦЭМ!$B$39:$B$758,O$11)+'СЕТ СН'!$F$14+СВЦЭМ!$D$10+'СЕТ СН'!$F$8*'СЕТ СН'!$F$9-'СЕТ СН'!$F$26</f>
        <v>2188.7896612600002</v>
      </c>
      <c r="P18" s="36">
        <f>SUMIFS(СВЦЭМ!$D$39:$D$758,СВЦЭМ!$A$39:$A$758,$A18,СВЦЭМ!$B$39:$B$758,P$11)+'СЕТ СН'!$F$14+СВЦЭМ!$D$10+'СЕТ СН'!$F$8*'СЕТ СН'!$F$9-'СЕТ СН'!$F$26</f>
        <v>2194.6873708600001</v>
      </c>
      <c r="Q18" s="36">
        <f>SUMIFS(СВЦЭМ!$D$39:$D$758,СВЦЭМ!$A$39:$A$758,$A18,СВЦЭМ!$B$39:$B$758,Q$11)+'СЕТ СН'!$F$14+СВЦЭМ!$D$10+'СЕТ СН'!$F$8*'СЕТ СН'!$F$9-'СЕТ СН'!$F$26</f>
        <v>2212.5390464299999</v>
      </c>
      <c r="R18" s="36">
        <f>SUMIFS(СВЦЭМ!$D$39:$D$758,СВЦЭМ!$A$39:$A$758,$A18,СВЦЭМ!$B$39:$B$758,R$11)+'СЕТ СН'!$F$14+СВЦЭМ!$D$10+'СЕТ СН'!$F$8*'СЕТ СН'!$F$9-'СЕТ СН'!$F$26</f>
        <v>2206.98799719</v>
      </c>
      <c r="S18" s="36">
        <f>SUMIFS(СВЦЭМ!$D$39:$D$758,СВЦЭМ!$A$39:$A$758,$A18,СВЦЭМ!$B$39:$B$758,S$11)+'СЕТ СН'!$F$14+СВЦЭМ!$D$10+'СЕТ СН'!$F$8*'СЕТ СН'!$F$9-'СЕТ СН'!$F$26</f>
        <v>2207.60628236</v>
      </c>
      <c r="T18" s="36">
        <f>SUMIFS(СВЦЭМ!$D$39:$D$758,СВЦЭМ!$A$39:$A$758,$A18,СВЦЭМ!$B$39:$B$758,T$11)+'СЕТ СН'!$F$14+СВЦЭМ!$D$10+'СЕТ СН'!$F$8*'СЕТ СН'!$F$9-'СЕТ СН'!$F$26</f>
        <v>2194.5107863100002</v>
      </c>
      <c r="U18" s="36">
        <f>SUMIFS(СВЦЭМ!$D$39:$D$758,СВЦЭМ!$A$39:$A$758,$A18,СВЦЭМ!$B$39:$B$758,U$11)+'СЕТ СН'!$F$14+СВЦЭМ!$D$10+'СЕТ СН'!$F$8*'СЕТ СН'!$F$9-'СЕТ СН'!$F$26</f>
        <v>2185.2487731699998</v>
      </c>
      <c r="V18" s="36">
        <f>SUMIFS(СВЦЭМ!$D$39:$D$758,СВЦЭМ!$A$39:$A$758,$A18,СВЦЭМ!$B$39:$B$758,V$11)+'СЕТ СН'!$F$14+СВЦЭМ!$D$10+'СЕТ СН'!$F$8*'СЕТ СН'!$F$9-'СЕТ СН'!$F$26</f>
        <v>2171.2719022800002</v>
      </c>
      <c r="W18" s="36">
        <f>SUMIFS(СВЦЭМ!$D$39:$D$758,СВЦЭМ!$A$39:$A$758,$A18,СВЦЭМ!$B$39:$B$758,W$11)+'СЕТ СН'!$F$14+СВЦЭМ!$D$10+'СЕТ СН'!$F$8*'СЕТ СН'!$F$9-'СЕТ СН'!$F$26</f>
        <v>2177.4955442199998</v>
      </c>
      <c r="X18" s="36">
        <f>SUMIFS(СВЦЭМ!$D$39:$D$758,СВЦЭМ!$A$39:$A$758,$A18,СВЦЭМ!$B$39:$B$758,X$11)+'СЕТ СН'!$F$14+СВЦЭМ!$D$10+'СЕТ СН'!$F$8*'СЕТ СН'!$F$9-'СЕТ СН'!$F$26</f>
        <v>2255.8467412499999</v>
      </c>
      <c r="Y18" s="36">
        <f>SUMIFS(СВЦЭМ!$D$39:$D$758,СВЦЭМ!$A$39:$A$758,$A18,СВЦЭМ!$B$39:$B$758,Y$11)+'СЕТ СН'!$F$14+СВЦЭМ!$D$10+'СЕТ СН'!$F$8*'СЕТ СН'!$F$9-'СЕТ СН'!$F$26</f>
        <v>2371.7966545699996</v>
      </c>
    </row>
    <row r="19" spans="1:25" ht="15.75" x14ac:dyDescent="0.2">
      <c r="A19" s="35">
        <f t="shared" si="0"/>
        <v>45543</v>
      </c>
      <c r="B19" s="36">
        <f>SUMIFS(СВЦЭМ!$D$39:$D$758,СВЦЭМ!$A$39:$A$758,$A19,СВЦЭМ!$B$39:$B$758,B$11)+'СЕТ СН'!$F$14+СВЦЭМ!$D$10+'СЕТ СН'!$F$8*'СЕТ СН'!$F$9-'СЕТ СН'!$F$26</f>
        <v>2386.6868218599998</v>
      </c>
      <c r="C19" s="36">
        <f>SUMIFS(СВЦЭМ!$D$39:$D$758,СВЦЭМ!$A$39:$A$758,$A19,СВЦЭМ!$B$39:$B$758,C$11)+'СЕТ СН'!$F$14+СВЦЭМ!$D$10+'СЕТ СН'!$F$8*'СЕТ СН'!$F$9-'СЕТ СН'!$F$26</f>
        <v>2476.9811854699997</v>
      </c>
      <c r="D19" s="36">
        <f>SUMIFS(СВЦЭМ!$D$39:$D$758,СВЦЭМ!$A$39:$A$758,$A19,СВЦЭМ!$B$39:$B$758,D$11)+'СЕТ СН'!$F$14+СВЦЭМ!$D$10+'СЕТ СН'!$F$8*'СЕТ СН'!$F$9-'СЕТ СН'!$F$26</f>
        <v>2609.5782539199995</v>
      </c>
      <c r="E19" s="36">
        <f>SUMIFS(СВЦЭМ!$D$39:$D$758,СВЦЭМ!$A$39:$A$758,$A19,СВЦЭМ!$B$39:$B$758,E$11)+'СЕТ СН'!$F$14+СВЦЭМ!$D$10+'СЕТ СН'!$F$8*'СЕТ СН'!$F$9-'СЕТ СН'!$F$26</f>
        <v>2695.0578531499996</v>
      </c>
      <c r="F19" s="36">
        <f>SUMIFS(СВЦЭМ!$D$39:$D$758,СВЦЭМ!$A$39:$A$758,$A19,СВЦЭМ!$B$39:$B$758,F$11)+'СЕТ СН'!$F$14+СВЦЭМ!$D$10+'СЕТ СН'!$F$8*'СЕТ СН'!$F$9-'СЕТ СН'!$F$26</f>
        <v>2702.8521793599998</v>
      </c>
      <c r="G19" s="36">
        <f>SUMIFS(СВЦЭМ!$D$39:$D$758,СВЦЭМ!$A$39:$A$758,$A19,СВЦЭМ!$B$39:$B$758,G$11)+'СЕТ СН'!$F$14+СВЦЭМ!$D$10+'СЕТ СН'!$F$8*'СЕТ СН'!$F$9-'СЕТ СН'!$F$26</f>
        <v>2696.7454687299996</v>
      </c>
      <c r="H19" s="36">
        <f>SUMIFS(СВЦЭМ!$D$39:$D$758,СВЦЭМ!$A$39:$A$758,$A19,СВЦЭМ!$B$39:$B$758,H$11)+'СЕТ СН'!$F$14+СВЦЭМ!$D$10+'СЕТ СН'!$F$8*'СЕТ СН'!$F$9-'СЕТ СН'!$F$26</f>
        <v>2685.8858823699998</v>
      </c>
      <c r="I19" s="36">
        <f>SUMIFS(СВЦЭМ!$D$39:$D$758,СВЦЭМ!$A$39:$A$758,$A19,СВЦЭМ!$B$39:$B$758,I$11)+'СЕТ СН'!$F$14+СВЦЭМ!$D$10+'СЕТ СН'!$F$8*'СЕТ СН'!$F$9-'СЕТ СН'!$F$26</f>
        <v>2358.6297710599997</v>
      </c>
      <c r="J19" s="36">
        <f>SUMIFS(СВЦЭМ!$D$39:$D$758,СВЦЭМ!$A$39:$A$758,$A19,СВЦЭМ!$B$39:$B$758,J$11)+'СЕТ СН'!$F$14+СВЦЭМ!$D$10+'СЕТ СН'!$F$8*'СЕТ СН'!$F$9-'СЕТ СН'!$F$26</f>
        <v>2349.5996719299997</v>
      </c>
      <c r="K19" s="36">
        <f>SUMIFS(СВЦЭМ!$D$39:$D$758,СВЦЭМ!$A$39:$A$758,$A19,СВЦЭМ!$B$39:$B$758,K$11)+'СЕТ СН'!$F$14+СВЦЭМ!$D$10+'СЕТ СН'!$F$8*'СЕТ СН'!$F$9-'СЕТ СН'!$F$26</f>
        <v>2237.5252021699998</v>
      </c>
      <c r="L19" s="36">
        <f>SUMIFS(СВЦЭМ!$D$39:$D$758,СВЦЭМ!$A$39:$A$758,$A19,СВЦЭМ!$B$39:$B$758,L$11)+'СЕТ СН'!$F$14+СВЦЭМ!$D$10+'СЕТ СН'!$F$8*'СЕТ СН'!$F$9-'СЕТ СН'!$F$26</f>
        <v>2270.0619862500002</v>
      </c>
      <c r="M19" s="36">
        <f>SUMIFS(СВЦЭМ!$D$39:$D$758,СВЦЭМ!$A$39:$A$758,$A19,СВЦЭМ!$B$39:$B$758,M$11)+'СЕТ СН'!$F$14+СВЦЭМ!$D$10+'СЕТ СН'!$F$8*'СЕТ СН'!$F$9-'СЕТ СН'!$F$26</f>
        <v>2248.2287019599999</v>
      </c>
      <c r="N19" s="36">
        <f>SUMIFS(СВЦЭМ!$D$39:$D$758,СВЦЭМ!$A$39:$A$758,$A19,СВЦЭМ!$B$39:$B$758,N$11)+'СЕТ СН'!$F$14+СВЦЭМ!$D$10+'СЕТ СН'!$F$8*'СЕТ СН'!$F$9-'СЕТ СН'!$F$26</f>
        <v>2251.31615186</v>
      </c>
      <c r="O19" s="36">
        <f>SUMIFS(СВЦЭМ!$D$39:$D$758,СВЦЭМ!$A$39:$A$758,$A19,СВЦЭМ!$B$39:$B$758,O$11)+'СЕТ СН'!$F$14+СВЦЭМ!$D$10+'СЕТ СН'!$F$8*'СЕТ СН'!$F$9-'СЕТ СН'!$F$26</f>
        <v>2262.7190332300002</v>
      </c>
      <c r="P19" s="36">
        <f>SUMIFS(СВЦЭМ!$D$39:$D$758,СВЦЭМ!$A$39:$A$758,$A19,СВЦЭМ!$B$39:$B$758,P$11)+'СЕТ СН'!$F$14+СВЦЭМ!$D$10+'СЕТ СН'!$F$8*'СЕТ СН'!$F$9-'СЕТ СН'!$F$26</f>
        <v>2260.1348993400002</v>
      </c>
      <c r="Q19" s="36">
        <f>SUMIFS(СВЦЭМ!$D$39:$D$758,СВЦЭМ!$A$39:$A$758,$A19,СВЦЭМ!$B$39:$B$758,Q$11)+'СЕТ СН'!$F$14+СВЦЭМ!$D$10+'СЕТ СН'!$F$8*'СЕТ СН'!$F$9-'СЕТ СН'!$F$26</f>
        <v>2268.9276995700002</v>
      </c>
      <c r="R19" s="36">
        <f>SUMIFS(СВЦЭМ!$D$39:$D$758,СВЦЭМ!$A$39:$A$758,$A19,СВЦЭМ!$B$39:$B$758,R$11)+'СЕТ СН'!$F$14+СВЦЭМ!$D$10+'СЕТ СН'!$F$8*'СЕТ СН'!$F$9-'СЕТ СН'!$F$26</f>
        <v>2280.5382282099999</v>
      </c>
      <c r="S19" s="36">
        <f>SUMIFS(СВЦЭМ!$D$39:$D$758,СВЦЭМ!$A$39:$A$758,$A19,СВЦЭМ!$B$39:$B$758,S$11)+'СЕТ СН'!$F$14+СВЦЭМ!$D$10+'СЕТ СН'!$F$8*'СЕТ СН'!$F$9-'СЕТ СН'!$F$26</f>
        <v>2250.84578465</v>
      </c>
      <c r="T19" s="36">
        <f>SUMIFS(СВЦЭМ!$D$39:$D$758,СВЦЭМ!$A$39:$A$758,$A19,СВЦЭМ!$B$39:$B$758,T$11)+'СЕТ СН'!$F$14+СВЦЭМ!$D$10+'СЕТ СН'!$F$8*'СЕТ СН'!$F$9-'СЕТ СН'!$F$26</f>
        <v>2235.55481792</v>
      </c>
      <c r="U19" s="36">
        <f>SUMIFS(СВЦЭМ!$D$39:$D$758,СВЦЭМ!$A$39:$A$758,$A19,СВЦЭМ!$B$39:$B$758,U$11)+'СЕТ СН'!$F$14+СВЦЭМ!$D$10+'СЕТ СН'!$F$8*'СЕТ СН'!$F$9-'СЕТ СН'!$F$26</f>
        <v>2231.47851494</v>
      </c>
      <c r="V19" s="36">
        <f>SUMIFS(СВЦЭМ!$D$39:$D$758,СВЦЭМ!$A$39:$A$758,$A19,СВЦЭМ!$B$39:$B$758,V$11)+'СЕТ СН'!$F$14+СВЦЭМ!$D$10+'СЕТ СН'!$F$8*'СЕТ СН'!$F$9-'СЕТ СН'!$F$26</f>
        <v>2181.2753735300003</v>
      </c>
      <c r="W19" s="36">
        <f>SUMIFS(СВЦЭМ!$D$39:$D$758,СВЦЭМ!$A$39:$A$758,$A19,СВЦЭМ!$B$39:$B$758,W$11)+'СЕТ СН'!$F$14+СВЦЭМ!$D$10+'СЕТ СН'!$F$8*'СЕТ СН'!$F$9-'СЕТ СН'!$F$26</f>
        <v>2191.9597360900002</v>
      </c>
      <c r="X19" s="36">
        <f>SUMIFS(СВЦЭМ!$D$39:$D$758,СВЦЭМ!$A$39:$A$758,$A19,СВЦЭМ!$B$39:$B$758,X$11)+'СЕТ СН'!$F$14+СВЦЭМ!$D$10+'СЕТ СН'!$F$8*'СЕТ СН'!$F$9-'СЕТ СН'!$F$26</f>
        <v>2260.1209648700001</v>
      </c>
      <c r="Y19" s="36">
        <f>SUMIFS(СВЦЭМ!$D$39:$D$758,СВЦЭМ!$A$39:$A$758,$A19,СВЦЭМ!$B$39:$B$758,Y$11)+'СЕТ СН'!$F$14+СВЦЭМ!$D$10+'СЕТ СН'!$F$8*'СЕТ СН'!$F$9-'СЕТ СН'!$F$26</f>
        <v>2406.5548346399996</v>
      </c>
    </row>
    <row r="20" spans="1:25" ht="15.75" x14ac:dyDescent="0.2">
      <c r="A20" s="35">
        <f t="shared" si="0"/>
        <v>45544</v>
      </c>
      <c r="B20" s="36">
        <f>SUMIFS(СВЦЭМ!$D$39:$D$758,СВЦЭМ!$A$39:$A$758,$A20,СВЦЭМ!$B$39:$B$758,B$11)+'СЕТ СН'!$F$14+СВЦЭМ!$D$10+'СЕТ СН'!$F$8*'СЕТ СН'!$F$9-'СЕТ СН'!$F$26</f>
        <v>2574.4197824599996</v>
      </c>
      <c r="C20" s="36">
        <f>SUMIFS(СВЦЭМ!$D$39:$D$758,СВЦЭМ!$A$39:$A$758,$A20,СВЦЭМ!$B$39:$B$758,C$11)+'СЕТ СН'!$F$14+СВЦЭМ!$D$10+'СЕТ СН'!$F$8*'СЕТ СН'!$F$9-'СЕТ СН'!$F$26</f>
        <v>2677.4479922999999</v>
      </c>
      <c r="D20" s="36">
        <f>SUMIFS(СВЦЭМ!$D$39:$D$758,СВЦЭМ!$A$39:$A$758,$A20,СВЦЭМ!$B$39:$B$758,D$11)+'СЕТ СН'!$F$14+СВЦЭМ!$D$10+'СЕТ СН'!$F$8*'СЕТ СН'!$F$9-'СЕТ СН'!$F$26</f>
        <v>2672.5554609899996</v>
      </c>
      <c r="E20" s="36">
        <f>SUMIFS(СВЦЭМ!$D$39:$D$758,СВЦЭМ!$A$39:$A$758,$A20,СВЦЭМ!$B$39:$B$758,E$11)+'СЕТ СН'!$F$14+СВЦЭМ!$D$10+'СЕТ СН'!$F$8*'СЕТ СН'!$F$9-'СЕТ СН'!$F$26</f>
        <v>2667.8761657099999</v>
      </c>
      <c r="F20" s="36">
        <f>SUMIFS(СВЦЭМ!$D$39:$D$758,СВЦЭМ!$A$39:$A$758,$A20,СВЦЭМ!$B$39:$B$758,F$11)+'СЕТ СН'!$F$14+СВЦЭМ!$D$10+'СЕТ СН'!$F$8*'СЕТ СН'!$F$9-'СЕТ СН'!$F$26</f>
        <v>2659.6326049999998</v>
      </c>
      <c r="G20" s="36">
        <f>SUMIFS(СВЦЭМ!$D$39:$D$758,СВЦЭМ!$A$39:$A$758,$A20,СВЦЭМ!$B$39:$B$758,G$11)+'СЕТ СН'!$F$14+СВЦЭМ!$D$10+'СЕТ СН'!$F$8*'СЕТ СН'!$F$9-'СЕТ СН'!$F$26</f>
        <v>2682.0530358699998</v>
      </c>
      <c r="H20" s="36">
        <f>SUMIFS(СВЦЭМ!$D$39:$D$758,СВЦЭМ!$A$39:$A$758,$A20,СВЦЭМ!$B$39:$B$758,H$11)+'СЕТ СН'!$F$14+СВЦЭМ!$D$10+'СЕТ СН'!$F$8*'СЕТ СН'!$F$9-'СЕТ СН'!$F$26</f>
        <v>2636.7841994899995</v>
      </c>
      <c r="I20" s="36">
        <f>SUMIFS(СВЦЭМ!$D$39:$D$758,СВЦЭМ!$A$39:$A$758,$A20,СВЦЭМ!$B$39:$B$758,I$11)+'СЕТ СН'!$F$14+СВЦЭМ!$D$10+'СЕТ СН'!$F$8*'СЕТ СН'!$F$9-'СЕТ СН'!$F$26</f>
        <v>2483.3970665499996</v>
      </c>
      <c r="J20" s="36">
        <f>SUMIFS(СВЦЭМ!$D$39:$D$758,СВЦЭМ!$A$39:$A$758,$A20,СВЦЭМ!$B$39:$B$758,J$11)+'СЕТ СН'!$F$14+СВЦЭМ!$D$10+'СЕТ СН'!$F$8*'СЕТ СН'!$F$9-'СЕТ СН'!$F$26</f>
        <v>2360.8183516699996</v>
      </c>
      <c r="K20" s="36">
        <f>SUMIFS(СВЦЭМ!$D$39:$D$758,СВЦЭМ!$A$39:$A$758,$A20,СВЦЭМ!$B$39:$B$758,K$11)+'СЕТ СН'!$F$14+СВЦЭМ!$D$10+'СЕТ СН'!$F$8*'СЕТ СН'!$F$9-'СЕТ СН'!$F$26</f>
        <v>2284.6277296399999</v>
      </c>
      <c r="L20" s="36">
        <f>SUMIFS(СВЦЭМ!$D$39:$D$758,СВЦЭМ!$A$39:$A$758,$A20,СВЦЭМ!$B$39:$B$758,L$11)+'СЕТ СН'!$F$14+СВЦЭМ!$D$10+'СЕТ СН'!$F$8*'СЕТ СН'!$F$9-'СЕТ СН'!$F$26</f>
        <v>2229.7122432199999</v>
      </c>
      <c r="M20" s="36">
        <f>SUMIFS(СВЦЭМ!$D$39:$D$758,СВЦЭМ!$A$39:$A$758,$A20,СВЦЭМ!$B$39:$B$758,M$11)+'СЕТ СН'!$F$14+СВЦЭМ!$D$10+'СЕТ СН'!$F$8*'СЕТ СН'!$F$9-'СЕТ СН'!$F$26</f>
        <v>2224.29328725</v>
      </c>
      <c r="N20" s="36">
        <f>SUMIFS(СВЦЭМ!$D$39:$D$758,СВЦЭМ!$A$39:$A$758,$A20,СВЦЭМ!$B$39:$B$758,N$11)+'СЕТ СН'!$F$14+СВЦЭМ!$D$10+'СЕТ СН'!$F$8*'СЕТ СН'!$F$9-'СЕТ СН'!$F$26</f>
        <v>2217.0770766800001</v>
      </c>
      <c r="O20" s="36">
        <f>SUMIFS(СВЦЭМ!$D$39:$D$758,СВЦЭМ!$A$39:$A$758,$A20,СВЦЭМ!$B$39:$B$758,O$11)+'СЕТ СН'!$F$14+СВЦЭМ!$D$10+'СЕТ СН'!$F$8*'СЕТ СН'!$F$9-'СЕТ СН'!$F$26</f>
        <v>2213.7784798100001</v>
      </c>
      <c r="P20" s="36">
        <f>SUMIFS(СВЦЭМ!$D$39:$D$758,СВЦЭМ!$A$39:$A$758,$A20,СВЦЭМ!$B$39:$B$758,P$11)+'СЕТ СН'!$F$14+СВЦЭМ!$D$10+'СЕТ СН'!$F$8*'СЕТ СН'!$F$9-'СЕТ СН'!$F$26</f>
        <v>2218.7992118799998</v>
      </c>
      <c r="Q20" s="36">
        <f>SUMIFS(СВЦЭМ!$D$39:$D$758,СВЦЭМ!$A$39:$A$758,$A20,СВЦЭМ!$B$39:$B$758,Q$11)+'СЕТ СН'!$F$14+СВЦЭМ!$D$10+'СЕТ СН'!$F$8*'СЕТ СН'!$F$9-'СЕТ СН'!$F$26</f>
        <v>2216.2431287899999</v>
      </c>
      <c r="R20" s="36">
        <f>SUMIFS(СВЦЭМ!$D$39:$D$758,СВЦЭМ!$A$39:$A$758,$A20,СВЦЭМ!$B$39:$B$758,R$11)+'СЕТ СН'!$F$14+СВЦЭМ!$D$10+'СЕТ СН'!$F$8*'СЕТ СН'!$F$9-'СЕТ СН'!$F$26</f>
        <v>2217.8031594300001</v>
      </c>
      <c r="S20" s="36">
        <f>SUMIFS(СВЦЭМ!$D$39:$D$758,СВЦЭМ!$A$39:$A$758,$A20,СВЦЭМ!$B$39:$B$758,S$11)+'СЕТ СН'!$F$14+СВЦЭМ!$D$10+'СЕТ СН'!$F$8*'СЕТ СН'!$F$9-'СЕТ СН'!$F$26</f>
        <v>2203.3835448</v>
      </c>
      <c r="T20" s="36">
        <f>SUMIFS(СВЦЭМ!$D$39:$D$758,СВЦЭМ!$A$39:$A$758,$A20,СВЦЭМ!$B$39:$B$758,T$11)+'СЕТ СН'!$F$14+СВЦЭМ!$D$10+'СЕТ СН'!$F$8*'СЕТ СН'!$F$9-'СЕТ СН'!$F$26</f>
        <v>2182.0060891799999</v>
      </c>
      <c r="U20" s="36">
        <f>SUMIFS(СВЦЭМ!$D$39:$D$758,СВЦЭМ!$A$39:$A$758,$A20,СВЦЭМ!$B$39:$B$758,U$11)+'СЕТ СН'!$F$14+СВЦЭМ!$D$10+'СЕТ СН'!$F$8*'СЕТ СН'!$F$9-'СЕТ СН'!$F$26</f>
        <v>2203.5616809799999</v>
      </c>
      <c r="V20" s="36">
        <f>SUMIFS(СВЦЭМ!$D$39:$D$758,СВЦЭМ!$A$39:$A$758,$A20,СВЦЭМ!$B$39:$B$758,V$11)+'СЕТ СН'!$F$14+СВЦЭМ!$D$10+'СЕТ СН'!$F$8*'СЕТ СН'!$F$9-'СЕТ СН'!$F$26</f>
        <v>2213.2129944500002</v>
      </c>
      <c r="W20" s="36">
        <f>SUMIFS(СВЦЭМ!$D$39:$D$758,СВЦЭМ!$A$39:$A$758,$A20,СВЦЭМ!$B$39:$B$758,W$11)+'СЕТ СН'!$F$14+СВЦЭМ!$D$10+'СЕТ СН'!$F$8*'СЕТ СН'!$F$9-'СЕТ СН'!$F$26</f>
        <v>2263.7355149300001</v>
      </c>
      <c r="X20" s="36">
        <f>SUMIFS(СВЦЭМ!$D$39:$D$758,СВЦЭМ!$A$39:$A$758,$A20,СВЦЭМ!$B$39:$B$758,X$11)+'СЕТ СН'!$F$14+СВЦЭМ!$D$10+'СЕТ СН'!$F$8*'СЕТ СН'!$F$9-'СЕТ СН'!$F$26</f>
        <v>2352.1093347899996</v>
      </c>
      <c r="Y20" s="36">
        <f>SUMIFS(СВЦЭМ!$D$39:$D$758,СВЦЭМ!$A$39:$A$758,$A20,СВЦЭМ!$B$39:$B$758,Y$11)+'СЕТ СН'!$F$14+СВЦЭМ!$D$10+'СЕТ СН'!$F$8*'СЕТ СН'!$F$9-'СЕТ СН'!$F$26</f>
        <v>2427.3569790599995</v>
      </c>
    </row>
    <row r="21" spans="1:25" ht="15.75" x14ac:dyDescent="0.2">
      <c r="A21" s="35">
        <f t="shared" si="0"/>
        <v>45545</v>
      </c>
      <c r="B21" s="36">
        <f>SUMIFS(СВЦЭМ!$D$39:$D$758,СВЦЭМ!$A$39:$A$758,$A21,СВЦЭМ!$B$39:$B$758,B$11)+'СЕТ СН'!$F$14+СВЦЭМ!$D$10+'СЕТ СН'!$F$8*'СЕТ СН'!$F$9-'СЕТ СН'!$F$26</f>
        <v>2529.0165016399997</v>
      </c>
      <c r="C21" s="36">
        <f>SUMIFS(СВЦЭМ!$D$39:$D$758,СВЦЭМ!$A$39:$A$758,$A21,СВЦЭМ!$B$39:$B$758,C$11)+'СЕТ СН'!$F$14+СВЦЭМ!$D$10+'СЕТ СН'!$F$8*'СЕТ СН'!$F$9-'СЕТ СН'!$F$26</f>
        <v>2585.0197072699998</v>
      </c>
      <c r="D21" s="36">
        <f>SUMIFS(СВЦЭМ!$D$39:$D$758,СВЦЭМ!$A$39:$A$758,$A21,СВЦЭМ!$B$39:$B$758,D$11)+'СЕТ СН'!$F$14+СВЦЭМ!$D$10+'СЕТ СН'!$F$8*'СЕТ СН'!$F$9-'СЕТ СН'!$F$26</f>
        <v>2667.6731953899998</v>
      </c>
      <c r="E21" s="36">
        <f>SUMIFS(СВЦЭМ!$D$39:$D$758,СВЦЭМ!$A$39:$A$758,$A21,СВЦЭМ!$B$39:$B$758,E$11)+'СЕТ СН'!$F$14+СВЦЭМ!$D$10+'СЕТ СН'!$F$8*'СЕТ СН'!$F$9-'СЕТ СН'!$F$26</f>
        <v>2723.0992678099997</v>
      </c>
      <c r="F21" s="36">
        <f>SUMIFS(СВЦЭМ!$D$39:$D$758,СВЦЭМ!$A$39:$A$758,$A21,СВЦЭМ!$B$39:$B$758,F$11)+'СЕТ СН'!$F$14+СВЦЭМ!$D$10+'СЕТ СН'!$F$8*'СЕТ СН'!$F$9-'СЕТ СН'!$F$26</f>
        <v>2722.9603436899997</v>
      </c>
      <c r="G21" s="36">
        <f>SUMIFS(СВЦЭМ!$D$39:$D$758,СВЦЭМ!$A$39:$A$758,$A21,СВЦЭМ!$B$39:$B$758,G$11)+'СЕТ СН'!$F$14+СВЦЭМ!$D$10+'СЕТ СН'!$F$8*'СЕТ СН'!$F$9-'СЕТ СН'!$F$26</f>
        <v>2678.1678722299998</v>
      </c>
      <c r="H21" s="36">
        <f>SUMIFS(СВЦЭМ!$D$39:$D$758,СВЦЭМ!$A$39:$A$758,$A21,СВЦЭМ!$B$39:$B$758,H$11)+'СЕТ СН'!$F$14+СВЦЭМ!$D$10+'СЕТ СН'!$F$8*'СЕТ СН'!$F$9-'СЕТ СН'!$F$26</f>
        <v>2601.0727351499995</v>
      </c>
      <c r="I21" s="36">
        <f>SUMIFS(СВЦЭМ!$D$39:$D$758,СВЦЭМ!$A$39:$A$758,$A21,СВЦЭМ!$B$39:$B$758,I$11)+'СЕТ СН'!$F$14+СВЦЭМ!$D$10+'СЕТ СН'!$F$8*'СЕТ СН'!$F$9-'СЕТ СН'!$F$26</f>
        <v>2495.7761421599998</v>
      </c>
      <c r="J21" s="36">
        <f>SUMIFS(СВЦЭМ!$D$39:$D$758,СВЦЭМ!$A$39:$A$758,$A21,СВЦЭМ!$B$39:$B$758,J$11)+'СЕТ СН'!$F$14+СВЦЭМ!$D$10+'СЕТ СН'!$F$8*'СЕТ СН'!$F$9-'СЕТ СН'!$F$26</f>
        <v>2389.0763079199996</v>
      </c>
      <c r="K21" s="36">
        <f>SUMIFS(СВЦЭМ!$D$39:$D$758,СВЦЭМ!$A$39:$A$758,$A21,СВЦЭМ!$B$39:$B$758,K$11)+'СЕТ СН'!$F$14+СВЦЭМ!$D$10+'СЕТ СН'!$F$8*'СЕТ СН'!$F$9-'СЕТ СН'!$F$26</f>
        <v>2314.5917963899997</v>
      </c>
      <c r="L21" s="36">
        <f>SUMIFS(СВЦЭМ!$D$39:$D$758,СВЦЭМ!$A$39:$A$758,$A21,СВЦЭМ!$B$39:$B$758,L$11)+'СЕТ СН'!$F$14+СВЦЭМ!$D$10+'СЕТ СН'!$F$8*'СЕТ СН'!$F$9-'СЕТ СН'!$F$26</f>
        <v>2296.0970653299996</v>
      </c>
      <c r="M21" s="36">
        <f>SUMIFS(СВЦЭМ!$D$39:$D$758,СВЦЭМ!$A$39:$A$758,$A21,СВЦЭМ!$B$39:$B$758,M$11)+'СЕТ СН'!$F$14+СВЦЭМ!$D$10+'СЕТ СН'!$F$8*'СЕТ СН'!$F$9-'СЕТ СН'!$F$26</f>
        <v>2317.2822402399997</v>
      </c>
      <c r="N21" s="36">
        <f>SUMIFS(СВЦЭМ!$D$39:$D$758,СВЦЭМ!$A$39:$A$758,$A21,СВЦЭМ!$B$39:$B$758,N$11)+'СЕТ СН'!$F$14+СВЦЭМ!$D$10+'СЕТ СН'!$F$8*'СЕТ СН'!$F$9-'СЕТ СН'!$F$26</f>
        <v>2291.8173802199999</v>
      </c>
      <c r="O21" s="36">
        <f>SUMIFS(СВЦЭМ!$D$39:$D$758,СВЦЭМ!$A$39:$A$758,$A21,СВЦЭМ!$B$39:$B$758,O$11)+'СЕТ СН'!$F$14+СВЦЭМ!$D$10+'СЕТ СН'!$F$8*'СЕТ СН'!$F$9-'СЕТ СН'!$F$26</f>
        <v>2294.1008515699996</v>
      </c>
      <c r="P21" s="36">
        <f>SUMIFS(СВЦЭМ!$D$39:$D$758,СВЦЭМ!$A$39:$A$758,$A21,СВЦЭМ!$B$39:$B$758,P$11)+'СЕТ СН'!$F$14+СВЦЭМ!$D$10+'СЕТ СН'!$F$8*'СЕТ СН'!$F$9-'СЕТ СН'!$F$26</f>
        <v>2309.3808470699996</v>
      </c>
      <c r="Q21" s="36">
        <f>SUMIFS(СВЦЭМ!$D$39:$D$758,СВЦЭМ!$A$39:$A$758,$A21,СВЦЭМ!$B$39:$B$758,Q$11)+'СЕТ СН'!$F$14+СВЦЭМ!$D$10+'СЕТ СН'!$F$8*'СЕТ СН'!$F$9-'СЕТ СН'!$F$26</f>
        <v>2313.4682851799998</v>
      </c>
      <c r="R21" s="36">
        <f>SUMIFS(СВЦЭМ!$D$39:$D$758,СВЦЭМ!$A$39:$A$758,$A21,СВЦЭМ!$B$39:$B$758,R$11)+'СЕТ СН'!$F$14+СВЦЭМ!$D$10+'СЕТ СН'!$F$8*'СЕТ СН'!$F$9-'СЕТ СН'!$F$26</f>
        <v>2315.1006140499994</v>
      </c>
      <c r="S21" s="36">
        <f>SUMIFS(СВЦЭМ!$D$39:$D$758,СВЦЭМ!$A$39:$A$758,$A21,СВЦЭМ!$B$39:$B$758,S$11)+'СЕТ СН'!$F$14+СВЦЭМ!$D$10+'СЕТ СН'!$F$8*'СЕТ СН'!$F$9-'СЕТ СН'!$F$26</f>
        <v>2309.18682309</v>
      </c>
      <c r="T21" s="36">
        <f>SUMIFS(СВЦЭМ!$D$39:$D$758,СВЦЭМ!$A$39:$A$758,$A21,СВЦЭМ!$B$39:$B$758,T$11)+'СЕТ СН'!$F$14+СВЦЭМ!$D$10+'СЕТ СН'!$F$8*'СЕТ СН'!$F$9-'СЕТ СН'!$F$26</f>
        <v>2291.9681995399997</v>
      </c>
      <c r="U21" s="36">
        <f>SUMIFS(СВЦЭМ!$D$39:$D$758,СВЦЭМ!$A$39:$A$758,$A21,СВЦЭМ!$B$39:$B$758,U$11)+'СЕТ СН'!$F$14+СВЦЭМ!$D$10+'СЕТ СН'!$F$8*'СЕТ СН'!$F$9-'СЕТ СН'!$F$26</f>
        <v>2280.7226536200001</v>
      </c>
      <c r="V21" s="36">
        <f>SUMIFS(СВЦЭМ!$D$39:$D$758,СВЦЭМ!$A$39:$A$758,$A21,СВЦЭМ!$B$39:$B$758,V$11)+'СЕТ СН'!$F$14+СВЦЭМ!$D$10+'СЕТ СН'!$F$8*'СЕТ СН'!$F$9-'СЕТ СН'!$F$26</f>
        <v>2262.0278364199999</v>
      </c>
      <c r="W21" s="36">
        <f>SUMIFS(СВЦЭМ!$D$39:$D$758,СВЦЭМ!$A$39:$A$758,$A21,СВЦЭМ!$B$39:$B$758,W$11)+'СЕТ СН'!$F$14+СВЦЭМ!$D$10+'СЕТ СН'!$F$8*'СЕТ СН'!$F$9-'СЕТ СН'!$F$26</f>
        <v>2273.1001426799999</v>
      </c>
      <c r="X21" s="36">
        <f>SUMIFS(СВЦЭМ!$D$39:$D$758,СВЦЭМ!$A$39:$A$758,$A21,СВЦЭМ!$B$39:$B$758,X$11)+'СЕТ СН'!$F$14+СВЦЭМ!$D$10+'СЕТ СН'!$F$8*'СЕТ СН'!$F$9-'СЕТ СН'!$F$26</f>
        <v>2389.6741666499997</v>
      </c>
      <c r="Y21" s="36">
        <f>SUMIFS(СВЦЭМ!$D$39:$D$758,СВЦЭМ!$A$39:$A$758,$A21,СВЦЭМ!$B$39:$B$758,Y$11)+'СЕТ СН'!$F$14+СВЦЭМ!$D$10+'СЕТ СН'!$F$8*'СЕТ СН'!$F$9-'СЕТ СН'!$F$26</f>
        <v>2462.3008720399998</v>
      </c>
    </row>
    <row r="22" spans="1:25" ht="15.75" x14ac:dyDescent="0.2">
      <c r="A22" s="35">
        <f t="shared" si="0"/>
        <v>45546</v>
      </c>
      <c r="B22" s="36">
        <f>SUMIFS(СВЦЭМ!$D$39:$D$758,СВЦЭМ!$A$39:$A$758,$A22,СВЦЭМ!$B$39:$B$758,B$11)+'СЕТ СН'!$F$14+СВЦЭМ!$D$10+'СЕТ СН'!$F$8*'СЕТ СН'!$F$9-'СЕТ СН'!$F$26</f>
        <v>2471.8557904899999</v>
      </c>
      <c r="C22" s="36">
        <f>SUMIFS(СВЦЭМ!$D$39:$D$758,СВЦЭМ!$A$39:$A$758,$A22,СВЦЭМ!$B$39:$B$758,C$11)+'СЕТ СН'!$F$14+СВЦЭМ!$D$10+'СЕТ СН'!$F$8*'СЕТ СН'!$F$9-'СЕТ СН'!$F$26</f>
        <v>2529.1516555499998</v>
      </c>
      <c r="D22" s="36">
        <f>SUMIFS(СВЦЭМ!$D$39:$D$758,СВЦЭМ!$A$39:$A$758,$A22,СВЦЭМ!$B$39:$B$758,D$11)+'СЕТ СН'!$F$14+СВЦЭМ!$D$10+'СЕТ СН'!$F$8*'СЕТ СН'!$F$9-'СЕТ СН'!$F$26</f>
        <v>2577.5874274399998</v>
      </c>
      <c r="E22" s="36">
        <f>SUMIFS(СВЦЭМ!$D$39:$D$758,СВЦЭМ!$A$39:$A$758,$A22,СВЦЭМ!$B$39:$B$758,E$11)+'СЕТ СН'!$F$14+СВЦЭМ!$D$10+'СЕТ СН'!$F$8*'СЕТ СН'!$F$9-'СЕТ СН'!$F$26</f>
        <v>2575.0899113899995</v>
      </c>
      <c r="F22" s="36">
        <f>SUMIFS(СВЦЭМ!$D$39:$D$758,СВЦЭМ!$A$39:$A$758,$A22,СВЦЭМ!$B$39:$B$758,F$11)+'СЕТ СН'!$F$14+СВЦЭМ!$D$10+'СЕТ СН'!$F$8*'СЕТ СН'!$F$9-'СЕТ СН'!$F$26</f>
        <v>2569.7584760799996</v>
      </c>
      <c r="G22" s="36">
        <f>SUMIFS(СВЦЭМ!$D$39:$D$758,СВЦЭМ!$A$39:$A$758,$A22,СВЦЭМ!$B$39:$B$758,G$11)+'СЕТ СН'!$F$14+СВЦЭМ!$D$10+'СЕТ СН'!$F$8*'СЕТ СН'!$F$9-'СЕТ СН'!$F$26</f>
        <v>2576.2115439999998</v>
      </c>
      <c r="H22" s="36">
        <f>SUMIFS(СВЦЭМ!$D$39:$D$758,СВЦЭМ!$A$39:$A$758,$A22,СВЦЭМ!$B$39:$B$758,H$11)+'СЕТ СН'!$F$14+СВЦЭМ!$D$10+'СЕТ СН'!$F$8*'СЕТ СН'!$F$9-'СЕТ СН'!$F$26</f>
        <v>2539.5961419199998</v>
      </c>
      <c r="I22" s="36">
        <f>SUMIFS(СВЦЭМ!$D$39:$D$758,СВЦЭМ!$A$39:$A$758,$A22,СВЦЭМ!$B$39:$B$758,I$11)+'СЕТ СН'!$F$14+СВЦЭМ!$D$10+'СЕТ СН'!$F$8*'СЕТ СН'!$F$9-'СЕТ СН'!$F$26</f>
        <v>2396.2535237999996</v>
      </c>
      <c r="J22" s="36">
        <f>SUMIFS(СВЦЭМ!$D$39:$D$758,СВЦЭМ!$A$39:$A$758,$A22,СВЦЭМ!$B$39:$B$758,J$11)+'СЕТ СН'!$F$14+СВЦЭМ!$D$10+'СЕТ СН'!$F$8*'СЕТ СН'!$F$9-'СЕТ СН'!$F$26</f>
        <v>2317.2744089999997</v>
      </c>
      <c r="K22" s="36">
        <f>SUMIFS(СВЦЭМ!$D$39:$D$758,СВЦЭМ!$A$39:$A$758,$A22,СВЦЭМ!$B$39:$B$758,K$11)+'СЕТ СН'!$F$14+СВЦЭМ!$D$10+'СЕТ СН'!$F$8*'СЕТ СН'!$F$9-'СЕТ СН'!$F$26</f>
        <v>2234.1021117800001</v>
      </c>
      <c r="L22" s="36">
        <f>SUMIFS(СВЦЭМ!$D$39:$D$758,СВЦЭМ!$A$39:$A$758,$A22,СВЦЭМ!$B$39:$B$758,L$11)+'СЕТ СН'!$F$14+СВЦЭМ!$D$10+'СЕТ СН'!$F$8*'СЕТ СН'!$F$9-'СЕТ СН'!$F$26</f>
        <v>2210.0842511400001</v>
      </c>
      <c r="M22" s="36">
        <f>SUMIFS(СВЦЭМ!$D$39:$D$758,СВЦЭМ!$A$39:$A$758,$A22,СВЦЭМ!$B$39:$B$758,M$11)+'СЕТ СН'!$F$14+СВЦЭМ!$D$10+'СЕТ СН'!$F$8*'СЕТ СН'!$F$9-'СЕТ СН'!$F$26</f>
        <v>2242.6362377999999</v>
      </c>
      <c r="N22" s="36">
        <f>SUMIFS(СВЦЭМ!$D$39:$D$758,СВЦЭМ!$A$39:$A$758,$A22,СВЦЭМ!$B$39:$B$758,N$11)+'СЕТ СН'!$F$14+СВЦЭМ!$D$10+'СЕТ СН'!$F$8*'СЕТ СН'!$F$9-'СЕТ СН'!$F$26</f>
        <v>2214.4888417000002</v>
      </c>
      <c r="O22" s="36">
        <f>SUMIFS(СВЦЭМ!$D$39:$D$758,СВЦЭМ!$A$39:$A$758,$A22,СВЦЭМ!$B$39:$B$758,O$11)+'СЕТ СН'!$F$14+СВЦЭМ!$D$10+'СЕТ СН'!$F$8*'СЕТ СН'!$F$9-'СЕТ СН'!$F$26</f>
        <v>2222.11581045</v>
      </c>
      <c r="P22" s="36">
        <f>SUMIFS(СВЦЭМ!$D$39:$D$758,СВЦЭМ!$A$39:$A$758,$A22,СВЦЭМ!$B$39:$B$758,P$11)+'СЕТ СН'!$F$14+СВЦЭМ!$D$10+'СЕТ СН'!$F$8*'СЕТ СН'!$F$9-'СЕТ СН'!$F$26</f>
        <v>2223.5962562099999</v>
      </c>
      <c r="Q22" s="36">
        <f>SUMIFS(СВЦЭМ!$D$39:$D$758,СВЦЭМ!$A$39:$A$758,$A22,СВЦЭМ!$B$39:$B$758,Q$11)+'СЕТ СН'!$F$14+СВЦЭМ!$D$10+'СЕТ СН'!$F$8*'СЕТ СН'!$F$9-'СЕТ СН'!$F$26</f>
        <v>2223.5415188500001</v>
      </c>
      <c r="R22" s="36">
        <f>SUMIFS(СВЦЭМ!$D$39:$D$758,СВЦЭМ!$A$39:$A$758,$A22,СВЦЭМ!$B$39:$B$758,R$11)+'СЕТ СН'!$F$14+СВЦЭМ!$D$10+'СЕТ СН'!$F$8*'СЕТ СН'!$F$9-'СЕТ СН'!$F$26</f>
        <v>2227.8315333400001</v>
      </c>
      <c r="S22" s="36">
        <f>SUMIFS(СВЦЭМ!$D$39:$D$758,СВЦЭМ!$A$39:$A$758,$A22,СВЦЭМ!$B$39:$B$758,S$11)+'СЕТ СН'!$F$14+СВЦЭМ!$D$10+'СЕТ СН'!$F$8*'СЕТ СН'!$F$9-'СЕТ СН'!$F$26</f>
        <v>2227.9052330899999</v>
      </c>
      <c r="T22" s="36">
        <f>SUMIFS(СВЦЭМ!$D$39:$D$758,СВЦЭМ!$A$39:$A$758,$A22,СВЦЭМ!$B$39:$B$758,T$11)+'СЕТ СН'!$F$14+СВЦЭМ!$D$10+'СЕТ СН'!$F$8*'СЕТ СН'!$F$9-'СЕТ СН'!$F$26</f>
        <v>2199.1724830900002</v>
      </c>
      <c r="U22" s="36">
        <f>SUMIFS(СВЦЭМ!$D$39:$D$758,СВЦЭМ!$A$39:$A$758,$A22,СВЦЭМ!$B$39:$B$758,U$11)+'СЕТ СН'!$F$14+СВЦЭМ!$D$10+'СЕТ СН'!$F$8*'СЕТ СН'!$F$9-'СЕТ СН'!$F$26</f>
        <v>2177.13186924</v>
      </c>
      <c r="V22" s="36">
        <f>SUMIFS(СВЦЭМ!$D$39:$D$758,СВЦЭМ!$A$39:$A$758,$A22,СВЦЭМ!$B$39:$B$758,V$11)+'СЕТ СН'!$F$14+СВЦЭМ!$D$10+'СЕТ СН'!$F$8*'СЕТ СН'!$F$9-'СЕТ СН'!$F$26</f>
        <v>2161.9851091199998</v>
      </c>
      <c r="W22" s="36">
        <f>SUMIFS(СВЦЭМ!$D$39:$D$758,СВЦЭМ!$A$39:$A$758,$A22,СВЦЭМ!$B$39:$B$758,W$11)+'СЕТ СН'!$F$14+СВЦЭМ!$D$10+'СЕТ СН'!$F$8*'СЕТ СН'!$F$9-'СЕТ СН'!$F$26</f>
        <v>2182.8402851999999</v>
      </c>
      <c r="X22" s="36">
        <f>SUMIFS(СВЦЭМ!$D$39:$D$758,СВЦЭМ!$A$39:$A$758,$A22,СВЦЭМ!$B$39:$B$758,X$11)+'СЕТ СН'!$F$14+СВЦЭМ!$D$10+'СЕТ СН'!$F$8*'СЕТ СН'!$F$9-'СЕТ СН'!$F$26</f>
        <v>2287.5607515500001</v>
      </c>
      <c r="Y22" s="36">
        <f>SUMIFS(СВЦЭМ!$D$39:$D$758,СВЦЭМ!$A$39:$A$758,$A22,СВЦЭМ!$B$39:$B$758,Y$11)+'СЕТ СН'!$F$14+СВЦЭМ!$D$10+'СЕТ СН'!$F$8*'СЕТ СН'!$F$9-'СЕТ СН'!$F$26</f>
        <v>2365.0199547099996</v>
      </c>
    </row>
    <row r="23" spans="1:25" ht="15.75" x14ac:dyDescent="0.2">
      <c r="A23" s="35">
        <f t="shared" si="0"/>
        <v>45547</v>
      </c>
      <c r="B23" s="36">
        <f>SUMIFS(СВЦЭМ!$D$39:$D$758,СВЦЭМ!$A$39:$A$758,$A23,СВЦЭМ!$B$39:$B$758,B$11)+'СЕТ СН'!$F$14+СВЦЭМ!$D$10+'СЕТ СН'!$F$8*'СЕТ СН'!$F$9-'СЕТ СН'!$F$26</f>
        <v>2405.6556884099996</v>
      </c>
      <c r="C23" s="36">
        <f>SUMIFS(СВЦЭМ!$D$39:$D$758,СВЦЭМ!$A$39:$A$758,$A23,СВЦЭМ!$B$39:$B$758,C$11)+'СЕТ СН'!$F$14+СВЦЭМ!$D$10+'СЕТ СН'!$F$8*'СЕТ СН'!$F$9-'СЕТ СН'!$F$26</f>
        <v>2493.3057273299996</v>
      </c>
      <c r="D23" s="36">
        <f>SUMIFS(СВЦЭМ!$D$39:$D$758,СВЦЭМ!$A$39:$A$758,$A23,СВЦЭМ!$B$39:$B$758,D$11)+'СЕТ СН'!$F$14+СВЦЭМ!$D$10+'СЕТ СН'!$F$8*'СЕТ СН'!$F$9-'СЕТ СН'!$F$26</f>
        <v>2556.9110765199998</v>
      </c>
      <c r="E23" s="36">
        <f>SUMIFS(СВЦЭМ!$D$39:$D$758,СВЦЭМ!$A$39:$A$758,$A23,СВЦЭМ!$B$39:$B$758,E$11)+'СЕТ СН'!$F$14+СВЦЭМ!$D$10+'СЕТ СН'!$F$8*'СЕТ СН'!$F$9-'СЕТ СН'!$F$26</f>
        <v>2548.9324178599995</v>
      </c>
      <c r="F23" s="36">
        <f>SUMIFS(СВЦЭМ!$D$39:$D$758,СВЦЭМ!$A$39:$A$758,$A23,СВЦЭМ!$B$39:$B$758,F$11)+'СЕТ СН'!$F$14+СВЦЭМ!$D$10+'СЕТ СН'!$F$8*'СЕТ СН'!$F$9-'СЕТ СН'!$F$26</f>
        <v>2543.6144240199997</v>
      </c>
      <c r="G23" s="36">
        <f>SUMIFS(СВЦЭМ!$D$39:$D$758,СВЦЭМ!$A$39:$A$758,$A23,СВЦЭМ!$B$39:$B$758,G$11)+'СЕТ СН'!$F$14+СВЦЭМ!$D$10+'СЕТ СН'!$F$8*'СЕТ СН'!$F$9-'СЕТ СН'!$F$26</f>
        <v>2546.2625856299996</v>
      </c>
      <c r="H23" s="36">
        <f>SUMIFS(СВЦЭМ!$D$39:$D$758,СВЦЭМ!$A$39:$A$758,$A23,СВЦЭМ!$B$39:$B$758,H$11)+'СЕТ СН'!$F$14+СВЦЭМ!$D$10+'СЕТ СН'!$F$8*'СЕТ СН'!$F$9-'СЕТ СН'!$F$26</f>
        <v>2493.6929813699999</v>
      </c>
      <c r="I23" s="36">
        <f>SUMIFS(СВЦЭМ!$D$39:$D$758,СВЦЭМ!$A$39:$A$758,$A23,СВЦЭМ!$B$39:$B$758,I$11)+'СЕТ СН'!$F$14+СВЦЭМ!$D$10+'СЕТ СН'!$F$8*'СЕТ СН'!$F$9-'СЕТ СН'!$F$26</f>
        <v>2345.1296663399999</v>
      </c>
      <c r="J23" s="36">
        <f>SUMIFS(СВЦЭМ!$D$39:$D$758,СВЦЭМ!$A$39:$A$758,$A23,СВЦЭМ!$B$39:$B$758,J$11)+'СЕТ СН'!$F$14+СВЦЭМ!$D$10+'СЕТ СН'!$F$8*'СЕТ СН'!$F$9-'СЕТ СН'!$F$26</f>
        <v>2280.6359713800002</v>
      </c>
      <c r="K23" s="36">
        <f>SUMIFS(СВЦЭМ!$D$39:$D$758,СВЦЭМ!$A$39:$A$758,$A23,СВЦЭМ!$B$39:$B$758,K$11)+'СЕТ СН'!$F$14+СВЦЭМ!$D$10+'СЕТ СН'!$F$8*'СЕТ СН'!$F$9-'СЕТ СН'!$F$26</f>
        <v>2210.0054290500002</v>
      </c>
      <c r="L23" s="36">
        <f>SUMIFS(СВЦЭМ!$D$39:$D$758,СВЦЭМ!$A$39:$A$758,$A23,СВЦЭМ!$B$39:$B$758,L$11)+'СЕТ СН'!$F$14+СВЦЭМ!$D$10+'СЕТ СН'!$F$8*'СЕТ СН'!$F$9-'СЕТ СН'!$F$26</f>
        <v>2176.3454442699999</v>
      </c>
      <c r="M23" s="36">
        <f>SUMIFS(СВЦЭМ!$D$39:$D$758,СВЦЭМ!$A$39:$A$758,$A23,СВЦЭМ!$B$39:$B$758,M$11)+'СЕТ СН'!$F$14+СВЦЭМ!$D$10+'СЕТ СН'!$F$8*'СЕТ СН'!$F$9-'СЕТ СН'!$F$26</f>
        <v>2191.0294115800002</v>
      </c>
      <c r="N23" s="36">
        <f>SUMIFS(СВЦЭМ!$D$39:$D$758,СВЦЭМ!$A$39:$A$758,$A23,СВЦЭМ!$B$39:$B$758,N$11)+'СЕТ СН'!$F$14+СВЦЭМ!$D$10+'СЕТ СН'!$F$8*'СЕТ СН'!$F$9-'СЕТ СН'!$F$26</f>
        <v>2202.50602441</v>
      </c>
      <c r="O23" s="36">
        <f>SUMIFS(СВЦЭМ!$D$39:$D$758,СВЦЭМ!$A$39:$A$758,$A23,СВЦЭМ!$B$39:$B$758,O$11)+'СЕТ СН'!$F$14+СВЦЭМ!$D$10+'СЕТ СН'!$F$8*'СЕТ СН'!$F$9-'СЕТ СН'!$F$26</f>
        <v>2215.2352708200001</v>
      </c>
      <c r="P23" s="36">
        <f>SUMIFS(СВЦЭМ!$D$39:$D$758,СВЦЭМ!$A$39:$A$758,$A23,СВЦЭМ!$B$39:$B$758,P$11)+'СЕТ СН'!$F$14+СВЦЭМ!$D$10+'СЕТ СН'!$F$8*'СЕТ СН'!$F$9-'СЕТ СН'!$F$26</f>
        <v>2222.6694379199998</v>
      </c>
      <c r="Q23" s="36">
        <f>SUMIFS(СВЦЭМ!$D$39:$D$758,СВЦЭМ!$A$39:$A$758,$A23,СВЦЭМ!$B$39:$B$758,Q$11)+'СЕТ СН'!$F$14+СВЦЭМ!$D$10+'СЕТ СН'!$F$8*'СЕТ СН'!$F$9-'СЕТ СН'!$F$26</f>
        <v>2223.23312162</v>
      </c>
      <c r="R23" s="36">
        <f>SUMIFS(СВЦЭМ!$D$39:$D$758,СВЦЭМ!$A$39:$A$758,$A23,СВЦЭМ!$B$39:$B$758,R$11)+'СЕТ СН'!$F$14+СВЦЭМ!$D$10+'СЕТ СН'!$F$8*'СЕТ СН'!$F$9-'СЕТ СН'!$F$26</f>
        <v>2215.2111047100002</v>
      </c>
      <c r="S23" s="36">
        <f>SUMIFS(СВЦЭМ!$D$39:$D$758,СВЦЭМ!$A$39:$A$758,$A23,СВЦЭМ!$B$39:$B$758,S$11)+'СЕТ СН'!$F$14+СВЦЭМ!$D$10+'СЕТ СН'!$F$8*'СЕТ СН'!$F$9-'СЕТ СН'!$F$26</f>
        <v>2177.0042556799999</v>
      </c>
      <c r="T23" s="36">
        <f>SUMIFS(СВЦЭМ!$D$39:$D$758,СВЦЭМ!$A$39:$A$758,$A23,СВЦЭМ!$B$39:$B$758,T$11)+'СЕТ СН'!$F$14+СВЦЭМ!$D$10+'СЕТ СН'!$F$8*'СЕТ СН'!$F$9-'СЕТ СН'!$F$26</f>
        <v>2152.5725178000002</v>
      </c>
      <c r="U23" s="36">
        <f>SUMIFS(СВЦЭМ!$D$39:$D$758,СВЦЭМ!$A$39:$A$758,$A23,СВЦЭМ!$B$39:$B$758,U$11)+'СЕТ СН'!$F$14+СВЦЭМ!$D$10+'СЕТ СН'!$F$8*'СЕТ СН'!$F$9-'СЕТ СН'!$F$26</f>
        <v>2156.0633649599999</v>
      </c>
      <c r="V23" s="36">
        <f>SUMIFS(СВЦЭМ!$D$39:$D$758,СВЦЭМ!$A$39:$A$758,$A23,СВЦЭМ!$B$39:$B$758,V$11)+'СЕТ СН'!$F$14+СВЦЭМ!$D$10+'СЕТ СН'!$F$8*'СЕТ СН'!$F$9-'СЕТ СН'!$F$26</f>
        <v>2128.0377724800001</v>
      </c>
      <c r="W23" s="36">
        <f>SUMIFS(СВЦЭМ!$D$39:$D$758,СВЦЭМ!$A$39:$A$758,$A23,СВЦЭМ!$B$39:$B$758,W$11)+'СЕТ СН'!$F$14+СВЦЭМ!$D$10+'СЕТ СН'!$F$8*'СЕТ СН'!$F$9-'СЕТ СН'!$F$26</f>
        <v>2138.9716312700002</v>
      </c>
      <c r="X23" s="36">
        <f>SUMIFS(СВЦЭМ!$D$39:$D$758,СВЦЭМ!$A$39:$A$758,$A23,СВЦЭМ!$B$39:$B$758,X$11)+'СЕТ СН'!$F$14+СВЦЭМ!$D$10+'СЕТ СН'!$F$8*'СЕТ СН'!$F$9-'СЕТ СН'!$F$26</f>
        <v>2259.45585764</v>
      </c>
      <c r="Y23" s="36">
        <f>SUMIFS(СВЦЭМ!$D$39:$D$758,СВЦЭМ!$A$39:$A$758,$A23,СВЦЭМ!$B$39:$B$758,Y$11)+'СЕТ СН'!$F$14+СВЦЭМ!$D$10+'СЕТ СН'!$F$8*'СЕТ СН'!$F$9-'СЕТ СН'!$F$26</f>
        <v>2382.3397191999998</v>
      </c>
    </row>
    <row r="24" spans="1:25" ht="15.75" x14ac:dyDescent="0.2">
      <c r="A24" s="35">
        <f t="shared" si="0"/>
        <v>45548</v>
      </c>
      <c r="B24" s="36">
        <f>SUMIFS(СВЦЭМ!$D$39:$D$758,СВЦЭМ!$A$39:$A$758,$A24,СВЦЭМ!$B$39:$B$758,B$11)+'СЕТ СН'!$F$14+СВЦЭМ!$D$10+'СЕТ СН'!$F$8*'СЕТ СН'!$F$9-'СЕТ СН'!$F$26</f>
        <v>2424.8954666499999</v>
      </c>
      <c r="C24" s="36">
        <f>SUMIFS(СВЦЭМ!$D$39:$D$758,СВЦЭМ!$A$39:$A$758,$A24,СВЦЭМ!$B$39:$B$758,C$11)+'СЕТ СН'!$F$14+СВЦЭМ!$D$10+'СЕТ СН'!$F$8*'СЕТ СН'!$F$9-'СЕТ СН'!$F$26</f>
        <v>2493.5622452299995</v>
      </c>
      <c r="D24" s="36">
        <f>SUMIFS(СВЦЭМ!$D$39:$D$758,СВЦЭМ!$A$39:$A$758,$A24,СВЦЭМ!$B$39:$B$758,D$11)+'СЕТ СН'!$F$14+СВЦЭМ!$D$10+'СЕТ СН'!$F$8*'СЕТ СН'!$F$9-'СЕТ СН'!$F$26</f>
        <v>2516.2695611599997</v>
      </c>
      <c r="E24" s="36">
        <f>SUMIFS(СВЦЭМ!$D$39:$D$758,СВЦЭМ!$A$39:$A$758,$A24,СВЦЭМ!$B$39:$B$758,E$11)+'СЕТ СН'!$F$14+СВЦЭМ!$D$10+'СЕТ СН'!$F$8*'СЕТ СН'!$F$9-'СЕТ СН'!$F$26</f>
        <v>2496.8099988899999</v>
      </c>
      <c r="F24" s="36">
        <f>SUMIFS(СВЦЭМ!$D$39:$D$758,СВЦЭМ!$A$39:$A$758,$A24,СВЦЭМ!$B$39:$B$758,F$11)+'СЕТ СН'!$F$14+СВЦЭМ!$D$10+'СЕТ СН'!$F$8*'СЕТ СН'!$F$9-'СЕТ СН'!$F$26</f>
        <v>2494.4811181099999</v>
      </c>
      <c r="G24" s="36">
        <f>SUMIFS(СВЦЭМ!$D$39:$D$758,СВЦЭМ!$A$39:$A$758,$A24,СВЦЭМ!$B$39:$B$758,G$11)+'СЕТ СН'!$F$14+СВЦЭМ!$D$10+'СЕТ СН'!$F$8*'СЕТ СН'!$F$9-'СЕТ СН'!$F$26</f>
        <v>2531.7631448299999</v>
      </c>
      <c r="H24" s="36">
        <f>SUMIFS(СВЦЭМ!$D$39:$D$758,СВЦЭМ!$A$39:$A$758,$A24,СВЦЭМ!$B$39:$B$758,H$11)+'СЕТ СН'!$F$14+СВЦЭМ!$D$10+'СЕТ СН'!$F$8*'СЕТ СН'!$F$9-'СЕТ СН'!$F$26</f>
        <v>2492.4627083399996</v>
      </c>
      <c r="I24" s="36">
        <f>SUMIFS(СВЦЭМ!$D$39:$D$758,СВЦЭМ!$A$39:$A$758,$A24,СВЦЭМ!$B$39:$B$758,I$11)+'СЕТ СН'!$F$14+СВЦЭМ!$D$10+'СЕТ СН'!$F$8*'СЕТ СН'!$F$9-'СЕТ СН'!$F$26</f>
        <v>2346.9648227599996</v>
      </c>
      <c r="J24" s="36">
        <f>SUMIFS(СВЦЭМ!$D$39:$D$758,СВЦЭМ!$A$39:$A$758,$A24,СВЦЭМ!$B$39:$B$758,J$11)+'СЕТ СН'!$F$14+СВЦЭМ!$D$10+'СЕТ СН'!$F$8*'СЕТ СН'!$F$9-'СЕТ СН'!$F$26</f>
        <v>2233.7242116100001</v>
      </c>
      <c r="K24" s="36">
        <f>SUMIFS(СВЦЭМ!$D$39:$D$758,СВЦЭМ!$A$39:$A$758,$A24,СВЦЭМ!$B$39:$B$758,K$11)+'СЕТ СН'!$F$14+СВЦЭМ!$D$10+'СЕТ СН'!$F$8*'СЕТ СН'!$F$9-'СЕТ СН'!$F$26</f>
        <v>2157.2590539600001</v>
      </c>
      <c r="L24" s="36">
        <f>SUMIFS(СВЦЭМ!$D$39:$D$758,СВЦЭМ!$A$39:$A$758,$A24,СВЦЭМ!$B$39:$B$758,L$11)+'СЕТ СН'!$F$14+СВЦЭМ!$D$10+'СЕТ СН'!$F$8*'СЕТ СН'!$F$9-'СЕТ СН'!$F$26</f>
        <v>2130.1544189000001</v>
      </c>
      <c r="M24" s="36">
        <f>SUMIFS(СВЦЭМ!$D$39:$D$758,СВЦЭМ!$A$39:$A$758,$A24,СВЦЭМ!$B$39:$B$758,M$11)+'СЕТ СН'!$F$14+СВЦЭМ!$D$10+'СЕТ СН'!$F$8*'СЕТ СН'!$F$9-'СЕТ СН'!$F$26</f>
        <v>2126.5811371899999</v>
      </c>
      <c r="N24" s="36">
        <f>SUMIFS(СВЦЭМ!$D$39:$D$758,СВЦЭМ!$A$39:$A$758,$A24,СВЦЭМ!$B$39:$B$758,N$11)+'СЕТ СН'!$F$14+СВЦЭМ!$D$10+'СЕТ СН'!$F$8*'СЕТ СН'!$F$9-'СЕТ СН'!$F$26</f>
        <v>2117.4924300100001</v>
      </c>
      <c r="O24" s="36">
        <f>SUMIFS(СВЦЭМ!$D$39:$D$758,СВЦЭМ!$A$39:$A$758,$A24,СВЦЭМ!$B$39:$B$758,O$11)+'СЕТ СН'!$F$14+СВЦЭМ!$D$10+'СЕТ СН'!$F$8*'СЕТ СН'!$F$9-'СЕТ СН'!$F$26</f>
        <v>2135.1881084299998</v>
      </c>
      <c r="P24" s="36">
        <f>SUMIFS(СВЦЭМ!$D$39:$D$758,СВЦЭМ!$A$39:$A$758,$A24,СВЦЭМ!$B$39:$B$758,P$11)+'СЕТ СН'!$F$14+СВЦЭМ!$D$10+'СЕТ СН'!$F$8*'СЕТ СН'!$F$9-'СЕТ СН'!$F$26</f>
        <v>2134.7027352999999</v>
      </c>
      <c r="Q24" s="36">
        <f>SUMIFS(СВЦЭМ!$D$39:$D$758,СВЦЭМ!$A$39:$A$758,$A24,СВЦЭМ!$B$39:$B$758,Q$11)+'СЕТ СН'!$F$14+СВЦЭМ!$D$10+'СЕТ СН'!$F$8*'СЕТ СН'!$F$9-'СЕТ СН'!$F$26</f>
        <v>2166.7366849300001</v>
      </c>
      <c r="R24" s="36">
        <f>SUMIFS(СВЦЭМ!$D$39:$D$758,СВЦЭМ!$A$39:$A$758,$A24,СВЦЭМ!$B$39:$B$758,R$11)+'СЕТ СН'!$F$14+СВЦЭМ!$D$10+'СЕТ СН'!$F$8*'СЕТ СН'!$F$9-'СЕТ СН'!$F$26</f>
        <v>2143.1697049200002</v>
      </c>
      <c r="S24" s="36">
        <f>SUMIFS(СВЦЭМ!$D$39:$D$758,СВЦЭМ!$A$39:$A$758,$A24,СВЦЭМ!$B$39:$B$758,S$11)+'СЕТ СН'!$F$14+СВЦЭМ!$D$10+'СЕТ СН'!$F$8*'СЕТ СН'!$F$9-'СЕТ СН'!$F$26</f>
        <v>2149.4867802499998</v>
      </c>
      <c r="T24" s="36">
        <f>SUMIFS(СВЦЭМ!$D$39:$D$758,СВЦЭМ!$A$39:$A$758,$A24,СВЦЭМ!$B$39:$B$758,T$11)+'СЕТ СН'!$F$14+СВЦЭМ!$D$10+'СЕТ СН'!$F$8*'СЕТ СН'!$F$9-'СЕТ СН'!$F$26</f>
        <v>2117.3480065799999</v>
      </c>
      <c r="U24" s="36">
        <f>SUMIFS(СВЦЭМ!$D$39:$D$758,СВЦЭМ!$A$39:$A$758,$A24,СВЦЭМ!$B$39:$B$758,U$11)+'СЕТ СН'!$F$14+СВЦЭМ!$D$10+'СЕТ СН'!$F$8*'СЕТ СН'!$F$9-'СЕТ СН'!$F$26</f>
        <v>2116.4916781100001</v>
      </c>
      <c r="V24" s="36">
        <f>SUMIFS(СВЦЭМ!$D$39:$D$758,СВЦЭМ!$A$39:$A$758,$A24,СВЦЭМ!$B$39:$B$758,V$11)+'СЕТ СН'!$F$14+СВЦЭМ!$D$10+'СЕТ СН'!$F$8*'СЕТ СН'!$F$9-'СЕТ СН'!$F$26</f>
        <v>2105.1250918199999</v>
      </c>
      <c r="W24" s="36">
        <f>SUMIFS(СВЦЭМ!$D$39:$D$758,СВЦЭМ!$A$39:$A$758,$A24,СВЦЭМ!$B$39:$B$758,W$11)+'СЕТ СН'!$F$14+СВЦЭМ!$D$10+'СЕТ СН'!$F$8*'СЕТ СН'!$F$9-'СЕТ СН'!$F$26</f>
        <v>2131.6689558200001</v>
      </c>
      <c r="X24" s="36">
        <f>SUMIFS(СВЦЭМ!$D$39:$D$758,СВЦЭМ!$A$39:$A$758,$A24,СВЦЭМ!$B$39:$B$758,X$11)+'СЕТ СН'!$F$14+СВЦЭМ!$D$10+'СЕТ СН'!$F$8*'СЕТ СН'!$F$9-'СЕТ СН'!$F$26</f>
        <v>2207.2569070099998</v>
      </c>
      <c r="Y24" s="36">
        <f>SUMIFS(СВЦЭМ!$D$39:$D$758,СВЦЭМ!$A$39:$A$758,$A24,СВЦЭМ!$B$39:$B$758,Y$11)+'СЕТ СН'!$F$14+СВЦЭМ!$D$10+'СЕТ СН'!$F$8*'СЕТ СН'!$F$9-'СЕТ СН'!$F$26</f>
        <v>2282.2984873599999</v>
      </c>
    </row>
    <row r="25" spans="1:25" ht="15.75" x14ac:dyDescent="0.2">
      <c r="A25" s="35">
        <f t="shared" si="0"/>
        <v>45549</v>
      </c>
      <c r="B25" s="36">
        <f>SUMIFS(СВЦЭМ!$D$39:$D$758,СВЦЭМ!$A$39:$A$758,$A25,СВЦЭМ!$B$39:$B$758,B$11)+'СЕТ СН'!$F$14+СВЦЭМ!$D$10+'СЕТ СН'!$F$8*'СЕТ СН'!$F$9-'СЕТ СН'!$F$26</f>
        <v>2457.7546701899996</v>
      </c>
      <c r="C25" s="36">
        <f>SUMIFS(СВЦЭМ!$D$39:$D$758,СВЦЭМ!$A$39:$A$758,$A25,СВЦЭМ!$B$39:$B$758,C$11)+'СЕТ СН'!$F$14+СВЦЭМ!$D$10+'СЕТ СН'!$F$8*'СЕТ СН'!$F$9-'СЕТ СН'!$F$26</f>
        <v>2463.1275261899996</v>
      </c>
      <c r="D25" s="36">
        <f>SUMIFS(СВЦЭМ!$D$39:$D$758,СВЦЭМ!$A$39:$A$758,$A25,СВЦЭМ!$B$39:$B$758,D$11)+'СЕТ СН'!$F$14+СВЦЭМ!$D$10+'СЕТ СН'!$F$8*'СЕТ СН'!$F$9-'СЕТ СН'!$F$26</f>
        <v>2538.0676536399997</v>
      </c>
      <c r="E25" s="36">
        <f>SUMIFS(СВЦЭМ!$D$39:$D$758,СВЦЭМ!$A$39:$A$758,$A25,СВЦЭМ!$B$39:$B$758,E$11)+'СЕТ СН'!$F$14+СВЦЭМ!$D$10+'СЕТ СН'!$F$8*'СЕТ СН'!$F$9-'СЕТ СН'!$F$26</f>
        <v>2528.4886301199995</v>
      </c>
      <c r="F25" s="36">
        <f>SUMIFS(СВЦЭМ!$D$39:$D$758,СВЦЭМ!$A$39:$A$758,$A25,СВЦЭМ!$B$39:$B$758,F$11)+'СЕТ СН'!$F$14+СВЦЭМ!$D$10+'СЕТ СН'!$F$8*'СЕТ СН'!$F$9-'СЕТ СН'!$F$26</f>
        <v>2546.5463998699997</v>
      </c>
      <c r="G25" s="36">
        <f>SUMIFS(СВЦЭМ!$D$39:$D$758,СВЦЭМ!$A$39:$A$758,$A25,СВЦЭМ!$B$39:$B$758,G$11)+'СЕТ СН'!$F$14+СВЦЭМ!$D$10+'СЕТ СН'!$F$8*'СЕТ СН'!$F$9-'СЕТ СН'!$F$26</f>
        <v>2548.2713489999996</v>
      </c>
      <c r="H25" s="36">
        <f>SUMIFS(СВЦЭМ!$D$39:$D$758,СВЦЭМ!$A$39:$A$758,$A25,СВЦЭМ!$B$39:$B$758,H$11)+'СЕТ СН'!$F$14+СВЦЭМ!$D$10+'СЕТ СН'!$F$8*'СЕТ СН'!$F$9-'СЕТ СН'!$F$26</f>
        <v>2563.1358923699995</v>
      </c>
      <c r="I25" s="36">
        <f>SUMIFS(СВЦЭМ!$D$39:$D$758,СВЦЭМ!$A$39:$A$758,$A25,СВЦЭМ!$B$39:$B$758,I$11)+'СЕТ СН'!$F$14+СВЦЭМ!$D$10+'СЕТ СН'!$F$8*'СЕТ СН'!$F$9-'СЕТ СН'!$F$26</f>
        <v>2488.7678191099999</v>
      </c>
      <c r="J25" s="36">
        <f>SUMIFS(СВЦЭМ!$D$39:$D$758,СВЦЭМ!$A$39:$A$758,$A25,СВЦЭМ!$B$39:$B$758,J$11)+'СЕТ СН'!$F$14+СВЦЭМ!$D$10+'СЕТ СН'!$F$8*'СЕТ СН'!$F$9-'СЕТ СН'!$F$26</f>
        <v>2310.21874106</v>
      </c>
      <c r="K25" s="36">
        <f>SUMIFS(СВЦЭМ!$D$39:$D$758,СВЦЭМ!$A$39:$A$758,$A25,СВЦЭМ!$B$39:$B$758,K$11)+'СЕТ СН'!$F$14+СВЦЭМ!$D$10+'СЕТ СН'!$F$8*'СЕТ СН'!$F$9-'СЕТ СН'!$F$26</f>
        <v>2183.6597938899999</v>
      </c>
      <c r="L25" s="36">
        <f>SUMIFS(СВЦЭМ!$D$39:$D$758,СВЦЭМ!$A$39:$A$758,$A25,СВЦЭМ!$B$39:$B$758,L$11)+'СЕТ СН'!$F$14+СВЦЭМ!$D$10+'СЕТ СН'!$F$8*'СЕТ СН'!$F$9-'СЕТ СН'!$F$26</f>
        <v>2116.4106308800001</v>
      </c>
      <c r="M25" s="36">
        <f>SUMIFS(СВЦЭМ!$D$39:$D$758,СВЦЭМ!$A$39:$A$758,$A25,СВЦЭМ!$B$39:$B$758,M$11)+'СЕТ СН'!$F$14+СВЦЭМ!$D$10+'СЕТ СН'!$F$8*'СЕТ СН'!$F$9-'СЕТ СН'!$F$26</f>
        <v>2104.2484838999999</v>
      </c>
      <c r="N25" s="36">
        <f>SUMIFS(СВЦЭМ!$D$39:$D$758,СВЦЭМ!$A$39:$A$758,$A25,СВЦЭМ!$B$39:$B$758,N$11)+'СЕТ СН'!$F$14+СВЦЭМ!$D$10+'СЕТ СН'!$F$8*'СЕТ СН'!$F$9-'СЕТ СН'!$F$26</f>
        <v>2112.61887927</v>
      </c>
      <c r="O25" s="36">
        <f>SUMIFS(СВЦЭМ!$D$39:$D$758,СВЦЭМ!$A$39:$A$758,$A25,СВЦЭМ!$B$39:$B$758,O$11)+'СЕТ СН'!$F$14+СВЦЭМ!$D$10+'СЕТ СН'!$F$8*'СЕТ СН'!$F$9-'СЕТ СН'!$F$26</f>
        <v>2137.6075483099999</v>
      </c>
      <c r="P25" s="36">
        <f>SUMIFS(СВЦЭМ!$D$39:$D$758,СВЦЭМ!$A$39:$A$758,$A25,СВЦЭМ!$B$39:$B$758,P$11)+'СЕТ СН'!$F$14+СВЦЭМ!$D$10+'СЕТ СН'!$F$8*'СЕТ СН'!$F$9-'СЕТ СН'!$F$26</f>
        <v>2142.5896705700002</v>
      </c>
      <c r="Q25" s="36">
        <f>SUMIFS(СВЦЭМ!$D$39:$D$758,СВЦЭМ!$A$39:$A$758,$A25,СВЦЭМ!$B$39:$B$758,Q$11)+'СЕТ СН'!$F$14+СВЦЭМ!$D$10+'СЕТ СН'!$F$8*'СЕТ СН'!$F$9-'СЕТ СН'!$F$26</f>
        <v>2146.09310921</v>
      </c>
      <c r="R25" s="36">
        <f>SUMIFS(СВЦЭМ!$D$39:$D$758,СВЦЭМ!$A$39:$A$758,$A25,СВЦЭМ!$B$39:$B$758,R$11)+'СЕТ СН'!$F$14+СВЦЭМ!$D$10+'СЕТ СН'!$F$8*'СЕТ СН'!$F$9-'СЕТ СН'!$F$26</f>
        <v>2160.1522808700001</v>
      </c>
      <c r="S25" s="36">
        <f>SUMIFS(СВЦЭМ!$D$39:$D$758,СВЦЭМ!$A$39:$A$758,$A25,СВЦЭМ!$B$39:$B$758,S$11)+'СЕТ СН'!$F$14+СВЦЭМ!$D$10+'СЕТ СН'!$F$8*'СЕТ СН'!$F$9-'СЕТ СН'!$F$26</f>
        <v>2156.72944332</v>
      </c>
      <c r="T25" s="36">
        <f>SUMIFS(СВЦЭМ!$D$39:$D$758,СВЦЭМ!$A$39:$A$758,$A25,СВЦЭМ!$B$39:$B$758,T$11)+'СЕТ СН'!$F$14+СВЦЭМ!$D$10+'СЕТ СН'!$F$8*'СЕТ СН'!$F$9-'СЕТ СН'!$F$26</f>
        <v>2131.3642743099999</v>
      </c>
      <c r="U25" s="36">
        <f>SUMIFS(СВЦЭМ!$D$39:$D$758,СВЦЭМ!$A$39:$A$758,$A25,СВЦЭМ!$B$39:$B$758,U$11)+'СЕТ СН'!$F$14+СВЦЭМ!$D$10+'СЕТ СН'!$F$8*'СЕТ СН'!$F$9-'СЕТ СН'!$F$26</f>
        <v>2118.3795825299999</v>
      </c>
      <c r="V25" s="36">
        <f>SUMIFS(СВЦЭМ!$D$39:$D$758,СВЦЭМ!$A$39:$A$758,$A25,СВЦЭМ!$B$39:$B$758,V$11)+'СЕТ СН'!$F$14+СВЦЭМ!$D$10+'СЕТ СН'!$F$8*'СЕТ СН'!$F$9-'СЕТ СН'!$F$26</f>
        <v>2124.0326238600001</v>
      </c>
      <c r="W25" s="36">
        <f>SUMIFS(СВЦЭМ!$D$39:$D$758,СВЦЭМ!$A$39:$A$758,$A25,СВЦЭМ!$B$39:$B$758,W$11)+'СЕТ СН'!$F$14+СВЦЭМ!$D$10+'СЕТ СН'!$F$8*'СЕТ СН'!$F$9-'СЕТ СН'!$F$26</f>
        <v>2149.6708024899999</v>
      </c>
      <c r="X25" s="36">
        <f>SUMIFS(СВЦЭМ!$D$39:$D$758,СВЦЭМ!$A$39:$A$758,$A25,СВЦЭМ!$B$39:$B$758,X$11)+'СЕТ СН'!$F$14+СВЦЭМ!$D$10+'СЕТ СН'!$F$8*'СЕТ СН'!$F$9-'СЕТ СН'!$F$26</f>
        <v>2219.49886526</v>
      </c>
      <c r="Y25" s="36">
        <f>SUMIFS(СВЦЭМ!$D$39:$D$758,СВЦЭМ!$A$39:$A$758,$A25,СВЦЭМ!$B$39:$B$758,Y$11)+'СЕТ СН'!$F$14+СВЦЭМ!$D$10+'СЕТ СН'!$F$8*'СЕТ СН'!$F$9-'СЕТ СН'!$F$26</f>
        <v>2333.0560396799997</v>
      </c>
    </row>
    <row r="26" spans="1:25" ht="15.75" x14ac:dyDescent="0.2">
      <c r="A26" s="35">
        <f t="shared" si="0"/>
        <v>45550</v>
      </c>
      <c r="B26" s="36">
        <f>SUMIFS(СВЦЭМ!$D$39:$D$758,СВЦЭМ!$A$39:$A$758,$A26,СВЦЭМ!$B$39:$B$758,B$11)+'СЕТ СН'!$F$14+СВЦЭМ!$D$10+'СЕТ СН'!$F$8*'СЕТ СН'!$F$9-'СЕТ СН'!$F$26</f>
        <v>2428.8688526899996</v>
      </c>
      <c r="C26" s="36">
        <f>SUMIFS(СВЦЭМ!$D$39:$D$758,СВЦЭМ!$A$39:$A$758,$A26,СВЦЭМ!$B$39:$B$758,C$11)+'СЕТ СН'!$F$14+СВЦЭМ!$D$10+'СЕТ СН'!$F$8*'СЕТ СН'!$F$9-'СЕТ СН'!$F$26</f>
        <v>2531.7230496199995</v>
      </c>
      <c r="D26" s="36">
        <f>SUMIFS(СВЦЭМ!$D$39:$D$758,СВЦЭМ!$A$39:$A$758,$A26,СВЦЭМ!$B$39:$B$758,D$11)+'СЕТ СН'!$F$14+СВЦЭМ!$D$10+'СЕТ СН'!$F$8*'СЕТ СН'!$F$9-'СЕТ СН'!$F$26</f>
        <v>2529.4502457699996</v>
      </c>
      <c r="E26" s="36">
        <f>SUMIFS(СВЦЭМ!$D$39:$D$758,СВЦЭМ!$A$39:$A$758,$A26,СВЦЭМ!$B$39:$B$758,E$11)+'СЕТ СН'!$F$14+СВЦЭМ!$D$10+'СЕТ СН'!$F$8*'СЕТ СН'!$F$9-'СЕТ СН'!$F$26</f>
        <v>2506.7722818199995</v>
      </c>
      <c r="F26" s="36">
        <f>SUMIFS(СВЦЭМ!$D$39:$D$758,СВЦЭМ!$A$39:$A$758,$A26,СВЦЭМ!$B$39:$B$758,F$11)+'СЕТ СН'!$F$14+СВЦЭМ!$D$10+'СЕТ СН'!$F$8*'СЕТ СН'!$F$9-'СЕТ СН'!$F$26</f>
        <v>2498.4487475399997</v>
      </c>
      <c r="G26" s="36">
        <f>SUMIFS(СВЦЭМ!$D$39:$D$758,СВЦЭМ!$A$39:$A$758,$A26,СВЦЭМ!$B$39:$B$758,G$11)+'СЕТ СН'!$F$14+СВЦЭМ!$D$10+'СЕТ СН'!$F$8*'СЕТ СН'!$F$9-'СЕТ СН'!$F$26</f>
        <v>2509.3870116699995</v>
      </c>
      <c r="H26" s="36">
        <f>SUMIFS(СВЦЭМ!$D$39:$D$758,СВЦЭМ!$A$39:$A$758,$A26,СВЦЭМ!$B$39:$B$758,H$11)+'СЕТ СН'!$F$14+СВЦЭМ!$D$10+'СЕТ СН'!$F$8*'СЕТ СН'!$F$9-'СЕТ СН'!$F$26</f>
        <v>2542.8158671099995</v>
      </c>
      <c r="I26" s="36">
        <f>SUMIFS(СВЦЭМ!$D$39:$D$758,СВЦЭМ!$A$39:$A$758,$A26,СВЦЭМ!$B$39:$B$758,I$11)+'СЕТ СН'!$F$14+СВЦЭМ!$D$10+'СЕТ СН'!$F$8*'СЕТ СН'!$F$9-'СЕТ СН'!$F$26</f>
        <v>2531.2330335799998</v>
      </c>
      <c r="J26" s="36">
        <f>SUMIFS(СВЦЭМ!$D$39:$D$758,СВЦЭМ!$A$39:$A$758,$A26,СВЦЭМ!$B$39:$B$758,J$11)+'СЕТ СН'!$F$14+СВЦЭМ!$D$10+'СЕТ СН'!$F$8*'СЕТ СН'!$F$9-'СЕТ СН'!$F$26</f>
        <v>2373.8068216299998</v>
      </c>
      <c r="K26" s="36">
        <f>SUMIFS(СВЦЭМ!$D$39:$D$758,СВЦЭМ!$A$39:$A$758,$A26,СВЦЭМ!$B$39:$B$758,K$11)+'СЕТ СН'!$F$14+СВЦЭМ!$D$10+'СЕТ СН'!$F$8*'СЕТ СН'!$F$9-'СЕТ СН'!$F$26</f>
        <v>2242.6334466200001</v>
      </c>
      <c r="L26" s="36">
        <f>SUMIFS(СВЦЭМ!$D$39:$D$758,СВЦЭМ!$A$39:$A$758,$A26,СВЦЭМ!$B$39:$B$758,L$11)+'СЕТ СН'!$F$14+СВЦЭМ!$D$10+'СЕТ СН'!$F$8*'СЕТ СН'!$F$9-'СЕТ СН'!$F$26</f>
        <v>2189.3307953100002</v>
      </c>
      <c r="M26" s="36">
        <f>SUMIFS(СВЦЭМ!$D$39:$D$758,СВЦЭМ!$A$39:$A$758,$A26,СВЦЭМ!$B$39:$B$758,M$11)+'СЕТ СН'!$F$14+СВЦЭМ!$D$10+'СЕТ СН'!$F$8*'СЕТ СН'!$F$9-'СЕТ СН'!$F$26</f>
        <v>2176.6865215299999</v>
      </c>
      <c r="N26" s="36">
        <f>SUMIFS(СВЦЭМ!$D$39:$D$758,СВЦЭМ!$A$39:$A$758,$A26,СВЦЭМ!$B$39:$B$758,N$11)+'СЕТ СН'!$F$14+СВЦЭМ!$D$10+'СЕТ СН'!$F$8*'СЕТ СН'!$F$9-'СЕТ СН'!$F$26</f>
        <v>2181.8864330800002</v>
      </c>
      <c r="O26" s="36">
        <f>SUMIFS(СВЦЭМ!$D$39:$D$758,СВЦЭМ!$A$39:$A$758,$A26,СВЦЭМ!$B$39:$B$758,O$11)+'СЕТ СН'!$F$14+СВЦЭМ!$D$10+'СЕТ СН'!$F$8*'СЕТ СН'!$F$9-'СЕТ СН'!$F$26</f>
        <v>2197.8157919499999</v>
      </c>
      <c r="P26" s="36">
        <f>SUMIFS(СВЦЭМ!$D$39:$D$758,СВЦЭМ!$A$39:$A$758,$A26,СВЦЭМ!$B$39:$B$758,P$11)+'СЕТ СН'!$F$14+СВЦЭМ!$D$10+'СЕТ СН'!$F$8*'СЕТ СН'!$F$9-'СЕТ СН'!$F$26</f>
        <v>2196.9638982699998</v>
      </c>
      <c r="Q26" s="36">
        <f>SUMIFS(СВЦЭМ!$D$39:$D$758,СВЦЭМ!$A$39:$A$758,$A26,СВЦЭМ!$B$39:$B$758,Q$11)+'СЕТ СН'!$F$14+СВЦЭМ!$D$10+'СЕТ СН'!$F$8*'СЕТ СН'!$F$9-'СЕТ СН'!$F$26</f>
        <v>2216.0035247599999</v>
      </c>
      <c r="R26" s="36">
        <f>SUMIFS(СВЦЭМ!$D$39:$D$758,СВЦЭМ!$A$39:$A$758,$A26,СВЦЭМ!$B$39:$B$758,R$11)+'СЕТ СН'!$F$14+СВЦЭМ!$D$10+'СЕТ СН'!$F$8*'СЕТ СН'!$F$9-'СЕТ СН'!$F$26</f>
        <v>2222.1675442000001</v>
      </c>
      <c r="S26" s="36">
        <f>SUMIFS(СВЦЭМ!$D$39:$D$758,СВЦЭМ!$A$39:$A$758,$A26,СВЦЭМ!$B$39:$B$758,S$11)+'СЕТ СН'!$F$14+СВЦЭМ!$D$10+'СЕТ СН'!$F$8*'СЕТ СН'!$F$9-'СЕТ СН'!$F$26</f>
        <v>2201.3077226700002</v>
      </c>
      <c r="T26" s="36">
        <f>SUMIFS(СВЦЭМ!$D$39:$D$758,СВЦЭМ!$A$39:$A$758,$A26,СВЦЭМ!$B$39:$B$758,T$11)+'СЕТ СН'!$F$14+СВЦЭМ!$D$10+'СЕТ СН'!$F$8*'СЕТ СН'!$F$9-'СЕТ СН'!$F$26</f>
        <v>2154.0938328500001</v>
      </c>
      <c r="U26" s="36">
        <f>SUMIFS(СВЦЭМ!$D$39:$D$758,СВЦЭМ!$A$39:$A$758,$A26,СВЦЭМ!$B$39:$B$758,U$11)+'СЕТ СН'!$F$14+СВЦЭМ!$D$10+'СЕТ СН'!$F$8*'СЕТ СН'!$F$9-'СЕТ СН'!$F$26</f>
        <v>2142.92232874</v>
      </c>
      <c r="V26" s="36">
        <f>SUMIFS(СВЦЭМ!$D$39:$D$758,СВЦЭМ!$A$39:$A$758,$A26,СВЦЭМ!$B$39:$B$758,V$11)+'СЕТ СН'!$F$14+СВЦЭМ!$D$10+'СЕТ СН'!$F$8*'СЕТ СН'!$F$9-'СЕТ СН'!$F$26</f>
        <v>2106.6551230800001</v>
      </c>
      <c r="W26" s="36">
        <f>SUMIFS(СВЦЭМ!$D$39:$D$758,СВЦЭМ!$A$39:$A$758,$A26,СВЦЭМ!$B$39:$B$758,W$11)+'СЕТ СН'!$F$14+СВЦЭМ!$D$10+'СЕТ СН'!$F$8*'СЕТ СН'!$F$9-'СЕТ СН'!$F$26</f>
        <v>2116.6685293700002</v>
      </c>
      <c r="X26" s="36">
        <f>SUMIFS(СВЦЭМ!$D$39:$D$758,СВЦЭМ!$A$39:$A$758,$A26,СВЦЭМ!$B$39:$B$758,X$11)+'СЕТ СН'!$F$14+СВЦЭМ!$D$10+'СЕТ СН'!$F$8*'СЕТ СН'!$F$9-'СЕТ СН'!$F$26</f>
        <v>2225.1294836299999</v>
      </c>
      <c r="Y26" s="36">
        <f>SUMIFS(СВЦЭМ!$D$39:$D$758,СВЦЭМ!$A$39:$A$758,$A26,СВЦЭМ!$B$39:$B$758,Y$11)+'СЕТ СН'!$F$14+СВЦЭМ!$D$10+'СЕТ СН'!$F$8*'СЕТ СН'!$F$9-'СЕТ СН'!$F$26</f>
        <v>2257.5693232500003</v>
      </c>
    </row>
    <row r="27" spans="1:25" ht="15.75" x14ac:dyDescent="0.2">
      <c r="A27" s="35">
        <f t="shared" si="0"/>
        <v>45551</v>
      </c>
      <c r="B27" s="36">
        <f>SUMIFS(СВЦЭМ!$D$39:$D$758,СВЦЭМ!$A$39:$A$758,$A27,СВЦЭМ!$B$39:$B$758,B$11)+'СЕТ СН'!$F$14+СВЦЭМ!$D$10+'СЕТ СН'!$F$8*'СЕТ СН'!$F$9-'СЕТ СН'!$F$26</f>
        <v>2429.3810293599995</v>
      </c>
      <c r="C27" s="36">
        <f>SUMIFS(СВЦЭМ!$D$39:$D$758,СВЦЭМ!$A$39:$A$758,$A27,СВЦЭМ!$B$39:$B$758,C$11)+'СЕТ СН'!$F$14+СВЦЭМ!$D$10+'СЕТ СН'!$F$8*'СЕТ СН'!$F$9-'СЕТ СН'!$F$26</f>
        <v>2590.8283641699995</v>
      </c>
      <c r="D27" s="36">
        <f>SUMIFS(СВЦЭМ!$D$39:$D$758,СВЦЭМ!$A$39:$A$758,$A27,СВЦЭМ!$B$39:$B$758,D$11)+'СЕТ СН'!$F$14+СВЦЭМ!$D$10+'СЕТ СН'!$F$8*'СЕТ СН'!$F$9-'СЕТ СН'!$F$26</f>
        <v>2616.8090330299997</v>
      </c>
      <c r="E27" s="36">
        <f>SUMIFS(СВЦЭМ!$D$39:$D$758,СВЦЭМ!$A$39:$A$758,$A27,СВЦЭМ!$B$39:$B$758,E$11)+'СЕТ СН'!$F$14+СВЦЭМ!$D$10+'СЕТ СН'!$F$8*'СЕТ СН'!$F$9-'СЕТ СН'!$F$26</f>
        <v>2619.0011397699996</v>
      </c>
      <c r="F27" s="36">
        <f>SUMIFS(СВЦЭМ!$D$39:$D$758,СВЦЭМ!$A$39:$A$758,$A27,СВЦЭМ!$B$39:$B$758,F$11)+'СЕТ СН'!$F$14+СВЦЭМ!$D$10+'СЕТ СН'!$F$8*'СЕТ СН'!$F$9-'СЕТ СН'!$F$26</f>
        <v>2605.7293778199996</v>
      </c>
      <c r="G27" s="36">
        <f>SUMIFS(СВЦЭМ!$D$39:$D$758,СВЦЭМ!$A$39:$A$758,$A27,СВЦЭМ!$B$39:$B$758,G$11)+'СЕТ СН'!$F$14+СВЦЭМ!$D$10+'СЕТ СН'!$F$8*'СЕТ СН'!$F$9-'СЕТ СН'!$F$26</f>
        <v>2633.7830857799995</v>
      </c>
      <c r="H27" s="36">
        <f>SUMIFS(СВЦЭМ!$D$39:$D$758,СВЦЭМ!$A$39:$A$758,$A27,СВЦЭМ!$B$39:$B$758,H$11)+'СЕТ СН'!$F$14+СВЦЭМ!$D$10+'СЕТ СН'!$F$8*'СЕТ СН'!$F$9-'СЕТ СН'!$F$26</f>
        <v>2607.8212894999997</v>
      </c>
      <c r="I27" s="36">
        <f>SUMIFS(СВЦЭМ!$D$39:$D$758,СВЦЭМ!$A$39:$A$758,$A27,СВЦЭМ!$B$39:$B$758,I$11)+'СЕТ СН'!$F$14+СВЦЭМ!$D$10+'СЕТ СН'!$F$8*'СЕТ СН'!$F$9-'СЕТ СН'!$F$26</f>
        <v>2448.2266467499999</v>
      </c>
      <c r="J27" s="36">
        <f>SUMIFS(СВЦЭМ!$D$39:$D$758,СВЦЭМ!$A$39:$A$758,$A27,СВЦЭМ!$B$39:$B$758,J$11)+'СЕТ СН'!$F$14+СВЦЭМ!$D$10+'СЕТ СН'!$F$8*'СЕТ СН'!$F$9-'СЕТ СН'!$F$26</f>
        <v>2372.1952666299999</v>
      </c>
      <c r="K27" s="36">
        <f>SUMIFS(СВЦЭМ!$D$39:$D$758,СВЦЭМ!$A$39:$A$758,$A27,СВЦЭМ!$B$39:$B$758,K$11)+'СЕТ СН'!$F$14+СВЦЭМ!$D$10+'СЕТ СН'!$F$8*'СЕТ СН'!$F$9-'СЕТ СН'!$F$26</f>
        <v>2282.14236532</v>
      </c>
      <c r="L27" s="36">
        <f>SUMIFS(СВЦЭМ!$D$39:$D$758,СВЦЭМ!$A$39:$A$758,$A27,СВЦЭМ!$B$39:$B$758,L$11)+'СЕТ СН'!$F$14+СВЦЭМ!$D$10+'СЕТ СН'!$F$8*'СЕТ СН'!$F$9-'СЕТ СН'!$F$26</f>
        <v>2253.9862994499999</v>
      </c>
      <c r="M27" s="36">
        <f>SUMIFS(СВЦЭМ!$D$39:$D$758,СВЦЭМ!$A$39:$A$758,$A27,СВЦЭМ!$B$39:$B$758,M$11)+'СЕТ СН'!$F$14+СВЦЭМ!$D$10+'СЕТ СН'!$F$8*'СЕТ СН'!$F$9-'СЕТ СН'!$F$26</f>
        <v>2277.7740544399999</v>
      </c>
      <c r="N27" s="36">
        <f>SUMIFS(СВЦЭМ!$D$39:$D$758,СВЦЭМ!$A$39:$A$758,$A27,СВЦЭМ!$B$39:$B$758,N$11)+'СЕТ СН'!$F$14+СВЦЭМ!$D$10+'СЕТ СН'!$F$8*'СЕТ СН'!$F$9-'СЕТ СН'!$F$26</f>
        <v>2280.5081849600001</v>
      </c>
      <c r="O27" s="36">
        <f>SUMIFS(СВЦЭМ!$D$39:$D$758,СВЦЭМ!$A$39:$A$758,$A27,СВЦЭМ!$B$39:$B$758,O$11)+'СЕТ СН'!$F$14+СВЦЭМ!$D$10+'СЕТ СН'!$F$8*'СЕТ СН'!$F$9-'СЕТ СН'!$F$26</f>
        <v>2294.2134484299995</v>
      </c>
      <c r="P27" s="36">
        <f>SUMIFS(СВЦЭМ!$D$39:$D$758,СВЦЭМ!$A$39:$A$758,$A27,СВЦЭМ!$B$39:$B$758,P$11)+'СЕТ СН'!$F$14+СВЦЭМ!$D$10+'СЕТ СН'!$F$8*'СЕТ СН'!$F$9-'СЕТ СН'!$F$26</f>
        <v>2294.14193832</v>
      </c>
      <c r="Q27" s="36">
        <f>SUMIFS(СВЦЭМ!$D$39:$D$758,СВЦЭМ!$A$39:$A$758,$A27,СВЦЭМ!$B$39:$B$758,Q$11)+'СЕТ СН'!$F$14+СВЦЭМ!$D$10+'СЕТ СН'!$F$8*'СЕТ СН'!$F$9-'СЕТ СН'!$F$26</f>
        <v>2303.7323679399997</v>
      </c>
      <c r="R27" s="36">
        <f>SUMIFS(СВЦЭМ!$D$39:$D$758,СВЦЭМ!$A$39:$A$758,$A27,СВЦЭМ!$B$39:$B$758,R$11)+'СЕТ СН'!$F$14+СВЦЭМ!$D$10+'СЕТ СН'!$F$8*'СЕТ СН'!$F$9-'СЕТ СН'!$F$26</f>
        <v>2306.8550093499998</v>
      </c>
      <c r="S27" s="36">
        <f>SUMIFS(СВЦЭМ!$D$39:$D$758,СВЦЭМ!$A$39:$A$758,$A27,СВЦЭМ!$B$39:$B$758,S$11)+'СЕТ СН'!$F$14+СВЦЭМ!$D$10+'СЕТ СН'!$F$8*'СЕТ СН'!$F$9-'СЕТ СН'!$F$26</f>
        <v>2273.93428632</v>
      </c>
      <c r="T27" s="36">
        <f>SUMIFS(СВЦЭМ!$D$39:$D$758,СВЦЭМ!$A$39:$A$758,$A27,СВЦЭМ!$B$39:$B$758,T$11)+'СЕТ СН'!$F$14+СВЦЭМ!$D$10+'СЕТ СН'!$F$8*'СЕТ СН'!$F$9-'СЕТ СН'!$F$26</f>
        <v>2243.1048324899998</v>
      </c>
      <c r="U27" s="36">
        <f>SUMIFS(СВЦЭМ!$D$39:$D$758,СВЦЭМ!$A$39:$A$758,$A27,СВЦЭМ!$B$39:$B$758,U$11)+'СЕТ СН'!$F$14+СВЦЭМ!$D$10+'СЕТ СН'!$F$8*'СЕТ СН'!$F$9-'СЕТ СН'!$F$26</f>
        <v>2210.7758117500002</v>
      </c>
      <c r="V27" s="36">
        <f>SUMIFS(СВЦЭМ!$D$39:$D$758,СВЦЭМ!$A$39:$A$758,$A27,СВЦЭМ!$B$39:$B$758,V$11)+'СЕТ СН'!$F$14+СВЦЭМ!$D$10+'СЕТ СН'!$F$8*'СЕТ СН'!$F$9-'СЕТ СН'!$F$26</f>
        <v>2197.1492542599999</v>
      </c>
      <c r="W27" s="36">
        <f>SUMIFS(СВЦЭМ!$D$39:$D$758,СВЦЭМ!$A$39:$A$758,$A27,СВЦЭМ!$B$39:$B$758,W$11)+'СЕТ СН'!$F$14+СВЦЭМ!$D$10+'СЕТ СН'!$F$8*'СЕТ СН'!$F$9-'СЕТ СН'!$F$26</f>
        <v>2242.5887320299998</v>
      </c>
      <c r="X27" s="36">
        <f>SUMIFS(СВЦЭМ!$D$39:$D$758,СВЦЭМ!$A$39:$A$758,$A27,СВЦЭМ!$B$39:$B$758,X$11)+'СЕТ СН'!$F$14+СВЦЭМ!$D$10+'СЕТ СН'!$F$8*'СЕТ СН'!$F$9-'СЕТ СН'!$F$26</f>
        <v>2332.1871360699997</v>
      </c>
      <c r="Y27" s="36">
        <f>SUMIFS(СВЦЭМ!$D$39:$D$758,СВЦЭМ!$A$39:$A$758,$A27,СВЦЭМ!$B$39:$B$758,Y$11)+'СЕТ СН'!$F$14+СВЦЭМ!$D$10+'СЕТ СН'!$F$8*'СЕТ СН'!$F$9-'СЕТ СН'!$F$26</f>
        <v>2434.9459495699998</v>
      </c>
    </row>
    <row r="28" spans="1:25" ht="15.75" x14ac:dyDescent="0.2">
      <c r="A28" s="35">
        <f t="shared" si="0"/>
        <v>45552</v>
      </c>
      <c r="B28" s="36">
        <f>SUMIFS(СВЦЭМ!$D$39:$D$758,СВЦЭМ!$A$39:$A$758,$A28,СВЦЭМ!$B$39:$B$758,B$11)+'СЕТ СН'!$F$14+СВЦЭМ!$D$10+'СЕТ СН'!$F$8*'СЕТ СН'!$F$9-'СЕТ СН'!$F$26</f>
        <v>2388.1792792599995</v>
      </c>
      <c r="C28" s="36">
        <f>SUMIFS(СВЦЭМ!$D$39:$D$758,СВЦЭМ!$A$39:$A$758,$A28,СВЦЭМ!$B$39:$B$758,C$11)+'СЕТ СН'!$F$14+СВЦЭМ!$D$10+'СЕТ СН'!$F$8*'СЕТ СН'!$F$9-'СЕТ СН'!$F$26</f>
        <v>2492.1667661399997</v>
      </c>
      <c r="D28" s="36">
        <f>SUMIFS(СВЦЭМ!$D$39:$D$758,СВЦЭМ!$A$39:$A$758,$A28,СВЦЭМ!$B$39:$B$758,D$11)+'СЕТ СН'!$F$14+СВЦЭМ!$D$10+'СЕТ СН'!$F$8*'СЕТ СН'!$F$9-'СЕТ СН'!$F$26</f>
        <v>2554.8461947399996</v>
      </c>
      <c r="E28" s="36">
        <f>SUMIFS(СВЦЭМ!$D$39:$D$758,СВЦЭМ!$A$39:$A$758,$A28,СВЦЭМ!$B$39:$B$758,E$11)+'СЕТ СН'!$F$14+СВЦЭМ!$D$10+'СЕТ СН'!$F$8*'СЕТ СН'!$F$9-'СЕТ СН'!$F$26</f>
        <v>2578.6209593299996</v>
      </c>
      <c r="F28" s="36">
        <f>SUMIFS(СВЦЭМ!$D$39:$D$758,СВЦЭМ!$A$39:$A$758,$A28,СВЦЭМ!$B$39:$B$758,F$11)+'СЕТ СН'!$F$14+СВЦЭМ!$D$10+'СЕТ СН'!$F$8*'СЕТ СН'!$F$9-'СЕТ СН'!$F$26</f>
        <v>2557.3889468999996</v>
      </c>
      <c r="G28" s="36">
        <f>SUMIFS(СВЦЭМ!$D$39:$D$758,СВЦЭМ!$A$39:$A$758,$A28,СВЦЭМ!$B$39:$B$758,G$11)+'СЕТ СН'!$F$14+СВЦЭМ!$D$10+'СЕТ СН'!$F$8*'СЕТ СН'!$F$9-'СЕТ СН'!$F$26</f>
        <v>2531.3379696299999</v>
      </c>
      <c r="H28" s="36">
        <f>SUMIFS(СВЦЭМ!$D$39:$D$758,СВЦЭМ!$A$39:$A$758,$A28,СВЦЭМ!$B$39:$B$758,H$11)+'СЕТ СН'!$F$14+СВЦЭМ!$D$10+'СЕТ СН'!$F$8*'СЕТ СН'!$F$9-'СЕТ СН'!$F$26</f>
        <v>2445.4077101699995</v>
      </c>
      <c r="I28" s="36">
        <f>SUMIFS(СВЦЭМ!$D$39:$D$758,СВЦЭМ!$A$39:$A$758,$A28,СВЦЭМ!$B$39:$B$758,I$11)+'СЕТ СН'!$F$14+СВЦЭМ!$D$10+'СЕТ СН'!$F$8*'СЕТ СН'!$F$9-'СЕТ СН'!$F$26</f>
        <v>2277.6930864700003</v>
      </c>
      <c r="J28" s="36">
        <f>SUMIFS(СВЦЭМ!$D$39:$D$758,СВЦЭМ!$A$39:$A$758,$A28,СВЦЭМ!$B$39:$B$758,J$11)+'СЕТ СН'!$F$14+СВЦЭМ!$D$10+'СЕТ СН'!$F$8*'СЕТ СН'!$F$9-'СЕТ СН'!$F$26</f>
        <v>2177.3883837799999</v>
      </c>
      <c r="K28" s="36">
        <f>SUMIFS(СВЦЭМ!$D$39:$D$758,СВЦЭМ!$A$39:$A$758,$A28,СВЦЭМ!$B$39:$B$758,K$11)+'СЕТ СН'!$F$14+СВЦЭМ!$D$10+'СЕТ СН'!$F$8*'СЕТ СН'!$F$9-'СЕТ СН'!$F$26</f>
        <v>2102.0554716699999</v>
      </c>
      <c r="L28" s="36">
        <f>SUMIFS(СВЦЭМ!$D$39:$D$758,СВЦЭМ!$A$39:$A$758,$A28,СВЦЭМ!$B$39:$B$758,L$11)+'СЕТ СН'!$F$14+СВЦЭМ!$D$10+'СЕТ СН'!$F$8*'СЕТ СН'!$F$9-'СЕТ СН'!$F$26</f>
        <v>2151.7487138900001</v>
      </c>
      <c r="M28" s="36">
        <f>SUMIFS(СВЦЭМ!$D$39:$D$758,СВЦЭМ!$A$39:$A$758,$A28,СВЦЭМ!$B$39:$B$758,M$11)+'СЕТ СН'!$F$14+СВЦЭМ!$D$10+'СЕТ СН'!$F$8*'СЕТ СН'!$F$9-'СЕТ СН'!$F$26</f>
        <v>2233.60697024</v>
      </c>
      <c r="N28" s="36">
        <f>SUMIFS(СВЦЭМ!$D$39:$D$758,СВЦЭМ!$A$39:$A$758,$A28,СВЦЭМ!$B$39:$B$758,N$11)+'СЕТ СН'!$F$14+СВЦЭМ!$D$10+'СЕТ СН'!$F$8*'СЕТ СН'!$F$9-'СЕТ СН'!$F$26</f>
        <v>2243.5666254000002</v>
      </c>
      <c r="O28" s="36">
        <f>SUMIFS(СВЦЭМ!$D$39:$D$758,СВЦЭМ!$A$39:$A$758,$A28,СВЦЭМ!$B$39:$B$758,O$11)+'СЕТ СН'!$F$14+СВЦЭМ!$D$10+'СЕТ СН'!$F$8*'СЕТ СН'!$F$9-'СЕТ СН'!$F$26</f>
        <v>2220.1565268899999</v>
      </c>
      <c r="P28" s="36">
        <f>SUMIFS(СВЦЭМ!$D$39:$D$758,СВЦЭМ!$A$39:$A$758,$A28,СВЦЭМ!$B$39:$B$758,P$11)+'СЕТ СН'!$F$14+СВЦЭМ!$D$10+'СЕТ СН'!$F$8*'СЕТ СН'!$F$9-'СЕТ СН'!$F$26</f>
        <v>2198.4787606300001</v>
      </c>
      <c r="Q28" s="36">
        <f>SUMIFS(СВЦЭМ!$D$39:$D$758,СВЦЭМ!$A$39:$A$758,$A28,СВЦЭМ!$B$39:$B$758,Q$11)+'СЕТ СН'!$F$14+СВЦЭМ!$D$10+'СЕТ СН'!$F$8*'СЕТ СН'!$F$9-'СЕТ СН'!$F$26</f>
        <v>2232.3754748299998</v>
      </c>
      <c r="R28" s="36">
        <f>SUMIFS(СВЦЭМ!$D$39:$D$758,СВЦЭМ!$A$39:$A$758,$A28,СВЦЭМ!$B$39:$B$758,R$11)+'СЕТ СН'!$F$14+СВЦЭМ!$D$10+'СЕТ СН'!$F$8*'СЕТ СН'!$F$9-'СЕТ СН'!$F$26</f>
        <v>2267.5112543300002</v>
      </c>
      <c r="S28" s="36">
        <f>SUMIFS(СВЦЭМ!$D$39:$D$758,СВЦЭМ!$A$39:$A$758,$A28,СВЦЭМ!$B$39:$B$758,S$11)+'СЕТ СН'!$F$14+СВЦЭМ!$D$10+'СЕТ СН'!$F$8*'СЕТ СН'!$F$9-'СЕТ СН'!$F$26</f>
        <v>2247.9870640200002</v>
      </c>
      <c r="T28" s="36">
        <f>SUMIFS(СВЦЭМ!$D$39:$D$758,СВЦЭМ!$A$39:$A$758,$A28,СВЦЭМ!$B$39:$B$758,T$11)+'СЕТ СН'!$F$14+СВЦЭМ!$D$10+'СЕТ СН'!$F$8*'СЕТ СН'!$F$9-'СЕТ СН'!$F$26</f>
        <v>2251.6754547800001</v>
      </c>
      <c r="U28" s="36">
        <f>SUMIFS(СВЦЭМ!$D$39:$D$758,СВЦЭМ!$A$39:$A$758,$A28,СВЦЭМ!$B$39:$B$758,U$11)+'СЕТ СН'!$F$14+СВЦЭМ!$D$10+'СЕТ СН'!$F$8*'СЕТ СН'!$F$9-'СЕТ СН'!$F$26</f>
        <v>2222.2803218499998</v>
      </c>
      <c r="V28" s="36">
        <f>SUMIFS(СВЦЭМ!$D$39:$D$758,СВЦЭМ!$A$39:$A$758,$A28,СВЦЭМ!$B$39:$B$758,V$11)+'СЕТ СН'!$F$14+СВЦЭМ!$D$10+'СЕТ СН'!$F$8*'СЕТ СН'!$F$9-'СЕТ СН'!$F$26</f>
        <v>2224.9676664200001</v>
      </c>
      <c r="W28" s="36">
        <f>SUMIFS(СВЦЭМ!$D$39:$D$758,СВЦЭМ!$A$39:$A$758,$A28,СВЦЭМ!$B$39:$B$758,W$11)+'СЕТ СН'!$F$14+СВЦЭМ!$D$10+'СЕТ СН'!$F$8*'СЕТ СН'!$F$9-'СЕТ СН'!$F$26</f>
        <v>2241.75303841</v>
      </c>
      <c r="X28" s="36">
        <f>SUMIFS(СВЦЭМ!$D$39:$D$758,СВЦЭМ!$A$39:$A$758,$A28,СВЦЭМ!$B$39:$B$758,X$11)+'СЕТ СН'!$F$14+СВЦЭМ!$D$10+'СЕТ СН'!$F$8*'СЕТ СН'!$F$9-'СЕТ СН'!$F$26</f>
        <v>2353.0189626099996</v>
      </c>
      <c r="Y28" s="36">
        <f>SUMIFS(СВЦЭМ!$D$39:$D$758,СВЦЭМ!$A$39:$A$758,$A28,СВЦЭМ!$B$39:$B$758,Y$11)+'СЕТ СН'!$F$14+СВЦЭМ!$D$10+'СЕТ СН'!$F$8*'СЕТ СН'!$F$9-'СЕТ СН'!$F$26</f>
        <v>2403.9008008599999</v>
      </c>
    </row>
    <row r="29" spans="1:25" ht="15.75" x14ac:dyDescent="0.2">
      <c r="A29" s="35">
        <f t="shared" si="0"/>
        <v>45553</v>
      </c>
      <c r="B29" s="36">
        <f>SUMIFS(СВЦЭМ!$D$39:$D$758,СВЦЭМ!$A$39:$A$758,$A29,СВЦЭМ!$B$39:$B$758,B$11)+'СЕТ СН'!$F$14+СВЦЭМ!$D$10+'СЕТ СН'!$F$8*'СЕТ СН'!$F$9-'СЕТ СН'!$F$26</f>
        <v>2529.0883560499997</v>
      </c>
      <c r="C29" s="36">
        <f>SUMIFS(СВЦЭМ!$D$39:$D$758,СВЦЭМ!$A$39:$A$758,$A29,СВЦЭМ!$B$39:$B$758,C$11)+'СЕТ СН'!$F$14+СВЦЭМ!$D$10+'СЕТ СН'!$F$8*'СЕТ СН'!$F$9-'СЕТ СН'!$F$26</f>
        <v>2529.9922739399999</v>
      </c>
      <c r="D29" s="36">
        <f>SUMIFS(СВЦЭМ!$D$39:$D$758,СВЦЭМ!$A$39:$A$758,$A29,СВЦЭМ!$B$39:$B$758,D$11)+'СЕТ СН'!$F$14+СВЦЭМ!$D$10+'СЕТ СН'!$F$8*'СЕТ СН'!$F$9-'СЕТ СН'!$F$26</f>
        <v>2479.3583429799996</v>
      </c>
      <c r="E29" s="36">
        <f>SUMIFS(СВЦЭМ!$D$39:$D$758,СВЦЭМ!$A$39:$A$758,$A29,СВЦЭМ!$B$39:$B$758,E$11)+'СЕТ СН'!$F$14+СВЦЭМ!$D$10+'СЕТ СН'!$F$8*'СЕТ СН'!$F$9-'СЕТ СН'!$F$26</f>
        <v>2458.4708920699995</v>
      </c>
      <c r="F29" s="36">
        <f>SUMIFS(СВЦЭМ!$D$39:$D$758,СВЦЭМ!$A$39:$A$758,$A29,СВЦЭМ!$B$39:$B$758,F$11)+'СЕТ СН'!$F$14+СВЦЭМ!$D$10+'СЕТ СН'!$F$8*'СЕТ СН'!$F$9-'СЕТ СН'!$F$26</f>
        <v>2455.2234543599998</v>
      </c>
      <c r="G29" s="36">
        <f>SUMIFS(СВЦЭМ!$D$39:$D$758,СВЦЭМ!$A$39:$A$758,$A29,СВЦЭМ!$B$39:$B$758,G$11)+'СЕТ СН'!$F$14+СВЦЭМ!$D$10+'СЕТ СН'!$F$8*'СЕТ СН'!$F$9-'СЕТ СН'!$F$26</f>
        <v>2490.7741873199998</v>
      </c>
      <c r="H29" s="36">
        <f>SUMIFS(СВЦЭМ!$D$39:$D$758,СВЦЭМ!$A$39:$A$758,$A29,СВЦЭМ!$B$39:$B$758,H$11)+'СЕТ СН'!$F$14+СВЦЭМ!$D$10+'СЕТ СН'!$F$8*'СЕТ СН'!$F$9-'СЕТ СН'!$F$26</f>
        <v>2578.5674453099996</v>
      </c>
      <c r="I29" s="36">
        <f>SUMIFS(СВЦЭМ!$D$39:$D$758,СВЦЭМ!$A$39:$A$758,$A29,СВЦЭМ!$B$39:$B$758,I$11)+'СЕТ СН'!$F$14+СВЦЭМ!$D$10+'СЕТ СН'!$F$8*'СЕТ СН'!$F$9-'СЕТ СН'!$F$26</f>
        <v>2401.7481030199997</v>
      </c>
      <c r="J29" s="36">
        <f>SUMIFS(СВЦЭМ!$D$39:$D$758,СВЦЭМ!$A$39:$A$758,$A29,СВЦЭМ!$B$39:$B$758,J$11)+'СЕТ СН'!$F$14+СВЦЭМ!$D$10+'СЕТ СН'!$F$8*'СЕТ СН'!$F$9-'СЕТ СН'!$F$26</f>
        <v>2288.6472183999999</v>
      </c>
      <c r="K29" s="36">
        <f>SUMIFS(СВЦЭМ!$D$39:$D$758,СВЦЭМ!$A$39:$A$758,$A29,СВЦЭМ!$B$39:$B$758,K$11)+'СЕТ СН'!$F$14+СВЦЭМ!$D$10+'СЕТ СН'!$F$8*'СЕТ СН'!$F$9-'СЕТ СН'!$F$26</f>
        <v>2224.0105314799998</v>
      </c>
      <c r="L29" s="36">
        <f>SUMIFS(СВЦЭМ!$D$39:$D$758,СВЦЭМ!$A$39:$A$758,$A29,СВЦЭМ!$B$39:$B$758,L$11)+'СЕТ СН'!$F$14+СВЦЭМ!$D$10+'СЕТ СН'!$F$8*'СЕТ СН'!$F$9-'СЕТ СН'!$F$26</f>
        <v>2075.7562122700001</v>
      </c>
      <c r="M29" s="36">
        <f>SUMIFS(СВЦЭМ!$D$39:$D$758,СВЦЭМ!$A$39:$A$758,$A29,СВЦЭМ!$B$39:$B$758,M$11)+'СЕТ СН'!$F$14+СВЦЭМ!$D$10+'СЕТ СН'!$F$8*'СЕТ СН'!$F$9-'СЕТ СН'!$F$26</f>
        <v>2090.5566500700002</v>
      </c>
      <c r="N29" s="36">
        <f>SUMIFS(СВЦЭМ!$D$39:$D$758,СВЦЭМ!$A$39:$A$758,$A29,СВЦЭМ!$B$39:$B$758,N$11)+'СЕТ СН'!$F$14+СВЦЭМ!$D$10+'СЕТ СН'!$F$8*'СЕТ СН'!$F$9-'СЕТ СН'!$F$26</f>
        <v>2071.9019324999999</v>
      </c>
      <c r="O29" s="36">
        <f>SUMIFS(СВЦЭМ!$D$39:$D$758,СВЦЭМ!$A$39:$A$758,$A29,СВЦЭМ!$B$39:$B$758,O$11)+'СЕТ СН'!$F$14+СВЦЭМ!$D$10+'СЕТ СН'!$F$8*'СЕТ СН'!$F$9-'СЕТ СН'!$F$26</f>
        <v>2089.7653594600001</v>
      </c>
      <c r="P29" s="36">
        <f>SUMIFS(СВЦЭМ!$D$39:$D$758,СВЦЭМ!$A$39:$A$758,$A29,СВЦЭМ!$B$39:$B$758,P$11)+'СЕТ СН'!$F$14+СВЦЭМ!$D$10+'СЕТ СН'!$F$8*'СЕТ СН'!$F$9-'СЕТ СН'!$F$26</f>
        <v>2142.3035171900001</v>
      </c>
      <c r="Q29" s="36">
        <f>SUMIFS(СВЦЭМ!$D$39:$D$758,СВЦЭМ!$A$39:$A$758,$A29,СВЦЭМ!$B$39:$B$758,Q$11)+'СЕТ СН'!$F$14+СВЦЭМ!$D$10+'СЕТ СН'!$F$8*'СЕТ СН'!$F$9-'СЕТ СН'!$F$26</f>
        <v>2152.6119369200001</v>
      </c>
      <c r="R29" s="36">
        <f>SUMIFS(СВЦЭМ!$D$39:$D$758,СВЦЭМ!$A$39:$A$758,$A29,СВЦЭМ!$B$39:$B$758,R$11)+'СЕТ СН'!$F$14+СВЦЭМ!$D$10+'СЕТ СН'!$F$8*'СЕТ СН'!$F$9-'СЕТ СН'!$F$26</f>
        <v>2192.0329689599998</v>
      </c>
      <c r="S29" s="36">
        <f>SUMIFS(СВЦЭМ!$D$39:$D$758,СВЦЭМ!$A$39:$A$758,$A29,СВЦЭМ!$B$39:$B$758,S$11)+'СЕТ СН'!$F$14+СВЦЭМ!$D$10+'СЕТ СН'!$F$8*'СЕТ СН'!$F$9-'СЕТ СН'!$F$26</f>
        <v>2147.38616271</v>
      </c>
      <c r="T29" s="36">
        <f>SUMIFS(СВЦЭМ!$D$39:$D$758,СВЦЭМ!$A$39:$A$758,$A29,СВЦЭМ!$B$39:$B$758,T$11)+'СЕТ СН'!$F$14+СВЦЭМ!$D$10+'СЕТ СН'!$F$8*'СЕТ СН'!$F$9-'СЕТ СН'!$F$26</f>
        <v>2123.3352376600001</v>
      </c>
      <c r="U29" s="36">
        <f>SUMIFS(СВЦЭМ!$D$39:$D$758,СВЦЭМ!$A$39:$A$758,$A29,СВЦЭМ!$B$39:$B$758,U$11)+'СЕТ СН'!$F$14+СВЦЭМ!$D$10+'СЕТ СН'!$F$8*'СЕТ СН'!$F$9-'СЕТ СН'!$F$26</f>
        <v>2087.8329772900001</v>
      </c>
      <c r="V29" s="36">
        <f>SUMIFS(СВЦЭМ!$D$39:$D$758,СВЦЭМ!$A$39:$A$758,$A29,СВЦЭМ!$B$39:$B$758,V$11)+'СЕТ СН'!$F$14+СВЦЭМ!$D$10+'СЕТ СН'!$F$8*'СЕТ СН'!$F$9-'СЕТ СН'!$F$26</f>
        <v>2153.78619837</v>
      </c>
      <c r="W29" s="36">
        <f>SUMIFS(СВЦЭМ!$D$39:$D$758,СВЦЭМ!$A$39:$A$758,$A29,СВЦЭМ!$B$39:$B$758,W$11)+'СЕТ СН'!$F$14+СВЦЭМ!$D$10+'СЕТ СН'!$F$8*'СЕТ СН'!$F$9-'СЕТ СН'!$F$26</f>
        <v>2175.8267547099999</v>
      </c>
      <c r="X29" s="36">
        <f>SUMIFS(СВЦЭМ!$D$39:$D$758,СВЦЭМ!$A$39:$A$758,$A29,СВЦЭМ!$B$39:$B$758,X$11)+'СЕТ СН'!$F$14+СВЦЭМ!$D$10+'СЕТ СН'!$F$8*'СЕТ СН'!$F$9-'СЕТ СН'!$F$26</f>
        <v>2279.0217117100001</v>
      </c>
      <c r="Y29" s="36">
        <f>SUMIFS(СВЦЭМ!$D$39:$D$758,СВЦЭМ!$A$39:$A$758,$A29,СВЦЭМ!$B$39:$B$758,Y$11)+'СЕТ СН'!$F$14+СВЦЭМ!$D$10+'СЕТ СН'!$F$8*'СЕТ СН'!$F$9-'СЕТ СН'!$F$26</f>
        <v>2370.0852182999997</v>
      </c>
    </row>
    <row r="30" spans="1:25" ht="15.75" x14ac:dyDescent="0.2">
      <c r="A30" s="35">
        <f t="shared" si="0"/>
        <v>45554</v>
      </c>
      <c r="B30" s="36">
        <f>SUMIFS(СВЦЭМ!$D$39:$D$758,СВЦЭМ!$A$39:$A$758,$A30,СВЦЭМ!$B$39:$B$758,B$11)+'СЕТ СН'!$F$14+СВЦЭМ!$D$10+'СЕТ СН'!$F$8*'СЕТ СН'!$F$9-'СЕТ СН'!$F$26</f>
        <v>2505.1576888699997</v>
      </c>
      <c r="C30" s="36">
        <f>SUMIFS(СВЦЭМ!$D$39:$D$758,СВЦЭМ!$A$39:$A$758,$A30,СВЦЭМ!$B$39:$B$758,C$11)+'СЕТ СН'!$F$14+СВЦЭМ!$D$10+'СЕТ СН'!$F$8*'СЕТ СН'!$F$9-'СЕТ СН'!$F$26</f>
        <v>2509.1376539599996</v>
      </c>
      <c r="D30" s="36">
        <f>SUMIFS(СВЦЭМ!$D$39:$D$758,СВЦЭМ!$A$39:$A$758,$A30,СВЦЭМ!$B$39:$B$758,D$11)+'СЕТ СН'!$F$14+СВЦЭМ!$D$10+'СЕТ СН'!$F$8*'СЕТ СН'!$F$9-'СЕТ СН'!$F$26</f>
        <v>2480.3817359299996</v>
      </c>
      <c r="E30" s="36">
        <f>SUMIFS(СВЦЭМ!$D$39:$D$758,СВЦЭМ!$A$39:$A$758,$A30,СВЦЭМ!$B$39:$B$758,E$11)+'СЕТ СН'!$F$14+СВЦЭМ!$D$10+'СЕТ СН'!$F$8*'СЕТ СН'!$F$9-'СЕТ СН'!$F$26</f>
        <v>2475.5183383799995</v>
      </c>
      <c r="F30" s="36">
        <f>SUMIFS(СВЦЭМ!$D$39:$D$758,СВЦЭМ!$A$39:$A$758,$A30,СВЦЭМ!$B$39:$B$758,F$11)+'СЕТ СН'!$F$14+СВЦЭМ!$D$10+'СЕТ СН'!$F$8*'СЕТ СН'!$F$9-'СЕТ СН'!$F$26</f>
        <v>2474.0559749699996</v>
      </c>
      <c r="G30" s="36">
        <f>SUMIFS(СВЦЭМ!$D$39:$D$758,СВЦЭМ!$A$39:$A$758,$A30,СВЦЭМ!$B$39:$B$758,G$11)+'СЕТ СН'!$F$14+СВЦЭМ!$D$10+'СЕТ СН'!$F$8*'СЕТ СН'!$F$9-'СЕТ СН'!$F$26</f>
        <v>2496.1176995099995</v>
      </c>
      <c r="H30" s="36">
        <f>SUMIFS(СВЦЭМ!$D$39:$D$758,СВЦЭМ!$A$39:$A$758,$A30,СВЦЭМ!$B$39:$B$758,H$11)+'СЕТ СН'!$F$14+СВЦЭМ!$D$10+'СЕТ СН'!$F$8*'СЕТ СН'!$F$9-'СЕТ СН'!$F$26</f>
        <v>2504.1717918999998</v>
      </c>
      <c r="I30" s="36">
        <f>SUMIFS(СВЦЭМ!$D$39:$D$758,СВЦЭМ!$A$39:$A$758,$A30,СВЦЭМ!$B$39:$B$758,I$11)+'СЕТ СН'!$F$14+СВЦЭМ!$D$10+'СЕТ СН'!$F$8*'СЕТ СН'!$F$9-'СЕТ СН'!$F$26</f>
        <v>2332.2079297599994</v>
      </c>
      <c r="J30" s="36">
        <f>SUMIFS(СВЦЭМ!$D$39:$D$758,СВЦЭМ!$A$39:$A$758,$A30,СВЦЭМ!$B$39:$B$758,J$11)+'СЕТ СН'!$F$14+СВЦЭМ!$D$10+'СЕТ СН'!$F$8*'СЕТ СН'!$F$9-'СЕТ СН'!$F$26</f>
        <v>2185.4116426000001</v>
      </c>
      <c r="K30" s="36">
        <f>SUMIFS(СВЦЭМ!$D$39:$D$758,СВЦЭМ!$A$39:$A$758,$A30,СВЦЭМ!$B$39:$B$758,K$11)+'СЕТ СН'!$F$14+СВЦЭМ!$D$10+'СЕТ СН'!$F$8*'СЕТ СН'!$F$9-'СЕТ СН'!$F$26</f>
        <v>2139.4637980699999</v>
      </c>
      <c r="L30" s="36">
        <f>SUMIFS(СВЦЭМ!$D$39:$D$758,СВЦЭМ!$A$39:$A$758,$A30,СВЦЭМ!$B$39:$B$758,L$11)+'СЕТ СН'!$F$14+СВЦЭМ!$D$10+'СЕТ СН'!$F$8*'СЕТ СН'!$F$9-'СЕТ СН'!$F$26</f>
        <v>2095.9293781000001</v>
      </c>
      <c r="M30" s="36">
        <f>SUMIFS(СВЦЭМ!$D$39:$D$758,СВЦЭМ!$A$39:$A$758,$A30,СВЦЭМ!$B$39:$B$758,M$11)+'СЕТ СН'!$F$14+СВЦЭМ!$D$10+'СЕТ СН'!$F$8*'СЕТ СН'!$F$9-'СЕТ СН'!$F$26</f>
        <v>2122.0401356000002</v>
      </c>
      <c r="N30" s="36">
        <f>SUMIFS(СВЦЭМ!$D$39:$D$758,СВЦЭМ!$A$39:$A$758,$A30,СВЦЭМ!$B$39:$B$758,N$11)+'СЕТ СН'!$F$14+СВЦЭМ!$D$10+'СЕТ СН'!$F$8*'СЕТ СН'!$F$9-'СЕТ СН'!$F$26</f>
        <v>2121.3439902700002</v>
      </c>
      <c r="O30" s="36">
        <f>SUMIFS(СВЦЭМ!$D$39:$D$758,СВЦЭМ!$A$39:$A$758,$A30,СВЦЭМ!$B$39:$B$758,O$11)+'СЕТ СН'!$F$14+СВЦЭМ!$D$10+'СЕТ СН'!$F$8*'СЕТ СН'!$F$9-'СЕТ СН'!$F$26</f>
        <v>2145.3453112299999</v>
      </c>
      <c r="P30" s="36">
        <f>SUMIFS(СВЦЭМ!$D$39:$D$758,СВЦЭМ!$A$39:$A$758,$A30,СВЦЭМ!$B$39:$B$758,P$11)+'СЕТ СН'!$F$14+СВЦЭМ!$D$10+'СЕТ СН'!$F$8*'СЕТ СН'!$F$9-'СЕТ СН'!$F$26</f>
        <v>2163.0526734499999</v>
      </c>
      <c r="Q30" s="36">
        <f>SUMIFS(СВЦЭМ!$D$39:$D$758,СВЦЭМ!$A$39:$A$758,$A30,СВЦЭМ!$B$39:$B$758,Q$11)+'СЕТ СН'!$F$14+СВЦЭМ!$D$10+'СЕТ СН'!$F$8*'СЕТ СН'!$F$9-'СЕТ СН'!$F$26</f>
        <v>2146.20946796</v>
      </c>
      <c r="R30" s="36">
        <f>SUMIFS(СВЦЭМ!$D$39:$D$758,СВЦЭМ!$A$39:$A$758,$A30,СВЦЭМ!$B$39:$B$758,R$11)+'СЕТ СН'!$F$14+СВЦЭМ!$D$10+'СЕТ СН'!$F$8*'СЕТ СН'!$F$9-'СЕТ СН'!$F$26</f>
        <v>2157.4842322899999</v>
      </c>
      <c r="S30" s="36">
        <f>SUMIFS(СВЦЭМ!$D$39:$D$758,СВЦЭМ!$A$39:$A$758,$A30,СВЦЭМ!$B$39:$B$758,S$11)+'СЕТ СН'!$F$14+СВЦЭМ!$D$10+'СЕТ СН'!$F$8*'СЕТ СН'!$F$9-'СЕТ СН'!$F$26</f>
        <v>2174.8727662900001</v>
      </c>
      <c r="T30" s="36">
        <f>SUMIFS(СВЦЭМ!$D$39:$D$758,СВЦЭМ!$A$39:$A$758,$A30,СВЦЭМ!$B$39:$B$758,T$11)+'СЕТ СН'!$F$14+СВЦЭМ!$D$10+'СЕТ СН'!$F$8*'СЕТ СН'!$F$9-'СЕТ СН'!$F$26</f>
        <v>2175.1326100599999</v>
      </c>
      <c r="U30" s="36">
        <f>SUMIFS(СВЦЭМ!$D$39:$D$758,СВЦЭМ!$A$39:$A$758,$A30,СВЦЭМ!$B$39:$B$758,U$11)+'СЕТ СН'!$F$14+СВЦЭМ!$D$10+'СЕТ СН'!$F$8*'СЕТ СН'!$F$9-'СЕТ СН'!$F$26</f>
        <v>2163.5083434399999</v>
      </c>
      <c r="V30" s="36">
        <f>SUMIFS(СВЦЭМ!$D$39:$D$758,СВЦЭМ!$A$39:$A$758,$A30,СВЦЭМ!$B$39:$B$758,V$11)+'СЕТ СН'!$F$14+СВЦЭМ!$D$10+'СЕТ СН'!$F$8*'СЕТ СН'!$F$9-'СЕТ СН'!$F$26</f>
        <v>2157.6339926300002</v>
      </c>
      <c r="W30" s="36">
        <f>SUMIFS(СВЦЭМ!$D$39:$D$758,СВЦЭМ!$A$39:$A$758,$A30,СВЦЭМ!$B$39:$B$758,W$11)+'СЕТ СН'!$F$14+СВЦЭМ!$D$10+'СЕТ СН'!$F$8*'СЕТ СН'!$F$9-'СЕТ СН'!$F$26</f>
        <v>2164.9431296900002</v>
      </c>
      <c r="X30" s="36">
        <f>SUMIFS(СВЦЭМ!$D$39:$D$758,СВЦЭМ!$A$39:$A$758,$A30,СВЦЭМ!$B$39:$B$758,X$11)+'СЕТ СН'!$F$14+СВЦЭМ!$D$10+'СЕТ СН'!$F$8*'СЕТ СН'!$F$9-'СЕТ СН'!$F$26</f>
        <v>2252.0311027799999</v>
      </c>
      <c r="Y30" s="36">
        <f>SUMIFS(СВЦЭМ!$D$39:$D$758,СВЦЭМ!$A$39:$A$758,$A30,СВЦЭМ!$B$39:$B$758,Y$11)+'СЕТ СН'!$F$14+СВЦЭМ!$D$10+'СЕТ СН'!$F$8*'СЕТ СН'!$F$9-'СЕТ СН'!$F$26</f>
        <v>2352.4561496699998</v>
      </c>
    </row>
    <row r="31" spans="1:25" ht="15.75" x14ac:dyDescent="0.2">
      <c r="A31" s="35">
        <f t="shared" si="0"/>
        <v>45555</v>
      </c>
      <c r="B31" s="36">
        <f>SUMIFS(СВЦЭМ!$D$39:$D$758,СВЦЭМ!$A$39:$A$758,$A31,СВЦЭМ!$B$39:$B$758,B$11)+'СЕТ СН'!$F$14+СВЦЭМ!$D$10+'СЕТ СН'!$F$8*'СЕТ СН'!$F$9-'СЕТ СН'!$F$26</f>
        <v>2472.4806603799998</v>
      </c>
      <c r="C31" s="36">
        <f>SUMIFS(СВЦЭМ!$D$39:$D$758,СВЦЭМ!$A$39:$A$758,$A31,СВЦЭМ!$B$39:$B$758,C$11)+'СЕТ СН'!$F$14+СВЦЭМ!$D$10+'СЕТ СН'!$F$8*'СЕТ СН'!$F$9-'СЕТ СН'!$F$26</f>
        <v>2514.9637433799999</v>
      </c>
      <c r="D31" s="36">
        <f>SUMIFS(СВЦЭМ!$D$39:$D$758,СВЦЭМ!$A$39:$A$758,$A31,СВЦЭМ!$B$39:$B$758,D$11)+'СЕТ СН'!$F$14+СВЦЭМ!$D$10+'СЕТ СН'!$F$8*'СЕТ СН'!$F$9-'СЕТ СН'!$F$26</f>
        <v>2490.1159583799995</v>
      </c>
      <c r="E31" s="36">
        <f>SUMIFS(СВЦЭМ!$D$39:$D$758,СВЦЭМ!$A$39:$A$758,$A31,СВЦЭМ!$B$39:$B$758,E$11)+'СЕТ СН'!$F$14+СВЦЭМ!$D$10+'СЕТ СН'!$F$8*'СЕТ СН'!$F$9-'СЕТ СН'!$F$26</f>
        <v>2466.5529662799995</v>
      </c>
      <c r="F31" s="36">
        <f>SUMIFS(СВЦЭМ!$D$39:$D$758,СВЦЭМ!$A$39:$A$758,$A31,СВЦЭМ!$B$39:$B$758,F$11)+'СЕТ СН'!$F$14+СВЦЭМ!$D$10+'СЕТ СН'!$F$8*'СЕТ СН'!$F$9-'СЕТ СН'!$F$26</f>
        <v>2462.1696028699998</v>
      </c>
      <c r="G31" s="36">
        <f>SUMIFS(СВЦЭМ!$D$39:$D$758,СВЦЭМ!$A$39:$A$758,$A31,СВЦЭМ!$B$39:$B$758,G$11)+'СЕТ СН'!$F$14+СВЦЭМ!$D$10+'СЕТ СН'!$F$8*'СЕТ СН'!$F$9-'СЕТ СН'!$F$26</f>
        <v>2507.0743562999996</v>
      </c>
      <c r="H31" s="36">
        <f>SUMIFS(СВЦЭМ!$D$39:$D$758,СВЦЭМ!$A$39:$A$758,$A31,СВЦЭМ!$B$39:$B$758,H$11)+'СЕТ СН'!$F$14+СВЦЭМ!$D$10+'СЕТ СН'!$F$8*'СЕТ СН'!$F$9-'СЕТ СН'!$F$26</f>
        <v>2586.7654282899998</v>
      </c>
      <c r="I31" s="36">
        <f>SUMIFS(СВЦЭМ!$D$39:$D$758,СВЦЭМ!$A$39:$A$758,$A31,СВЦЭМ!$B$39:$B$758,I$11)+'СЕТ СН'!$F$14+СВЦЭМ!$D$10+'СЕТ СН'!$F$8*'СЕТ СН'!$F$9-'СЕТ СН'!$F$26</f>
        <v>2492.0009533899997</v>
      </c>
      <c r="J31" s="36">
        <f>SUMIFS(СВЦЭМ!$D$39:$D$758,СВЦЭМ!$A$39:$A$758,$A31,СВЦЭМ!$B$39:$B$758,J$11)+'СЕТ СН'!$F$14+СВЦЭМ!$D$10+'СЕТ СН'!$F$8*'СЕТ СН'!$F$9-'СЕТ СН'!$F$26</f>
        <v>2370.5651605099997</v>
      </c>
      <c r="K31" s="36">
        <f>SUMIFS(СВЦЭМ!$D$39:$D$758,СВЦЭМ!$A$39:$A$758,$A31,СВЦЭМ!$B$39:$B$758,K$11)+'СЕТ СН'!$F$14+СВЦЭМ!$D$10+'СЕТ СН'!$F$8*'СЕТ СН'!$F$9-'СЕТ СН'!$F$26</f>
        <v>2309.5680925499996</v>
      </c>
      <c r="L31" s="36">
        <f>SUMIFS(СВЦЭМ!$D$39:$D$758,СВЦЭМ!$A$39:$A$758,$A31,СВЦЭМ!$B$39:$B$758,L$11)+'СЕТ СН'!$F$14+СВЦЭМ!$D$10+'СЕТ СН'!$F$8*'СЕТ СН'!$F$9-'СЕТ СН'!$F$26</f>
        <v>2270.7851266000002</v>
      </c>
      <c r="M31" s="36">
        <f>SUMIFS(СВЦЭМ!$D$39:$D$758,СВЦЭМ!$A$39:$A$758,$A31,СВЦЭМ!$B$39:$B$758,M$11)+'СЕТ СН'!$F$14+СВЦЭМ!$D$10+'СЕТ СН'!$F$8*'СЕТ СН'!$F$9-'СЕТ СН'!$F$26</f>
        <v>2236.6307413499999</v>
      </c>
      <c r="N31" s="36">
        <f>SUMIFS(СВЦЭМ!$D$39:$D$758,СВЦЭМ!$A$39:$A$758,$A31,СВЦЭМ!$B$39:$B$758,N$11)+'СЕТ СН'!$F$14+СВЦЭМ!$D$10+'СЕТ СН'!$F$8*'СЕТ СН'!$F$9-'СЕТ СН'!$F$26</f>
        <v>2214.5638487199999</v>
      </c>
      <c r="O31" s="36">
        <f>SUMIFS(СВЦЭМ!$D$39:$D$758,СВЦЭМ!$A$39:$A$758,$A31,СВЦЭМ!$B$39:$B$758,O$11)+'СЕТ СН'!$F$14+СВЦЭМ!$D$10+'СЕТ СН'!$F$8*'СЕТ СН'!$F$9-'СЕТ СН'!$F$26</f>
        <v>2180.9789815499998</v>
      </c>
      <c r="P31" s="36">
        <f>SUMIFS(СВЦЭМ!$D$39:$D$758,СВЦЭМ!$A$39:$A$758,$A31,СВЦЭМ!$B$39:$B$758,P$11)+'СЕТ СН'!$F$14+СВЦЭМ!$D$10+'СЕТ СН'!$F$8*'СЕТ СН'!$F$9-'СЕТ СН'!$F$26</f>
        <v>2178.4910198699999</v>
      </c>
      <c r="Q31" s="36">
        <f>SUMIFS(СВЦЭМ!$D$39:$D$758,СВЦЭМ!$A$39:$A$758,$A31,СВЦЭМ!$B$39:$B$758,Q$11)+'СЕТ СН'!$F$14+СВЦЭМ!$D$10+'СЕТ СН'!$F$8*'СЕТ СН'!$F$9-'СЕТ СН'!$F$26</f>
        <v>2199.8735582700001</v>
      </c>
      <c r="R31" s="36">
        <f>SUMIFS(СВЦЭМ!$D$39:$D$758,СВЦЭМ!$A$39:$A$758,$A31,СВЦЭМ!$B$39:$B$758,R$11)+'СЕТ СН'!$F$14+СВЦЭМ!$D$10+'СЕТ СН'!$F$8*'СЕТ СН'!$F$9-'СЕТ СН'!$F$26</f>
        <v>2201.5542721800002</v>
      </c>
      <c r="S31" s="36">
        <f>SUMIFS(СВЦЭМ!$D$39:$D$758,СВЦЭМ!$A$39:$A$758,$A31,СВЦЭМ!$B$39:$B$758,S$11)+'СЕТ СН'!$F$14+СВЦЭМ!$D$10+'СЕТ СН'!$F$8*'СЕТ СН'!$F$9-'СЕТ СН'!$F$26</f>
        <v>2169.6725240199999</v>
      </c>
      <c r="T31" s="36">
        <f>SUMIFS(СВЦЭМ!$D$39:$D$758,СВЦЭМ!$A$39:$A$758,$A31,СВЦЭМ!$B$39:$B$758,T$11)+'СЕТ СН'!$F$14+СВЦЭМ!$D$10+'СЕТ СН'!$F$8*'СЕТ СН'!$F$9-'СЕТ СН'!$F$26</f>
        <v>2169.5071066599999</v>
      </c>
      <c r="U31" s="36">
        <f>SUMIFS(СВЦЭМ!$D$39:$D$758,СВЦЭМ!$A$39:$A$758,$A31,СВЦЭМ!$B$39:$B$758,U$11)+'СЕТ СН'!$F$14+СВЦЭМ!$D$10+'СЕТ СН'!$F$8*'СЕТ СН'!$F$9-'СЕТ СН'!$F$26</f>
        <v>2137.88282071</v>
      </c>
      <c r="V31" s="36">
        <f>SUMIFS(СВЦЭМ!$D$39:$D$758,СВЦЭМ!$A$39:$A$758,$A31,СВЦЭМ!$B$39:$B$758,V$11)+'СЕТ СН'!$F$14+СВЦЭМ!$D$10+'СЕТ СН'!$F$8*'СЕТ СН'!$F$9-'СЕТ СН'!$F$26</f>
        <v>2150.0523889800002</v>
      </c>
      <c r="W31" s="36">
        <f>SUMIFS(СВЦЭМ!$D$39:$D$758,СВЦЭМ!$A$39:$A$758,$A31,СВЦЭМ!$B$39:$B$758,W$11)+'СЕТ СН'!$F$14+СВЦЭМ!$D$10+'СЕТ СН'!$F$8*'СЕТ СН'!$F$9-'СЕТ СН'!$F$26</f>
        <v>2146.55043729</v>
      </c>
      <c r="X31" s="36">
        <f>SUMIFS(СВЦЭМ!$D$39:$D$758,СВЦЭМ!$A$39:$A$758,$A31,СВЦЭМ!$B$39:$B$758,X$11)+'СЕТ СН'!$F$14+СВЦЭМ!$D$10+'СЕТ СН'!$F$8*'СЕТ СН'!$F$9-'СЕТ СН'!$F$26</f>
        <v>2185.92427013</v>
      </c>
      <c r="Y31" s="36">
        <f>SUMIFS(СВЦЭМ!$D$39:$D$758,СВЦЭМ!$A$39:$A$758,$A31,СВЦЭМ!$B$39:$B$758,Y$11)+'СЕТ СН'!$F$14+СВЦЭМ!$D$10+'СЕТ СН'!$F$8*'СЕТ СН'!$F$9-'СЕТ СН'!$F$26</f>
        <v>2294.3431905499997</v>
      </c>
    </row>
    <row r="32" spans="1:25" ht="15.75" x14ac:dyDescent="0.2">
      <c r="A32" s="35">
        <f t="shared" si="0"/>
        <v>45556</v>
      </c>
      <c r="B32" s="36">
        <f>SUMIFS(СВЦЭМ!$D$39:$D$758,СВЦЭМ!$A$39:$A$758,$A32,СВЦЭМ!$B$39:$B$758,B$11)+'СЕТ СН'!$F$14+СВЦЭМ!$D$10+'СЕТ СН'!$F$8*'СЕТ СН'!$F$9-'СЕТ СН'!$F$26</f>
        <v>2384.1361936299995</v>
      </c>
      <c r="C32" s="36">
        <f>SUMIFS(СВЦЭМ!$D$39:$D$758,СВЦЭМ!$A$39:$A$758,$A32,СВЦЭМ!$B$39:$B$758,C$11)+'СЕТ СН'!$F$14+СВЦЭМ!$D$10+'СЕТ СН'!$F$8*'СЕТ СН'!$F$9-'СЕТ СН'!$F$26</f>
        <v>2524.7539581899996</v>
      </c>
      <c r="D32" s="36">
        <f>SUMIFS(СВЦЭМ!$D$39:$D$758,СВЦЭМ!$A$39:$A$758,$A32,СВЦЭМ!$B$39:$B$758,D$11)+'СЕТ СН'!$F$14+СВЦЭМ!$D$10+'СЕТ СН'!$F$8*'СЕТ СН'!$F$9-'СЕТ СН'!$F$26</f>
        <v>2633.8354856599999</v>
      </c>
      <c r="E32" s="36">
        <f>SUMIFS(СВЦЭМ!$D$39:$D$758,СВЦЭМ!$A$39:$A$758,$A32,СВЦЭМ!$B$39:$B$758,E$11)+'СЕТ СН'!$F$14+СВЦЭМ!$D$10+'СЕТ СН'!$F$8*'СЕТ СН'!$F$9-'СЕТ СН'!$F$26</f>
        <v>2684.7803922099997</v>
      </c>
      <c r="F32" s="36">
        <f>SUMIFS(СВЦЭМ!$D$39:$D$758,СВЦЭМ!$A$39:$A$758,$A32,СВЦЭМ!$B$39:$B$758,F$11)+'СЕТ СН'!$F$14+СВЦЭМ!$D$10+'СЕТ СН'!$F$8*'СЕТ СН'!$F$9-'СЕТ СН'!$F$26</f>
        <v>2696.6073556199999</v>
      </c>
      <c r="G32" s="36">
        <f>SUMIFS(СВЦЭМ!$D$39:$D$758,СВЦЭМ!$A$39:$A$758,$A32,СВЦЭМ!$B$39:$B$758,G$11)+'СЕТ СН'!$F$14+СВЦЭМ!$D$10+'СЕТ СН'!$F$8*'СЕТ СН'!$F$9-'СЕТ СН'!$F$26</f>
        <v>2668.2479633299995</v>
      </c>
      <c r="H32" s="36">
        <f>SUMIFS(СВЦЭМ!$D$39:$D$758,СВЦЭМ!$A$39:$A$758,$A32,СВЦЭМ!$B$39:$B$758,H$11)+'СЕТ СН'!$F$14+СВЦЭМ!$D$10+'СЕТ СН'!$F$8*'СЕТ СН'!$F$9-'СЕТ СН'!$F$26</f>
        <v>2597.7415546199995</v>
      </c>
      <c r="I32" s="36">
        <f>SUMIFS(СВЦЭМ!$D$39:$D$758,СВЦЭМ!$A$39:$A$758,$A32,СВЦЭМ!$B$39:$B$758,I$11)+'СЕТ СН'!$F$14+СВЦЭМ!$D$10+'СЕТ СН'!$F$8*'СЕТ СН'!$F$9-'СЕТ СН'!$F$26</f>
        <v>2497.7969508299998</v>
      </c>
      <c r="J32" s="36">
        <f>SUMIFS(СВЦЭМ!$D$39:$D$758,СВЦЭМ!$A$39:$A$758,$A32,СВЦЭМ!$B$39:$B$758,J$11)+'СЕТ СН'!$F$14+СВЦЭМ!$D$10+'СЕТ СН'!$F$8*'СЕТ СН'!$F$9-'СЕТ СН'!$F$26</f>
        <v>2350.3690296399996</v>
      </c>
      <c r="K32" s="36">
        <f>SUMIFS(СВЦЭМ!$D$39:$D$758,СВЦЭМ!$A$39:$A$758,$A32,СВЦЭМ!$B$39:$B$758,K$11)+'СЕТ СН'!$F$14+СВЦЭМ!$D$10+'СЕТ СН'!$F$8*'СЕТ СН'!$F$9-'СЕТ СН'!$F$26</f>
        <v>2232.2053123400001</v>
      </c>
      <c r="L32" s="36">
        <f>SUMIFS(СВЦЭМ!$D$39:$D$758,СВЦЭМ!$A$39:$A$758,$A32,СВЦЭМ!$B$39:$B$758,L$11)+'СЕТ СН'!$F$14+СВЦЭМ!$D$10+'СЕТ СН'!$F$8*'СЕТ СН'!$F$9-'СЕТ СН'!$F$26</f>
        <v>2172.8478993899998</v>
      </c>
      <c r="M32" s="36">
        <f>SUMIFS(СВЦЭМ!$D$39:$D$758,СВЦЭМ!$A$39:$A$758,$A32,СВЦЭМ!$B$39:$B$758,M$11)+'СЕТ СН'!$F$14+СВЦЭМ!$D$10+'СЕТ СН'!$F$8*'СЕТ СН'!$F$9-'СЕТ СН'!$F$26</f>
        <v>2182.6928167999999</v>
      </c>
      <c r="N32" s="36">
        <f>SUMIFS(СВЦЭМ!$D$39:$D$758,СВЦЭМ!$A$39:$A$758,$A32,СВЦЭМ!$B$39:$B$758,N$11)+'СЕТ СН'!$F$14+СВЦЭМ!$D$10+'СЕТ СН'!$F$8*'СЕТ СН'!$F$9-'СЕТ СН'!$F$26</f>
        <v>2192.5624661699999</v>
      </c>
      <c r="O32" s="36">
        <f>SUMIFS(СВЦЭМ!$D$39:$D$758,СВЦЭМ!$A$39:$A$758,$A32,СВЦЭМ!$B$39:$B$758,O$11)+'СЕТ СН'!$F$14+СВЦЭМ!$D$10+'СЕТ СН'!$F$8*'СЕТ СН'!$F$9-'СЕТ СН'!$F$26</f>
        <v>2222.3952740600002</v>
      </c>
      <c r="P32" s="36">
        <f>SUMIFS(СВЦЭМ!$D$39:$D$758,СВЦЭМ!$A$39:$A$758,$A32,СВЦЭМ!$B$39:$B$758,P$11)+'СЕТ СН'!$F$14+СВЦЭМ!$D$10+'СЕТ СН'!$F$8*'СЕТ СН'!$F$9-'СЕТ СН'!$F$26</f>
        <v>2252.2118528999999</v>
      </c>
      <c r="Q32" s="36">
        <f>SUMIFS(СВЦЭМ!$D$39:$D$758,СВЦЭМ!$A$39:$A$758,$A32,СВЦЭМ!$B$39:$B$758,Q$11)+'СЕТ СН'!$F$14+СВЦЭМ!$D$10+'СЕТ СН'!$F$8*'СЕТ СН'!$F$9-'СЕТ СН'!$F$26</f>
        <v>2258.82802464</v>
      </c>
      <c r="R32" s="36">
        <f>SUMIFS(СВЦЭМ!$D$39:$D$758,СВЦЭМ!$A$39:$A$758,$A32,СВЦЭМ!$B$39:$B$758,R$11)+'СЕТ СН'!$F$14+СВЦЭМ!$D$10+'СЕТ СН'!$F$8*'СЕТ СН'!$F$9-'СЕТ СН'!$F$26</f>
        <v>2252.28412518</v>
      </c>
      <c r="S32" s="36">
        <f>SUMIFS(СВЦЭМ!$D$39:$D$758,СВЦЭМ!$A$39:$A$758,$A32,СВЦЭМ!$B$39:$B$758,S$11)+'СЕТ СН'!$F$14+СВЦЭМ!$D$10+'СЕТ СН'!$F$8*'СЕТ СН'!$F$9-'СЕТ СН'!$F$26</f>
        <v>2205.88706</v>
      </c>
      <c r="T32" s="36">
        <f>SUMIFS(СВЦЭМ!$D$39:$D$758,СВЦЭМ!$A$39:$A$758,$A32,СВЦЭМ!$B$39:$B$758,T$11)+'СЕТ СН'!$F$14+СВЦЭМ!$D$10+'СЕТ СН'!$F$8*'СЕТ СН'!$F$9-'СЕТ СН'!$F$26</f>
        <v>2176.0058634699999</v>
      </c>
      <c r="U32" s="36">
        <f>SUMIFS(СВЦЭМ!$D$39:$D$758,СВЦЭМ!$A$39:$A$758,$A32,СВЦЭМ!$B$39:$B$758,U$11)+'СЕТ СН'!$F$14+СВЦЭМ!$D$10+'СЕТ СН'!$F$8*'СЕТ СН'!$F$9-'СЕТ СН'!$F$26</f>
        <v>2162.8350142899999</v>
      </c>
      <c r="V32" s="36">
        <f>SUMIFS(СВЦЭМ!$D$39:$D$758,СВЦЭМ!$A$39:$A$758,$A32,СВЦЭМ!$B$39:$B$758,V$11)+'СЕТ СН'!$F$14+СВЦЭМ!$D$10+'СЕТ СН'!$F$8*'СЕТ СН'!$F$9-'СЕТ СН'!$F$26</f>
        <v>2242.1162489100002</v>
      </c>
      <c r="W32" s="36">
        <f>SUMIFS(СВЦЭМ!$D$39:$D$758,СВЦЭМ!$A$39:$A$758,$A32,СВЦЭМ!$B$39:$B$758,W$11)+'СЕТ СН'!$F$14+СВЦЭМ!$D$10+'СЕТ СН'!$F$8*'СЕТ СН'!$F$9-'СЕТ СН'!$F$26</f>
        <v>2268.3031201499998</v>
      </c>
      <c r="X32" s="36">
        <f>SUMIFS(СВЦЭМ!$D$39:$D$758,СВЦЭМ!$A$39:$A$758,$A32,СВЦЭМ!$B$39:$B$758,X$11)+'СЕТ СН'!$F$14+СВЦЭМ!$D$10+'СЕТ СН'!$F$8*'СЕТ СН'!$F$9-'СЕТ СН'!$F$26</f>
        <v>2361.7166341299999</v>
      </c>
      <c r="Y32" s="36">
        <f>SUMIFS(СВЦЭМ!$D$39:$D$758,СВЦЭМ!$A$39:$A$758,$A32,СВЦЭМ!$B$39:$B$758,Y$11)+'СЕТ СН'!$F$14+СВЦЭМ!$D$10+'СЕТ СН'!$F$8*'СЕТ СН'!$F$9-'СЕТ СН'!$F$26</f>
        <v>2474.0993664099997</v>
      </c>
    </row>
    <row r="33" spans="1:27" ht="15.75" x14ac:dyDescent="0.2">
      <c r="A33" s="35">
        <f t="shared" si="0"/>
        <v>45557</v>
      </c>
      <c r="B33" s="36">
        <f>SUMIFS(СВЦЭМ!$D$39:$D$758,СВЦЭМ!$A$39:$A$758,$A33,СВЦЭМ!$B$39:$B$758,B$11)+'СЕТ СН'!$F$14+СВЦЭМ!$D$10+'СЕТ СН'!$F$8*'СЕТ СН'!$F$9-'СЕТ СН'!$F$26</f>
        <v>2451.4395690999995</v>
      </c>
      <c r="C33" s="36">
        <f>SUMIFS(СВЦЭМ!$D$39:$D$758,СВЦЭМ!$A$39:$A$758,$A33,СВЦЭМ!$B$39:$B$758,C$11)+'СЕТ СН'!$F$14+СВЦЭМ!$D$10+'СЕТ СН'!$F$8*'СЕТ СН'!$F$9-'СЕТ СН'!$F$26</f>
        <v>2557.1422834399996</v>
      </c>
      <c r="D33" s="36">
        <f>SUMIFS(СВЦЭМ!$D$39:$D$758,СВЦЭМ!$A$39:$A$758,$A33,СВЦЭМ!$B$39:$B$758,D$11)+'СЕТ СН'!$F$14+СВЦЭМ!$D$10+'СЕТ СН'!$F$8*'СЕТ СН'!$F$9-'СЕТ СН'!$F$26</f>
        <v>2634.9392892599999</v>
      </c>
      <c r="E33" s="36">
        <f>SUMIFS(СВЦЭМ!$D$39:$D$758,СВЦЭМ!$A$39:$A$758,$A33,СВЦЭМ!$B$39:$B$758,E$11)+'СЕТ СН'!$F$14+СВЦЭМ!$D$10+'СЕТ СН'!$F$8*'СЕТ СН'!$F$9-'СЕТ СН'!$F$26</f>
        <v>2643.2583104099995</v>
      </c>
      <c r="F33" s="36">
        <f>SUMIFS(СВЦЭМ!$D$39:$D$758,СВЦЭМ!$A$39:$A$758,$A33,СВЦЭМ!$B$39:$B$758,F$11)+'СЕТ СН'!$F$14+СВЦЭМ!$D$10+'СЕТ СН'!$F$8*'СЕТ СН'!$F$9-'СЕТ СН'!$F$26</f>
        <v>2644.4861457599995</v>
      </c>
      <c r="G33" s="36">
        <f>SUMIFS(СВЦЭМ!$D$39:$D$758,СВЦЭМ!$A$39:$A$758,$A33,СВЦЭМ!$B$39:$B$758,G$11)+'СЕТ СН'!$F$14+СВЦЭМ!$D$10+'СЕТ СН'!$F$8*'СЕТ СН'!$F$9-'СЕТ СН'!$F$26</f>
        <v>2619.3809052999995</v>
      </c>
      <c r="H33" s="36">
        <f>SUMIFS(СВЦЭМ!$D$39:$D$758,СВЦЭМ!$A$39:$A$758,$A33,СВЦЭМ!$B$39:$B$758,H$11)+'СЕТ СН'!$F$14+СВЦЭМ!$D$10+'СЕТ СН'!$F$8*'СЕТ СН'!$F$9-'СЕТ СН'!$F$26</f>
        <v>2566.6469882799997</v>
      </c>
      <c r="I33" s="36">
        <f>SUMIFS(СВЦЭМ!$D$39:$D$758,СВЦЭМ!$A$39:$A$758,$A33,СВЦЭМ!$B$39:$B$758,I$11)+'СЕТ СН'!$F$14+СВЦЭМ!$D$10+'СЕТ СН'!$F$8*'СЕТ СН'!$F$9-'СЕТ СН'!$F$26</f>
        <v>2494.1098577599996</v>
      </c>
      <c r="J33" s="36">
        <f>SUMIFS(СВЦЭМ!$D$39:$D$758,СВЦЭМ!$A$39:$A$758,$A33,СВЦЭМ!$B$39:$B$758,J$11)+'СЕТ СН'!$F$14+СВЦЭМ!$D$10+'СЕТ СН'!$F$8*'СЕТ СН'!$F$9-'СЕТ СН'!$F$26</f>
        <v>2345.8963757999995</v>
      </c>
      <c r="K33" s="36">
        <f>SUMIFS(СВЦЭМ!$D$39:$D$758,СВЦЭМ!$A$39:$A$758,$A33,СВЦЭМ!$B$39:$B$758,K$11)+'СЕТ СН'!$F$14+СВЦЭМ!$D$10+'СЕТ СН'!$F$8*'СЕТ СН'!$F$9-'СЕТ СН'!$F$26</f>
        <v>2227.2651071599998</v>
      </c>
      <c r="L33" s="36">
        <f>SUMIFS(СВЦЭМ!$D$39:$D$758,СВЦЭМ!$A$39:$A$758,$A33,СВЦЭМ!$B$39:$B$758,L$11)+'СЕТ СН'!$F$14+СВЦЭМ!$D$10+'СЕТ СН'!$F$8*'СЕТ СН'!$F$9-'СЕТ СН'!$F$26</f>
        <v>2147.0728060599999</v>
      </c>
      <c r="M33" s="36">
        <f>SUMIFS(СВЦЭМ!$D$39:$D$758,СВЦЭМ!$A$39:$A$758,$A33,СВЦЭМ!$B$39:$B$758,M$11)+'СЕТ СН'!$F$14+СВЦЭМ!$D$10+'СЕТ СН'!$F$8*'СЕТ СН'!$F$9-'СЕТ СН'!$F$26</f>
        <v>2185.6924941400002</v>
      </c>
      <c r="N33" s="36">
        <f>SUMIFS(СВЦЭМ!$D$39:$D$758,СВЦЭМ!$A$39:$A$758,$A33,СВЦЭМ!$B$39:$B$758,N$11)+'СЕТ СН'!$F$14+СВЦЭМ!$D$10+'СЕТ СН'!$F$8*'СЕТ СН'!$F$9-'СЕТ СН'!$F$26</f>
        <v>2195.7332657299999</v>
      </c>
      <c r="O33" s="36">
        <f>SUMIFS(СВЦЭМ!$D$39:$D$758,СВЦЭМ!$A$39:$A$758,$A33,СВЦЭМ!$B$39:$B$758,O$11)+'СЕТ СН'!$F$14+СВЦЭМ!$D$10+'СЕТ СН'!$F$8*'СЕТ СН'!$F$9-'СЕТ СН'!$F$26</f>
        <v>2226.9647766799999</v>
      </c>
      <c r="P33" s="36">
        <f>SUMIFS(СВЦЭМ!$D$39:$D$758,СВЦЭМ!$A$39:$A$758,$A33,СВЦЭМ!$B$39:$B$758,P$11)+'СЕТ СН'!$F$14+СВЦЭМ!$D$10+'СЕТ СН'!$F$8*'СЕТ СН'!$F$9-'СЕТ СН'!$F$26</f>
        <v>2233.4505334400001</v>
      </c>
      <c r="Q33" s="36">
        <f>SUMIFS(СВЦЭМ!$D$39:$D$758,СВЦЭМ!$A$39:$A$758,$A33,СВЦЭМ!$B$39:$B$758,Q$11)+'СЕТ СН'!$F$14+СВЦЭМ!$D$10+'СЕТ СН'!$F$8*'СЕТ СН'!$F$9-'СЕТ СН'!$F$26</f>
        <v>2257.0208826900002</v>
      </c>
      <c r="R33" s="36">
        <f>SUMIFS(СВЦЭМ!$D$39:$D$758,СВЦЭМ!$A$39:$A$758,$A33,СВЦЭМ!$B$39:$B$758,R$11)+'СЕТ СН'!$F$14+СВЦЭМ!$D$10+'СЕТ СН'!$F$8*'СЕТ СН'!$F$9-'СЕТ СН'!$F$26</f>
        <v>2281.93431508</v>
      </c>
      <c r="S33" s="36">
        <f>SUMIFS(СВЦЭМ!$D$39:$D$758,СВЦЭМ!$A$39:$A$758,$A33,СВЦЭМ!$B$39:$B$758,S$11)+'СЕТ СН'!$F$14+СВЦЭМ!$D$10+'СЕТ СН'!$F$8*'СЕТ СН'!$F$9-'СЕТ СН'!$F$26</f>
        <v>2245.7133806299998</v>
      </c>
      <c r="T33" s="36">
        <f>SUMIFS(СВЦЭМ!$D$39:$D$758,СВЦЭМ!$A$39:$A$758,$A33,СВЦЭМ!$B$39:$B$758,T$11)+'СЕТ СН'!$F$14+СВЦЭМ!$D$10+'СЕТ СН'!$F$8*'СЕТ СН'!$F$9-'СЕТ СН'!$F$26</f>
        <v>2185.5740695300001</v>
      </c>
      <c r="U33" s="36">
        <f>SUMIFS(СВЦЭМ!$D$39:$D$758,СВЦЭМ!$A$39:$A$758,$A33,СВЦЭМ!$B$39:$B$758,U$11)+'СЕТ СН'!$F$14+СВЦЭМ!$D$10+'СЕТ СН'!$F$8*'СЕТ СН'!$F$9-'СЕТ СН'!$F$26</f>
        <v>2149.2385786899999</v>
      </c>
      <c r="V33" s="36">
        <f>SUMIFS(СВЦЭМ!$D$39:$D$758,СВЦЭМ!$A$39:$A$758,$A33,СВЦЭМ!$B$39:$B$758,V$11)+'СЕТ СН'!$F$14+СВЦЭМ!$D$10+'СЕТ СН'!$F$8*'СЕТ СН'!$F$9-'СЕТ СН'!$F$26</f>
        <v>2131.7832979499999</v>
      </c>
      <c r="W33" s="36">
        <f>SUMIFS(СВЦЭМ!$D$39:$D$758,СВЦЭМ!$A$39:$A$758,$A33,СВЦЭМ!$B$39:$B$758,W$11)+'СЕТ СН'!$F$14+СВЦЭМ!$D$10+'СЕТ СН'!$F$8*'СЕТ СН'!$F$9-'СЕТ СН'!$F$26</f>
        <v>2142.7372302200001</v>
      </c>
      <c r="X33" s="36">
        <f>SUMIFS(СВЦЭМ!$D$39:$D$758,СВЦЭМ!$A$39:$A$758,$A33,СВЦЭМ!$B$39:$B$758,X$11)+'СЕТ СН'!$F$14+СВЦЭМ!$D$10+'СЕТ СН'!$F$8*'СЕТ СН'!$F$9-'СЕТ СН'!$F$26</f>
        <v>2245.9759018600002</v>
      </c>
      <c r="Y33" s="36">
        <f>SUMIFS(СВЦЭМ!$D$39:$D$758,СВЦЭМ!$A$39:$A$758,$A33,СВЦЭМ!$B$39:$B$758,Y$11)+'СЕТ СН'!$F$14+СВЦЭМ!$D$10+'СЕТ СН'!$F$8*'СЕТ СН'!$F$9-'СЕТ СН'!$F$26</f>
        <v>2372.7392491099995</v>
      </c>
    </row>
    <row r="34" spans="1:27" ht="15.75" x14ac:dyDescent="0.2">
      <c r="A34" s="35">
        <f t="shared" si="0"/>
        <v>45558</v>
      </c>
      <c r="B34" s="36">
        <f>SUMIFS(СВЦЭМ!$D$39:$D$758,СВЦЭМ!$A$39:$A$758,$A34,СВЦЭМ!$B$39:$B$758,B$11)+'СЕТ СН'!$F$14+СВЦЭМ!$D$10+'СЕТ СН'!$F$8*'СЕТ СН'!$F$9-'СЕТ СН'!$F$26</f>
        <v>2540.2060123799997</v>
      </c>
      <c r="C34" s="36">
        <f>SUMIFS(СВЦЭМ!$D$39:$D$758,СВЦЭМ!$A$39:$A$758,$A34,СВЦЭМ!$B$39:$B$758,C$11)+'СЕТ СН'!$F$14+СВЦЭМ!$D$10+'СЕТ СН'!$F$8*'СЕТ СН'!$F$9-'СЕТ СН'!$F$26</f>
        <v>2664.0762497299997</v>
      </c>
      <c r="D34" s="36">
        <f>SUMIFS(СВЦЭМ!$D$39:$D$758,СВЦЭМ!$A$39:$A$758,$A34,СВЦЭМ!$B$39:$B$758,D$11)+'СЕТ СН'!$F$14+СВЦЭМ!$D$10+'СЕТ СН'!$F$8*'СЕТ СН'!$F$9-'СЕТ СН'!$F$26</f>
        <v>2648.6281433099998</v>
      </c>
      <c r="E34" s="36">
        <f>SUMIFS(СВЦЭМ!$D$39:$D$758,СВЦЭМ!$A$39:$A$758,$A34,СВЦЭМ!$B$39:$B$758,E$11)+'СЕТ СН'!$F$14+СВЦЭМ!$D$10+'СЕТ СН'!$F$8*'СЕТ СН'!$F$9-'СЕТ СН'!$F$26</f>
        <v>2645.4968492499997</v>
      </c>
      <c r="F34" s="36">
        <f>SUMIFS(СВЦЭМ!$D$39:$D$758,СВЦЭМ!$A$39:$A$758,$A34,СВЦЭМ!$B$39:$B$758,F$11)+'СЕТ СН'!$F$14+СВЦЭМ!$D$10+'СЕТ СН'!$F$8*'СЕТ СН'!$F$9-'СЕТ СН'!$F$26</f>
        <v>2644.9607240099995</v>
      </c>
      <c r="G34" s="36">
        <f>SUMIFS(СВЦЭМ!$D$39:$D$758,СВЦЭМ!$A$39:$A$758,$A34,СВЦЭМ!$B$39:$B$758,G$11)+'СЕТ СН'!$F$14+СВЦЭМ!$D$10+'СЕТ СН'!$F$8*'СЕТ СН'!$F$9-'СЕТ СН'!$F$26</f>
        <v>2665.4656648899995</v>
      </c>
      <c r="H34" s="36">
        <f>SUMIFS(СВЦЭМ!$D$39:$D$758,СВЦЭМ!$A$39:$A$758,$A34,СВЦЭМ!$B$39:$B$758,H$11)+'СЕТ СН'!$F$14+СВЦЭМ!$D$10+'СЕТ СН'!$F$8*'СЕТ СН'!$F$9-'СЕТ СН'!$F$26</f>
        <v>2504.0045231699996</v>
      </c>
      <c r="I34" s="36">
        <f>SUMIFS(СВЦЭМ!$D$39:$D$758,СВЦЭМ!$A$39:$A$758,$A34,СВЦЭМ!$B$39:$B$758,I$11)+'СЕТ СН'!$F$14+СВЦЭМ!$D$10+'СЕТ СН'!$F$8*'СЕТ СН'!$F$9-'СЕТ СН'!$F$26</f>
        <v>2391.0943549499998</v>
      </c>
      <c r="J34" s="36">
        <f>SUMIFS(СВЦЭМ!$D$39:$D$758,СВЦЭМ!$A$39:$A$758,$A34,СВЦЭМ!$B$39:$B$758,J$11)+'СЕТ СН'!$F$14+СВЦЭМ!$D$10+'СЕТ СН'!$F$8*'СЕТ СН'!$F$9-'СЕТ СН'!$F$26</f>
        <v>2350.3549710799998</v>
      </c>
      <c r="K34" s="36">
        <f>SUMIFS(СВЦЭМ!$D$39:$D$758,СВЦЭМ!$A$39:$A$758,$A34,СВЦЭМ!$B$39:$B$758,K$11)+'СЕТ СН'!$F$14+СВЦЭМ!$D$10+'СЕТ СН'!$F$8*'СЕТ СН'!$F$9-'СЕТ СН'!$F$26</f>
        <v>2298.4770726099996</v>
      </c>
      <c r="L34" s="36">
        <f>SUMIFS(СВЦЭМ!$D$39:$D$758,СВЦЭМ!$A$39:$A$758,$A34,СВЦЭМ!$B$39:$B$758,L$11)+'СЕТ СН'!$F$14+СВЦЭМ!$D$10+'СЕТ СН'!$F$8*'СЕТ СН'!$F$9-'СЕТ СН'!$F$26</f>
        <v>2289.1071260699996</v>
      </c>
      <c r="M34" s="36">
        <f>SUMIFS(СВЦЭМ!$D$39:$D$758,СВЦЭМ!$A$39:$A$758,$A34,СВЦЭМ!$B$39:$B$758,M$11)+'СЕТ СН'!$F$14+СВЦЭМ!$D$10+'СЕТ СН'!$F$8*'СЕТ СН'!$F$9-'СЕТ СН'!$F$26</f>
        <v>2315.1988847899997</v>
      </c>
      <c r="N34" s="36">
        <f>SUMIFS(СВЦЭМ!$D$39:$D$758,СВЦЭМ!$A$39:$A$758,$A34,СВЦЭМ!$B$39:$B$758,N$11)+'СЕТ СН'!$F$14+СВЦЭМ!$D$10+'СЕТ СН'!$F$8*'СЕТ СН'!$F$9-'СЕТ СН'!$F$26</f>
        <v>2310.3401922899998</v>
      </c>
      <c r="O34" s="36">
        <f>SUMIFS(СВЦЭМ!$D$39:$D$758,СВЦЭМ!$A$39:$A$758,$A34,СВЦЭМ!$B$39:$B$758,O$11)+'СЕТ СН'!$F$14+СВЦЭМ!$D$10+'СЕТ СН'!$F$8*'СЕТ СН'!$F$9-'СЕТ СН'!$F$26</f>
        <v>2298.2486137599999</v>
      </c>
      <c r="P34" s="36">
        <f>SUMIFS(СВЦЭМ!$D$39:$D$758,СВЦЭМ!$A$39:$A$758,$A34,СВЦЭМ!$B$39:$B$758,P$11)+'СЕТ СН'!$F$14+СВЦЭМ!$D$10+'СЕТ СН'!$F$8*'СЕТ СН'!$F$9-'СЕТ СН'!$F$26</f>
        <v>2321.9490578499999</v>
      </c>
      <c r="Q34" s="36">
        <f>SUMIFS(СВЦЭМ!$D$39:$D$758,СВЦЭМ!$A$39:$A$758,$A34,СВЦЭМ!$B$39:$B$758,Q$11)+'СЕТ СН'!$F$14+СВЦЭМ!$D$10+'СЕТ СН'!$F$8*'СЕТ СН'!$F$9-'СЕТ СН'!$F$26</f>
        <v>2352.3721404899998</v>
      </c>
      <c r="R34" s="36">
        <f>SUMIFS(СВЦЭМ!$D$39:$D$758,СВЦЭМ!$A$39:$A$758,$A34,СВЦЭМ!$B$39:$B$758,R$11)+'СЕТ СН'!$F$14+СВЦЭМ!$D$10+'СЕТ СН'!$F$8*'СЕТ СН'!$F$9-'СЕТ СН'!$F$26</f>
        <v>2382.0499874199995</v>
      </c>
      <c r="S34" s="36">
        <f>SUMIFS(СВЦЭМ!$D$39:$D$758,СВЦЭМ!$A$39:$A$758,$A34,СВЦЭМ!$B$39:$B$758,S$11)+'СЕТ СН'!$F$14+СВЦЭМ!$D$10+'СЕТ СН'!$F$8*'СЕТ СН'!$F$9-'СЕТ СН'!$F$26</f>
        <v>2370.1761985099997</v>
      </c>
      <c r="T34" s="36">
        <f>SUMIFS(СВЦЭМ!$D$39:$D$758,СВЦЭМ!$A$39:$A$758,$A34,СВЦЭМ!$B$39:$B$758,T$11)+'СЕТ СН'!$F$14+СВЦЭМ!$D$10+'СЕТ СН'!$F$8*'СЕТ СН'!$F$9-'СЕТ СН'!$F$26</f>
        <v>2298.1177645199996</v>
      </c>
      <c r="U34" s="36">
        <f>SUMIFS(СВЦЭМ!$D$39:$D$758,СВЦЭМ!$A$39:$A$758,$A34,СВЦЭМ!$B$39:$B$758,U$11)+'СЕТ СН'!$F$14+СВЦЭМ!$D$10+'СЕТ СН'!$F$8*'СЕТ СН'!$F$9-'СЕТ СН'!$F$26</f>
        <v>2253.9105771300001</v>
      </c>
      <c r="V34" s="36">
        <f>SUMIFS(СВЦЭМ!$D$39:$D$758,СВЦЭМ!$A$39:$A$758,$A34,СВЦЭМ!$B$39:$B$758,V$11)+'СЕТ СН'!$F$14+СВЦЭМ!$D$10+'СЕТ СН'!$F$8*'СЕТ СН'!$F$9-'СЕТ СН'!$F$26</f>
        <v>2253.88705665</v>
      </c>
      <c r="W34" s="36">
        <f>SUMIFS(СВЦЭМ!$D$39:$D$758,СВЦЭМ!$A$39:$A$758,$A34,СВЦЭМ!$B$39:$B$758,W$11)+'СЕТ СН'!$F$14+СВЦЭМ!$D$10+'СЕТ СН'!$F$8*'СЕТ СН'!$F$9-'СЕТ СН'!$F$26</f>
        <v>2297.3556061899999</v>
      </c>
      <c r="X34" s="36">
        <f>SUMIFS(СВЦЭМ!$D$39:$D$758,СВЦЭМ!$A$39:$A$758,$A34,СВЦЭМ!$B$39:$B$758,X$11)+'СЕТ СН'!$F$14+СВЦЭМ!$D$10+'СЕТ СН'!$F$8*'СЕТ СН'!$F$9-'СЕТ СН'!$F$26</f>
        <v>2334.9595296399998</v>
      </c>
      <c r="Y34" s="36">
        <f>SUMIFS(СВЦЭМ!$D$39:$D$758,СВЦЭМ!$A$39:$A$758,$A34,СВЦЭМ!$B$39:$B$758,Y$11)+'СЕТ СН'!$F$14+СВЦЭМ!$D$10+'СЕТ СН'!$F$8*'СЕТ СН'!$F$9-'СЕТ СН'!$F$26</f>
        <v>2388.1619948799998</v>
      </c>
    </row>
    <row r="35" spans="1:27" ht="15.75" x14ac:dyDescent="0.2">
      <c r="A35" s="35">
        <f t="shared" si="0"/>
        <v>45559</v>
      </c>
      <c r="B35" s="36">
        <f>SUMIFS(СВЦЭМ!$D$39:$D$758,СВЦЭМ!$A$39:$A$758,$A35,СВЦЭМ!$B$39:$B$758,B$11)+'СЕТ СН'!$F$14+СВЦЭМ!$D$10+'СЕТ СН'!$F$8*'СЕТ СН'!$F$9-'СЕТ СН'!$F$26</f>
        <v>2494.3135315099998</v>
      </c>
      <c r="C35" s="36">
        <f>SUMIFS(СВЦЭМ!$D$39:$D$758,СВЦЭМ!$A$39:$A$758,$A35,СВЦЭМ!$B$39:$B$758,C$11)+'СЕТ СН'!$F$14+СВЦЭМ!$D$10+'СЕТ СН'!$F$8*'СЕТ СН'!$F$9-'СЕТ СН'!$F$26</f>
        <v>2541.2039725099999</v>
      </c>
      <c r="D35" s="36">
        <f>SUMIFS(СВЦЭМ!$D$39:$D$758,СВЦЭМ!$A$39:$A$758,$A35,СВЦЭМ!$B$39:$B$758,D$11)+'СЕТ СН'!$F$14+СВЦЭМ!$D$10+'СЕТ СН'!$F$8*'СЕТ СН'!$F$9-'СЕТ СН'!$F$26</f>
        <v>2601.7387423799996</v>
      </c>
      <c r="E35" s="36">
        <f>SUMIFS(СВЦЭМ!$D$39:$D$758,СВЦЭМ!$A$39:$A$758,$A35,СВЦЭМ!$B$39:$B$758,E$11)+'СЕТ СН'!$F$14+СВЦЭМ!$D$10+'СЕТ СН'!$F$8*'СЕТ СН'!$F$9-'СЕТ СН'!$F$26</f>
        <v>2634.2488765599996</v>
      </c>
      <c r="F35" s="36">
        <f>SUMIFS(СВЦЭМ!$D$39:$D$758,СВЦЭМ!$A$39:$A$758,$A35,СВЦЭМ!$B$39:$B$758,F$11)+'СЕТ СН'!$F$14+СВЦЭМ!$D$10+'СЕТ СН'!$F$8*'СЕТ СН'!$F$9-'СЕТ СН'!$F$26</f>
        <v>2627.3423447299997</v>
      </c>
      <c r="G35" s="36">
        <f>SUMIFS(СВЦЭМ!$D$39:$D$758,СВЦЭМ!$A$39:$A$758,$A35,СВЦЭМ!$B$39:$B$758,G$11)+'СЕТ СН'!$F$14+СВЦЭМ!$D$10+'СЕТ СН'!$F$8*'СЕТ СН'!$F$9-'СЕТ СН'!$F$26</f>
        <v>2596.7219841399997</v>
      </c>
      <c r="H35" s="36">
        <f>SUMIFS(СВЦЭМ!$D$39:$D$758,СВЦЭМ!$A$39:$A$758,$A35,СВЦЭМ!$B$39:$B$758,H$11)+'СЕТ СН'!$F$14+СВЦЭМ!$D$10+'СЕТ СН'!$F$8*'СЕТ СН'!$F$9-'СЕТ СН'!$F$26</f>
        <v>2489.9013845299996</v>
      </c>
      <c r="I35" s="36">
        <f>SUMIFS(СВЦЭМ!$D$39:$D$758,СВЦЭМ!$A$39:$A$758,$A35,СВЦЭМ!$B$39:$B$758,I$11)+'СЕТ СН'!$F$14+СВЦЭМ!$D$10+'СЕТ СН'!$F$8*'СЕТ СН'!$F$9-'СЕТ СН'!$F$26</f>
        <v>2322.3282053299999</v>
      </c>
      <c r="J35" s="36">
        <f>SUMIFS(СВЦЭМ!$D$39:$D$758,СВЦЭМ!$A$39:$A$758,$A35,СВЦЭМ!$B$39:$B$758,J$11)+'СЕТ СН'!$F$14+СВЦЭМ!$D$10+'СЕТ СН'!$F$8*'СЕТ СН'!$F$9-'СЕТ СН'!$F$26</f>
        <v>2252.1036914199999</v>
      </c>
      <c r="K35" s="36">
        <f>SUMIFS(СВЦЭМ!$D$39:$D$758,СВЦЭМ!$A$39:$A$758,$A35,СВЦЭМ!$B$39:$B$758,K$11)+'СЕТ СН'!$F$14+СВЦЭМ!$D$10+'СЕТ СН'!$F$8*'СЕТ СН'!$F$9-'СЕТ СН'!$F$26</f>
        <v>2213.89643931</v>
      </c>
      <c r="L35" s="36">
        <f>SUMIFS(СВЦЭМ!$D$39:$D$758,СВЦЭМ!$A$39:$A$758,$A35,СВЦЭМ!$B$39:$B$758,L$11)+'СЕТ СН'!$F$14+СВЦЭМ!$D$10+'СЕТ СН'!$F$8*'СЕТ СН'!$F$9-'СЕТ СН'!$F$26</f>
        <v>2252.3341384099999</v>
      </c>
      <c r="M35" s="36">
        <f>SUMIFS(СВЦЭМ!$D$39:$D$758,СВЦЭМ!$A$39:$A$758,$A35,СВЦЭМ!$B$39:$B$758,M$11)+'СЕТ СН'!$F$14+СВЦЭМ!$D$10+'СЕТ СН'!$F$8*'СЕТ СН'!$F$9-'СЕТ СН'!$F$26</f>
        <v>2274.9940086900001</v>
      </c>
      <c r="N35" s="36">
        <f>SUMIFS(СВЦЭМ!$D$39:$D$758,СВЦЭМ!$A$39:$A$758,$A35,СВЦЭМ!$B$39:$B$758,N$11)+'СЕТ СН'!$F$14+СВЦЭМ!$D$10+'СЕТ СН'!$F$8*'СЕТ СН'!$F$9-'СЕТ СН'!$F$26</f>
        <v>2301.6385110499996</v>
      </c>
      <c r="O35" s="36">
        <f>SUMIFS(СВЦЭМ!$D$39:$D$758,СВЦЭМ!$A$39:$A$758,$A35,СВЦЭМ!$B$39:$B$758,O$11)+'СЕТ СН'!$F$14+СВЦЭМ!$D$10+'СЕТ СН'!$F$8*'СЕТ СН'!$F$9-'СЕТ СН'!$F$26</f>
        <v>2295.8234018099997</v>
      </c>
      <c r="P35" s="36">
        <f>SUMIFS(СВЦЭМ!$D$39:$D$758,СВЦЭМ!$A$39:$A$758,$A35,СВЦЭМ!$B$39:$B$758,P$11)+'СЕТ СН'!$F$14+СВЦЭМ!$D$10+'СЕТ СН'!$F$8*'СЕТ СН'!$F$9-'СЕТ СН'!$F$26</f>
        <v>2299.6300939799994</v>
      </c>
      <c r="Q35" s="36">
        <f>SUMIFS(СВЦЭМ!$D$39:$D$758,СВЦЭМ!$A$39:$A$758,$A35,СВЦЭМ!$B$39:$B$758,Q$11)+'СЕТ СН'!$F$14+СВЦЭМ!$D$10+'СЕТ СН'!$F$8*'СЕТ СН'!$F$9-'СЕТ СН'!$F$26</f>
        <v>2346.1773879199995</v>
      </c>
      <c r="R35" s="36">
        <f>SUMIFS(СВЦЭМ!$D$39:$D$758,СВЦЭМ!$A$39:$A$758,$A35,СВЦЭМ!$B$39:$B$758,R$11)+'СЕТ СН'!$F$14+СВЦЭМ!$D$10+'СЕТ СН'!$F$8*'СЕТ СН'!$F$9-'СЕТ СН'!$F$26</f>
        <v>2335.9472474099994</v>
      </c>
      <c r="S35" s="36">
        <f>SUMIFS(СВЦЭМ!$D$39:$D$758,СВЦЭМ!$A$39:$A$758,$A35,СВЦЭМ!$B$39:$B$758,S$11)+'СЕТ СН'!$F$14+СВЦЭМ!$D$10+'СЕТ СН'!$F$8*'СЕТ СН'!$F$9-'СЕТ СН'!$F$26</f>
        <v>2293.1052481199999</v>
      </c>
      <c r="T35" s="36">
        <f>SUMIFS(СВЦЭМ!$D$39:$D$758,СВЦЭМ!$A$39:$A$758,$A35,СВЦЭМ!$B$39:$B$758,T$11)+'СЕТ СН'!$F$14+СВЦЭМ!$D$10+'СЕТ СН'!$F$8*'СЕТ СН'!$F$9-'СЕТ СН'!$F$26</f>
        <v>2228.5428550400002</v>
      </c>
      <c r="U35" s="36">
        <f>SUMIFS(СВЦЭМ!$D$39:$D$758,СВЦЭМ!$A$39:$A$758,$A35,СВЦЭМ!$B$39:$B$758,U$11)+'СЕТ СН'!$F$14+СВЦЭМ!$D$10+'СЕТ СН'!$F$8*'СЕТ СН'!$F$9-'СЕТ СН'!$F$26</f>
        <v>2208.0963872400002</v>
      </c>
      <c r="V35" s="36">
        <f>SUMIFS(СВЦЭМ!$D$39:$D$758,СВЦЭМ!$A$39:$A$758,$A35,СВЦЭМ!$B$39:$B$758,V$11)+'СЕТ СН'!$F$14+СВЦЭМ!$D$10+'СЕТ СН'!$F$8*'СЕТ СН'!$F$9-'СЕТ СН'!$F$26</f>
        <v>2191.1742361900001</v>
      </c>
      <c r="W35" s="36">
        <f>SUMIFS(СВЦЭМ!$D$39:$D$758,СВЦЭМ!$A$39:$A$758,$A35,СВЦЭМ!$B$39:$B$758,W$11)+'СЕТ СН'!$F$14+СВЦЭМ!$D$10+'СЕТ СН'!$F$8*'СЕТ СН'!$F$9-'СЕТ СН'!$F$26</f>
        <v>2175.85062814</v>
      </c>
      <c r="X35" s="36">
        <f>SUMIFS(СВЦЭМ!$D$39:$D$758,СВЦЭМ!$A$39:$A$758,$A35,СВЦЭМ!$B$39:$B$758,X$11)+'СЕТ СН'!$F$14+СВЦЭМ!$D$10+'СЕТ СН'!$F$8*'СЕТ СН'!$F$9-'СЕТ СН'!$F$26</f>
        <v>2236.2642573799999</v>
      </c>
      <c r="Y35" s="36">
        <f>SUMIFS(СВЦЭМ!$D$39:$D$758,СВЦЭМ!$A$39:$A$758,$A35,СВЦЭМ!$B$39:$B$758,Y$11)+'СЕТ СН'!$F$14+СВЦЭМ!$D$10+'СЕТ СН'!$F$8*'СЕТ СН'!$F$9-'СЕТ СН'!$F$26</f>
        <v>2321.7246953999997</v>
      </c>
    </row>
    <row r="36" spans="1:27" ht="15.75" x14ac:dyDescent="0.2">
      <c r="A36" s="35">
        <f t="shared" si="0"/>
        <v>45560</v>
      </c>
      <c r="B36" s="36">
        <f>SUMIFS(СВЦЭМ!$D$39:$D$758,СВЦЭМ!$A$39:$A$758,$A36,СВЦЭМ!$B$39:$B$758,B$11)+'СЕТ СН'!$F$14+СВЦЭМ!$D$10+'СЕТ СН'!$F$8*'СЕТ СН'!$F$9-'СЕТ СН'!$F$26</f>
        <v>2384.8792819799996</v>
      </c>
      <c r="C36" s="36">
        <f>SUMIFS(СВЦЭМ!$D$39:$D$758,СВЦЭМ!$A$39:$A$758,$A36,СВЦЭМ!$B$39:$B$758,C$11)+'СЕТ СН'!$F$14+СВЦЭМ!$D$10+'СЕТ СН'!$F$8*'СЕТ СН'!$F$9-'СЕТ СН'!$F$26</f>
        <v>2456.0055799999996</v>
      </c>
      <c r="D36" s="36">
        <f>SUMIFS(СВЦЭМ!$D$39:$D$758,СВЦЭМ!$A$39:$A$758,$A36,СВЦЭМ!$B$39:$B$758,D$11)+'СЕТ СН'!$F$14+СВЦЭМ!$D$10+'СЕТ СН'!$F$8*'СЕТ СН'!$F$9-'СЕТ СН'!$F$26</f>
        <v>2577.2830833299995</v>
      </c>
      <c r="E36" s="36">
        <f>SUMIFS(СВЦЭМ!$D$39:$D$758,СВЦЭМ!$A$39:$A$758,$A36,СВЦЭМ!$B$39:$B$758,E$11)+'СЕТ СН'!$F$14+СВЦЭМ!$D$10+'СЕТ СН'!$F$8*'СЕТ СН'!$F$9-'СЕТ СН'!$F$26</f>
        <v>2612.1645413399997</v>
      </c>
      <c r="F36" s="36">
        <f>SUMIFS(СВЦЭМ!$D$39:$D$758,СВЦЭМ!$A$39:$A$758,$A36,СВЦЭМ!$B$39:$B$758,F$11)+'СЕТ СН'!$F$14+СВЦЭМ!$D$10+'СЕТ СН'!$F$8*'СЕТ СН'!$F$9-'СЕТ СН'!$F$26</f>
        <v>2607.5856137599999</v>
      </c>
      <c r="G36" s="36">
        <f>SUMIFS(СВЦЭМ!$D$39:$D$758,СВЦЭМ!$A$39:$A$758,$A36,СВЦЭМ!$B$39:$B$758,G$11)+'СЕТ СН'!$F$14+СВЦЭМ!$D$10+'СЕТ СН'!$F$8*'СЕТ СН'!$F$9-'СЕТ СН'!$F$26</f>
        <v>2549.5486622199996</v>
      </c>
      <c r="H36" s="36">
        <f>SUMIFS(СВЦЭМ!$D$39:$D$758,СВЦЭМ!$A$39:$A$758,$A36,СВЦЭМ!$B$39:$B$758,H$11)+'СЕТ СН'!$F$14+СВЦЭМ!$D$10+'СЕТ СН'!$F$8*'СЕТ СН'!$F$9-'СЕТ СН'!$F$26</f>
        <v>2466.9384277599997</v>
      </c>
      <c r="I36" s="36">
        <f>SUMIFS(СВЦЭМ!$D$39:$D$758,СВЦЭМ!$A$39:$A$758,$A36,СВЦЭМ!$B$39:$B$758,I$11)+'СЕТ СН'!$F$14+СВЦЭМ!$D$10+'СЕТ СН'!$F$8*'СЕТ СН'!$F$9-'СЕТ СН'!$F$26</f>
        <v>2326.6363392599997</v>
      </c>
      <c r="J36" s="36">
        <f>SUMIFS(СВЦЭМ!$D$39:$D$758,СВЦЭМ!$A$39:$A$758,$A36,СВЦЭМ!$B$39:$B$758,J$11)+'СЕТ СН'!$F$14+СВЦЭМ!$D$10+'СЕТ СН'!$F$8*'СЕТ СН'!$F$9-'СЕТ СН'!$F$26</f>
        <v>2294.7985085499995</v>
      </c>
      <c r="K36" s="36">
        <f>SUMIFS(СВЦЭМ!$D$39:$D$758,СВЦЭМ!$A$39:$A$758,$A36,СВЦЭМ!$B$39:$B$758,K$11)+'СЕТ СН'!$F$14+СВЦЭМ!$D$10+'СЕТ СН'!$F$8*'СЕТ СН'!$F$9-'СЕТ СН'!$F$26</f>
        <v>2245.2150878699999</v>
      </c>
      <c r="L36" s="36">
        <f>SUMIFS(СВЦЭМ!$D$39:$D$758,СВЦЭМ!$A$39:$A$758,$A36,СВЦЭМ!$B$39:$B$758,L$11)+'СЕТ СН'!$F$14+СВЦЭМ!$D$10+'СЕТ СН'!$F$8*'СЕТ СН'!$F$9-'СЕТ СН'!$F$26</f>
        <v>2235.91710061</v>
      </c>
      <c r="M36" s="36">
        <f>SUMIFS(СВЦЭМ!$D$39:$D$758,СВЦЭМ!$A$39:$A$758,$A36,СВЦЭМ!$B$39:$B$758,M$11)+'СЕТ СН'!$F$14+СВЦЭМ!$D$10+'СЕТ СН'!$F$8*'СЕТ СН'!$F$9-'СЕТ СН'!$F$26</f>
        <v>2261.98405632</v>
      </c>
      <c r="N36" s="36">
        <f>SUMIFS(СВЦЭМ!$D$39:$D$758,СВЦЭМ!$A$39:$A$758,$A36,СВЦЭМ!$B$39:$B$758,N$11)+'СЕТ СН'!$F$14+СВЦЭМ!$D$10+'СЕТ СН'!$F$8*'СЕТ СН'!$F$9-'СЕТ СН'!$F$26</f>
        <v>2288.7736773299998</v>
      </c>
      <c r="O36" s="36">
        <f>SUMIFS(СВЦЭМ!$D$39:$D$758,СВЦЭМ!$A$39:$A$758,$A36,СВЦЭМ!$B$39:$B$758,O$11)+'СЕТ СН'!$F$14+СВЦЭМ!$D$10+'СЕТ СН'!$F$8*'СЕТ СН'!$F$9-'СЕТ СН'!$F$26</f>
        <v>2306.3574724699997</v>
      </c>
      <c r="P36" s="36">
        <f>SUMIFS(СВЦЭМ!$D$39:$D$758,СВЦЭМ!$A$39:$A$758,$A36,СВЦЭМ!$B$39:$B$758,P$11)+'СЕТ СН'!$F$14+СВЦЭМ!$D$10+'СЕТ СН'!$F$8*'СЕТ СН'!$F$9-'СЕТ СН'!$F$26</f>
        <v>2315.2465514999994</v>
      </c>
      <c r="Q36" s="36">
        <f>SUMIFS(СВЦЭМ!$D$39:$D$758,СВЦЭМ!$A$39:$A$758,$A36,СВЦЭМ!$B$39:$B$758,Q$11)+'СЕТ СН'!$F$14+СВЦЭМ!$D$10+'СЕТ СН'!$F$8*'СЕТ СН'!$F$9-'СЕТ СН'!$F$26</f>
        <v>2325.8874732699996</v>
      </c>
      <c r="R36" s="36">
        <f>SUMIFS(СВЦЭМ!$D$39:$D$758,СВЦЭМ!$A$39:$A$758,$A36,СВЦЭМ!$B$39:$B$758,R$11)+'СЕТ СН'!$F$14+СВЦЭМ!$D$10+'СЕТ СН'!$F$8*'СЕТ СН'!$F$9-'СЕТ СН'!$F$26</f>
        <v>2336.1747614099995</v>
      </c>
      <c r="S36" s="36">
        <f>SUMIFS(СВЦЭМ!$D$39:$D$758,СВЦЭМ!$A$39:$A$758,$A36,СВЦЭМ!$B$39:$B$758,S$11)+'СЕТ СН'!$F$14+СВЦЭМ!$D$10+'СЕТ СН'!$F$8*'СЕТ СН'!$F$9-'СЕТ СН'!$F$26</f>
        <v>2308.2168137499993</v>
      </c>
      <c r="T36" s="36">
        <f>SUMIFS(СВЦЭМ!$D$39:$D$758,СВЦЭМ!$A$39:$A$758,$A36,СВЦЭМ!$B$39:$B$758,T$11)+'СЕТ СН'!$F$14+СВЦЭМ!$D$10+'СЕТ СН'!$F$8*'СЕТ СН'!$F$9-'СЕТ СН'!$F$26</f>
        <v>2248.04465437</v>
      </c>
      <c r="U36" s="36">
        <f>SUMIFS(СВЦЭМ!$D$39:$D$758,СВЦЭМ!$A$39:$A$758,$A36,СВЦЭМ!$B$39:$B$758,U$11)+'СЕТ СН'!$F$14+СВЦЭМ!$D$10+'СЕТ СН'!$F$8*'СЕТ СН'!$F$9-'СЕТ СН'!$F$26</f>
        <v>2177.0796796200002</v>
      </c>
      <c r="V36" s="36">
        <f>SUMIFS(СВЦЭМ!$D$39:$D$758,СВЦЭМ!$A$39:$A$758,$A36,СВЦЭМ!$B$39:$B$758,V$11)+'СЕТ СН'!$F$14+СВЦЭМ!$D$10+'СЕТ СН'!$F$8*'СЕТ СН'!$F$9-'СЕТ СН'!$F$26</f>
        <v>2158.9862663700001</v>
      </c>
      <c r="W36" s="36">
        <f>SUMIFS(СВЦЭМ!$D$39:$D$758,СВЦЭМ!$A$39:$A$758,$A36,СВЦЭМ!$B$39:$B$758,W$11)+'СЕТ СН'!$F$14+СВЦЭМ!$D$10+'СЕТ СН'!$F$8*'СЕТ СН'!$F$9-'СЕТ СН'!$F$26</f>
        <v>2187.73911335</v>
      </c>
      <c r="X36" s="36">
        <f>SUMIFS(СВЦЭМ!$D$39:$D$758,СВЦЭМ!$A$39:$A$758,$A36,СВЦЭМ!$B$39:$B$758,X$11)+'СЕТ СН'!$F$14+СВЦЭМ!$D$10+'СЕТ СН'!$F$8*'СЕТ СН'!$F$9-'СЕТ СН'!$F$26</f>
        <v>2260.6539592099998</v>
      </c>
      <c r="Y36" s="36">
        <f>SUMIFS(СВЦЭМ!$D$39:$D$758,СВЦЭМ!$A$39:$A$758,$A36,СВЦЭМ!$B$39:$B$758,Y$11)+'СЕТ СН'!$F$14+СВЦЭМ!$D$10+'СЕТ СН'!$F$8*'СЕТ СН'!$F$9-'СЕТ СН'!$F$26</f>
        <v>2358.9070753899996</v>
      </c>
    </row>
    <row r="37" spans="1:27" ht="15.75" x14ac:dyDescent="0.2">
      <c r="A37" s="35">
        <f t="shared" si="0"/>
        <v>45561</v>
      </c>
      <c r="B37" s="36">
        <f>SUMIFS(СВЦЭМ!$D$39:$D$758,СВЦЭМ!$A$39:$A$758,$A37,СВЦЭМ!$B$39:$B$758,B$11)+'СЕТ СН'!$F$14+СВЦЭМ!$D$10+'СЕТ СН'!$F$8*'СЕТ СН'!$F$9-'СЕТ СН'!$F$26</f>
        <v>2508.2363492799996</v>
      </c>
      <c r="C37" s="36">
        <f>SUMIFS(СВЦЭМ!$D$39:$D$758,СВЦЭМ!$A$39:$A$758,$A37,СВЦЭМ!$B$39:$B$758,C$11)+'СЕТ СН'!$F$14+СВЦЭМ!$D$10+'СЕТ СН'!$F$8*'СЕТ СН'!$F$9-'СЕТ СН'!$F$26</f>
        <v>2591.2730261199995</v>
      </c>
      <c r="D37" s="36">
        <f>SUMIFS(СВЦЭМ!$D$39:$D$758,СВЦЭМ!$A$39:$A$758,$A37,СВЦЭМ!$B$39:$B$758,D$11)+'СЕТ СН'!$F$14+СВЦЭМ!$D$10+'СЕТ СН'!$F$8*'СЕТ СН'!$F$9-'СЕТ СН'!$F$26</f>
        <v>2636.8469074699997</v>
      </c>
      <c r="E37" s="36">
        <f>SUMIFS(СВЦЭМ!$D$39:$D$758,СВЦЭМ!$A$39:$A$758,$A37,СВЦЭМ!$B$39:$B$758,E$11)+'СЕТ СН'!$F$14+СВЦЭМ!$D$10+'СЕТ СН'!$F$8*'СЕТ СН'!$F$9-'СЕТ СН'!$F$26</f>
        <v>2648.9408316199997</v>
      </c>
      <c r="F37" s="36">
        <f>SUMIFS(СВЦЭМ!$D$39:$D$758,СВЦЭМ!$A$39:$A$758,$A37,СВЦЭМ!$B$39:$B$758,F$11)+'СЕТ СН'!$F$14+СВЦЭМ!$D$10+'СЕТ СН'!$F$8*'СЕТ СН'!$F$9-'СЕТ СН'!$F$26</f>
        <v>2645.3086896599998</v>
      </c>
      <c r="G37" s="36">
        <f>SUMIFS(СВЦЭМ!$D$39:$D$758,СВЦЭМ!$A$39:$A$758,$A37,СВЦЭМ!$B$39:$B$758,G$11)+'СЕТ СН'!$F$14+СВЦЭМ!$D$10+'СЕТ СН'!$F$8*'СЕТ СН'!$F$9-'СЕТ СН'!$F$26</f>
        <v>2610.7612001799998</v>
      </c>
      <c r="H37" s="36">
        <f>SUMIFS(СВЦЭМ!$D$39:$D$758,СВЦЭМ!$A$39:$A$758,$A37,СВЦЭМ!$B$39:$B$758,H$11)+'СЕТ СН'!$F$14+СВЦЭМ!$D$10+'СЕТ СН'!$F$8*'СЕТ СН'!$F$9-'СЕТ СН'!$F$26</f>
        <v>2537.1205364699995</v>
      </c>
      <c r="I37" s="36">
        <f>SUMIFS(СВЦЭМ!$D$39:$D$758,СВЦЭМ!$A$39:$A$758,$A37,СВЦЭМ!$B$39:$B$758,I$11)+'СЕТ СН'!$F$14+СВЦЭМ!$D$10+'СЕТ СН'!$F$8*'СЕТ СН'!$F$9-'СЕТ СН'!$F$26</f>
        <v>2407.7900611799996</v>
      </c>
      <c r="J37" s="36">
        <f>SUMIFS(СВЦЭМ!$D$39:$D$758,СВЦЭМ!$A$39:$A$758,$A37,СВЦЭМ!$B$39:$B$758,J$11)+'СЕТ СН'!$F$14+СВЦЭМ!$D$10+'СЕТ СН'!$F$8*'СЕТ СН'!$F$9-'СЕТ СН'!$F$26</f>
        <v>2348.6178775799999</v>
      </c>
      <c r="K37" s="36">
        <f>SUMIFS(СВЦЭМ!$D$39:$D$758,СВЦЭМ!$A$39:$A$758,$A37,СВЦЭМ!$B$39:$B$758,K$11)+'СЕТ СН'!$F$14+СВЦЭМ!$D$10+'СЕТ СН'!$F$8*'СЕТ СН'!$F$9-'СЕТ СН'!$F$26</f>
        <v>2298.6358715499996</v>
      </c>
      <c r="L37" s="36">
        <f>SUMIFS(СВЦЭМ!$D$39:$D$758,СВЦЭМ!$A$39:$A$758,$A37,СВЦЭМ!$B$39:$B$758,L$11)+'СЕТ СН'!$F$14+СВЦЭМ!$D$10+'СЕТ СН'!$F$8*'СЕТ СН'!$F$9-'СЕТ СН'!$F$26</f>
        <v>2311.6850654099999</v>
      </c>
      <c r="M37" s="36">
        <f>SUMIFS(СВЦЭМ!$D$39:$D$758,СВЦЭМ!$A$39:$A$758,$A37,СВЦЭМ!$B$39:$B$758,M$11)+'СЕТ СН'!$F$14+СВЦЭМ!$D$10+'СЕТ СН'!$F$8*'СЕТ СН'!$F$9-'СЕТ СН'!$F$26</f>
        <v>2352.9453324999995</v>
      </c>
      <c r="N37" s="36">
        <f>SUMIFS(СВЦЭМ!$D$39:$D$758,СВЦЭМ!$A$39:$A$758,$A37,СВЦЭМ!$B$39:$B$758,N$11)+'СЕТ СН'!$F$14+СВЦЭМ!$D$10+'СЕТ СН'!$F$8*'СЕТ СН'!$F$9-'СЕТ СН'!$F$26</f>
        <v>2375.5137941599996</v>
      </c>
      <c r="O37" s="36">
        <f>SUMIFS(СВЦЭМ!$D$39:$D$758,СВЦЭМ!$A$39:$A$758,$A37,СВЦЭМ!$B$39:$B$758,O$11)+'СЕТ СН'!$F$14+СВЦЭМ!$D$10+'СЕТ СН'!$F$8*'СЕТ СН'!$F$9-'СЕТ СН'!$F$26</f>
        <v>2393.0500327499999</v>
      </c>
      <c r="P37" s="36">
        <f>SUMIFS(СВЦЭМ!$D$39:$D$758,СВЦЭМ!$A$39:$A$758,$A37,СВЦЭМ!$B$39:$B$758,P$11)+'СЕТ СН'!$F$14+СВЦЭМ!$D$10+'СЕТ СН'!$F$8*'СЕТ СН'!$F$9-'СЕТ СН'!$F$26</f>
        <v>2417.1469400399997</v>
      </c>
      <c r="Q37" s="36">
        <f>SUMIFS(СВЦЭМ!$D$39:$D$758,СВЦЭМ!$A$39:$A$758,$A37,СВЦЭМ!$B$39:$B$758,Q$11)+'СЕТ СН'!$F$14+СВЦЭМ!$D$10+'СЕТ СН'!$F$8*'СЕТ СН'!$F$9-'СЕТ СН'!$F$26</f>
        <v>2443.0021695699998</v>
      </c>
      <c r="R37" s="36">
        <f>SUMIFS(СВЦЭМ!$D$39:$D$758,СВЦЭМ!$A$39:$A$758,$A37,СВЦЭМ!$B$39:$B$758,R$11)+'СЕТ СН'!$F$14+СВЦЭМ!$D$10+'СЕТ СН'!$F$8*'СЕТ СН'!$F$9-'СЕТ СН'!$F$26</f>
        <v>2412.8081260899999</v>
      </c>
      <c r="S37" s="36">
        <f>SUMIFS(СВЦЭМ!$D$39:$D$758,СВЦЭМ!$A$39:$A$758,$A37,СВЦЭМ!$B$39:$B$758,S$11)+'СЕТ СН'!$F$14+СВЦЭМ!$D$10+'СЕТ СН'!$F$8*'СЕТ СН'!$F$9-'СЕТ СН'!$F$26</f>
        <v>2371.8867649899998</v>
      </c>
      <c r="T37" s="36">
        <f>SUMIFS(СВЦЭМ!$D$39:$D$758,СВЦЭМ!$A$39:$A$758,$A37,СВЦЭМ!$B$39:$B$758,T$11)+'СЕТ СН'!$F$14+СВЦЭМ!$D$10+'СЕТ СН'!$F$8*'СЕТ СН'!$F$9-'СЕТ СН'!$F$26</f>
        <v>2341.2863577099997</v>
      </c>
      <c r="U37" s="36">
        <f>SUMIFS(СВЦЭМ!$D$39:$D$758,СВЦЭМ!$A$39:$A$758,$A37,СВЦЭМ!$B$39:$B$758,U$11)+'СЕТ СН'!$F$14+СВЦЭМ!$D$10+'СЕТ СН'!$F$8*'СЕТ СН'!$F$9-'СЕТ СН'!$F$26</f>
        <v>2221.8887921199998</v>
      </c>
      <c r="V37" s="36">
        <f>SUMIFS(СВЦЭМ!$D$39:$D$758,СВЦЭМ!$A$39:$A$758,$A37,СВЦЭМ!$B$39:$B$758,V$11)+'СЕТ СН'!$F$14+СВЦЭМ!$D$10+'СЕТ СН'!$F$8*'СЕТ СН'!$F$9-'СЕТ СН'!$F$26</f>
        <v>2222.3922201599999</v>
      </c>
      <c r="W37" s="36">
        <f>SUMIFS(СВЦЭМ!$D$39:$D$758,СВЦЭМ!$A$39:$A$758,$A37,СВЦЭМ!$B$39:$B$758,W$11)+'СЕТ СН'!$F$14+СВЦЭМ!$D$10+'СЕТ СН'!$F$8*'СЕТ СН'!$F$9-'СЕТ СН'!$F$26</f>
        <v>2255.6975522500002</v>
      </c>
      <c r="X37" s="36">
        <f>SUMIFS(СВЦЭМ!$D$39:$D$758,СВЦЭМ!$A$39:$A$758,$A37,СВЦЭМ!$B$39:$B$758,X$11)+'СЕТ СН'!$F$14+СВЦЭМ!$D$10+'СЕТ СН'!$F$8*'СЕТ СН'!$F$9-'СЕТ СН'!$F$26</f>
        <v>2380.6313370899998</v>
      </c>
      <c r="Y37" s="36">
        <f>SUMIFS(СВЦЭМ!$D$39:$D$758,СВЦЭМ!$A$39:$A$758,$A37,СВЦЭМ!$B$39:$B$758,Y$11)+'СЕТ СН'!$F$14+СВЦЭМ!$D$10+'СЕТ СН'!$F$8*'СЕТ СН'!$F$9-'СЕТ СН'!$F$26</f>
        <v>2520.6130983699995</v>
      </c>
    </row>
    <row r="38" spans="1:27" ht="15.75" x14ac:dyDescent="0.2">
      <c r="A38" s="35">
        <f t="shared" si="0"/>
        <v>45562</v>
      </c>
      <c r="B38" s="36">
        <f>SUMIFS(СВЦЭМ!$D$39:$D$758,СВЦЭМ!$A$39:$A$758,$A38,СВЦЭМ!$B$39:$B$758,B$11)+'СЕТ СН'!$F$14+СВЦЭМ!$D$10+'СЕТ СН'!$F$8*'СЕТ СН'!$F$9-'СЕТ СН'!$F$26</f>
        <v>2375.3139673799997</v>
      </c>
      <c r="C38" s="36">
        <f>SUMIFS(СВЦЭМ!$D$39:$D$758,СВЦЭМ!$A$39:$A$758,$A38,СВЦЭМ!$B$39:$B$758,C$11)+'СЕТ СН'!$F$14+СВЦЭМ!$D$10+'СЕТ СН'!$F$8*'СЕТ СН'!$F$9-'СЕТ СН'!$F$26</f>
        <v>2296.9922566299997</v>
      </c>
      <c r="D38" s="36">
        <f>SUMIFS(СВЦЭМ!$D$39:$D$758,СВЦЭМ!$A$39:$A$758,$A38,СВЦЭМ!$B$39:$B$758,D$11)+'СЕТ СН'!$F$14+СВЦЭМ!$D$10+'СЕТ СН'!$F$8*'СЕТ СН'!$F$9-'СЕТ СН'!$F$26</f>
        <v>2273.8244833200001</v>
      </c>
      <c r="E38" s="36">
        <f>SUMIFS(СВЦЭМ!$D$39:$D$758,СВЦЭМ!$A$39:$A$758,$A38,СВЦЭМ!$B$39:$B$758,E$11)+'СЕТ СН'!$F$14+СВЦЭМ!$D$10+'СЕТ СН'!$F$8*'СЕТ СН'!$F$9-'СЕТ СН'!$F$26</f>
        <v>2288.2068160700001</v>
      </c>
      <c r="F38" s="36">
        <f>SUMIFS(СВЦЭМ!$D$39:$D$758,СВЦЭМ!$A$39:$A$758,$A38,СВЦЭМ!$B$39:$B$758,F$11)+'СЕТ СН'!$F$14+СВЦЭМ!$D$10+'СЕТ СН'!$F$8*'СЕТ СН'!$F$9-'СЕТ СН'!$F$26</f>
        <v>2296.3222827399995</v>
      </c>
      <c r="G38" s="36">
        <f>SUMIFS(СВЦЭМ!$D$39:$D$758,СВЦЭМ!$A$39:$A$758,$A38,СВЦЭМ!$B$39:$B$758,G$11)+'СЕТ СН'!$F$14+СВЦЭМ!$D$10+'СЕТ СН'!$F$8*'СЕТ СН'!$F$9-'СЕТ СН'!$F$26</f>
        <v>2281.7650500999998</v>
      </c>
      <c r="H38" s="36">
        <f>SUMIFS(СВЦЭМ!$D$39:$D$758,СВЦЭМ!$A$39:$A$758,$A38,СВЦЭМ!$B$39:$B$758,H$11)+'СЕТ СН'!$F$14+СВЦЭМ!$D$10+'СЕТ СН'!$F$8*'СЕТ СН'!$F$9-'СЕТ СН'!$F$26</f>
        <v>2169.8183633200001</v>
      </c>
      <c r="I38" s="36">
        <f>SUMIFS(СВЦЭМ!$D$39:$D$758,СВЦЭМ!$A$39:$A$758,$A38,СВЦЭМ!$B$39:$B$758,I$11)+'СЕТ СН'!$F$14+СВЦЭМ!$D$10+'СЕТ СН'!$F$8*'СЕТ СН'!$F$9-'СЕТ СН'!$F$26</f>
        <v>2224.3810029599999</v>
      </c>
      <c r="J38" s="36">
        <f>SUMIFS(СВЦЭМ!$D$39:$D$758,СВЦЭМ!$A$39:$A$758,$A38,СВЦЭМ!$B$39:$B$758,J$11)+'СЕТ СН'!$F$14+СВЦЭМ!$D$10+'СЕТ СН'!$F$8*'СЕТ СН'!$F$9-'СЕТ СН'!$F$26</f>
        <v>2242.7187365700001</v>
      </c>
      <c r="K38" s="36">
        <f>SUMIFS(СВЦЭМ!$D$39:$D$758,СВЦЭМ!$A$39:$A$758,$A38,СВЦЭМ!$B$39:$B$758,K$11)+'СЕТ СН'!$F$14+СВЦЭМ!$D$10+'СЕТ СН'!$F$8*'СЕТ СН'!$F$9-'СЕТ СН'!$F$26</f>
        <v>2199.8963691100003</v>
      </c>
      <c r="L38" s="36">
        <f>SUMIFS(СВЦЭМ!$D$39:$D$758,СВЦЭМ!$A$39:$A$758,$A38,СВЦЭМ!$B$39:$B$758,L$11)+'СЕТ СН'!$F$14+СВЦЭМ!$D$10+'СЕТ СН'!$F$8*'СЕТ СН'!$F$9-'СЕТ СН'!$F$26</f>
        <v>2197.9265963299999</v>
      </c>
      <c r="M38" s="36">
        <f>SUMIFS(СВЦЭМ!$D$39:$D$758,СВЦЭМ!$A$39:$A$758,$A38,СВЦЭМ!$B$39:$B$758,M$11)+'СЕТ СН'!$F$14+СВЦЭМ!$D$10+'СЕТ СН'!$F$8*'СЕТ СН'!$F$9-'СЕТ СН'!$F$26</f>
        <v>2199.64003757</v>
      </c>
      <c r="N38" s="36">
        <f>SUMIFS(СВЦЭМ!$D$39:$D$758,СВЦЭМ!$A$39:$A$758,$A38,СВЦЭМ!$B$39:$B$758,N$11)+'СЕТ СН'!$F$14+СВЦЭМ!$D$10+'СЕТ СН'!$F$8*'СЕТ СН'!$F$9-'СЕТ СН'!$F$26</f>
        <v>2236.10565357</v>
      </c>
      <c r="O38" s="36">
        <f>SUMIFS(СВЦЭМ!$D$39:$D$758,СВЦЭМ!$A$39:$A$758,$A38,СВЦЭМ!$B$39:$B$758,O$11)+'СЕТ СН'!$F$14+СВЦЭМ!$D$10+'СЕТ СН'!$F$8*'СЕТ СН'!$F$9-'СЕТ СН'!$F$26</f>
        <v>2252.6510891900002</v>
      </c>
      <c r="P38" s="36">
        <f>SUMIFS(СВЦЭМ!$D$39:$D$758,СВЦЭМ!$A$39:$A$758,$A38,СВЦЭМ!$B$39:$B$758,P$11)+'СЕТ СН'!$F$14+СВЦЭМ!$D$10+'СЕТ СН'!$F$8*'СЕТ СН'!$F$9-'СЕТ СН'!$F$26</f>
        <v>2250.8808141300001</v>
      </c>
      <c r="Q38" s="36">
        <f>SUMIFS(СВЦЭМ!$D$39:$D$758,СВЦЭМ!$A$39:$A$758,$A38,СВЦЭМ!$B$39:$B$758,Q$11)+'СЕТ СН'!$F$14+СВЦЭМ!$D$10+'СЕТ СН'!$F$8*'СЕТ СН'!$F$9-'СЕТ СН'!$F$26</f>
        <v>2254.9049111600002</v>
      </c>
      <c r="R38" s="36">
        <f>SUMIFS(СВЦЭМ!$D$39:$D$758,СВЦЭМ!$A$39:$A$758,$A38,СВЦЭМ!$B$39:$B$758,R$11)+'СЕТ СН'!$F$14+СВЦЭМ!$D$10+'СЕТ СН'!$F$8*'СЕТ СН'!$F$9-'СЕТ СН'!$F$26</f>
        <v>2254.68164729</v>
      </c>
      <c r="S38" s="36">
        <f>SUMIFS(СВЦЭМ!$D$39:$D$758,СВЦЭМ!$A$39:$A$758,$A38,СВЦЭМ!$B$39:$B$758,S$11)+'СЕТ СН'!$F$14+СВЦЭМ!$D$10+'СЕТ СН'!$F$8*'СЕТ СН'!$F$9-'СЕТ СН'!$F$26</f>
        <v>2236.9493294499998</v>
      </c>
      <c r="T38" s="36">
        <f>SUMIFS(СВЦЭМ!$D$39:$D$758,СВЦЭМ!$A$39:$A$758,$A38,СВЦЭМ!$B$39:$B$758,T$11)+'СЕТ СН'!$F$14+СВЦЭМ!$D$10+'СЕТ СН'!$F$8*'СЕТ СН'!$F$9-'СЕТ СН'!$F$26</f>
        <v>2061.4362897599999</v>
      </c>
      <c r="U38" s="36">
        <f>SUMIFS(СВЦЭМ!$D$39:$D$758,СВЦЭМ!$A$39:$A$758,$A38,СВЦЭМ!$B$39:$B$758,U$11)+'СЕТ СН'!$F$14+СВЦЭМ!$D$10+'СЕТ СН'!$F$8*'СЕТ СН'!$F$9-'СЕТ СН'!$F$26</f>
        <v>2197.4819694799999</v>
      </c>
      <c r="V38" s="36">
        <f>SUMIFS(СВЦЭМ!$D$39:$D$758,СВЦЭМ!$A$39:$A$758,$A38,СВЦЭМ!$B$39:$B$758,V$11)+'СЕТ СН'!$F$14+СВЦЭМ!$D$10+'СЕТ СН'!$F$8*'СЕТ СН'!$F$9-'СЕТ СН'!$F$26</f>
        <v>2122.7294771500001</v>
      </c>
      <c r="W38" s="36">
        <f>SUMIFS(СВЦЭМ!$D$39:$D$758,СВЦЭМ!$A$39:$A$758,$A38,СВЦЭМ!$B$39:$B$758,W$11)+'СЕТ СН'!$F$14+СВЦЭМ!$D$10+'СЕТ СН'!$F$8*'СЕТ СН'!$F$9-'СЕТ СН'!$F$26</f>
        <v>2193.51794062</v>
      </c>
      <c r="X38" s="36">
        <f>SUMIFS(СВЦЭМ!$D$39:$D$758,СВЦЭМ!$A$39:$A$758,$A38,СВЦЭМ!$B$39:$B$758,X$11)+'СЕТ СН'!$F$14+СВЦЭМ!$D$10+'СЕТ СН'!$F$8*'СЕТ СН'!$F$9-'СЕТ СН'!$F$26</f>
        <v>2208.7426192799999</v>
      </c>
      <c r="Y38" s="36">
        <f>SUMIFS(СВЦЭМ!$D$39:$D$758,СВЦЭМ!$A$39:$A$758,$A38,СВЦЭМ!$B$39:$B$758,Y$11)+'СЕТ СН'!$F$14+СВЦЭМ!$D$10+'СЕТ СН'!$F$8*'СЕТ СН'!$F$9-'СЕТ СН'!$F$26</f>
        <v>2258.8244089600003</v>
      </c>
    </row>
    <row r="39" spans="1:27" ht="15.75" x14ac:dyDescent="0.2">
      <c r="A39" s="35">
        <f t="shared" si="0"/>
        <v>45563</v>
      </c>
      <c r="B39" s="36">
        <f>SUMIFS(СВЦЭМ!$D$39:$D$758,СВЦЭМ!$A$39:$A$758,$A39,СВЦЭМ!$B$39:$B$758,B$11)+'СЕТ СН'!$F$14+СВЦЭМ!$D$10+'СЕТ СН'!$F$8*'СЕТ СН'!$F$9-'СЕТ СН'!$F$26</f>
        <v>2346.7470526399998</v>
      </c>
      <c r="C39" s="36">
        <f>SUMIFS(СВЦЭМ!$D$39:$D$758,СВЦЭМ!$A$39:$A$758,$A39,СВЦЭМ!$B$39:$B$758,C$11)+'СЕТ СН'!$F$14+СВЦЭМ!$D$10+'СЕТ СН'!$F$8*'СЕТ СН'!$F$9-'СЕТ СН'!$F$26</f>
        <v>2422.0830817799997</v>
      </c>
      <c r="D39" s="36">
        <f>SUMIFS(СВЦЭМ!$D$39:$D$758,СВЦЭМ!$A$39:$A$758,$A39,СВЦЭМ!$B$39:$B$758,D$11)+'СЕТ СН'!$F$14+СВЦЭМ!$D$10+'СЕТ СН'!$F$8*'СЕТ СН'!$F$9-'СЕТ СН'!$F$26</f>
        <v>2476.9949147799998</v>
      </c>
      <c r="E39" s="36">
        <f>SUMIFS(СВЦЭМ!$D$39:$D$758,СВЦЭМ!$A$39:$A$758,$A39,СВЦЭМ!$B$39:$B$758,E$11)+'СЕТ СН'!$F$14+СВЦЭМ!$D$10+'СЕТ СН'!$F$8*'СЕТ СН'!$F$9-'СЕТ СН'!$F$26</f>
        <v>2490.9007066899999</v>
      </c>
      <c r="F39" s="36">
        <f>SUMIFS(СВЦЭМ!$D$39:$D$758,СВЦЭМ!$A$39:$A$758,$A39,СВЦЭМ!$B$39:$B$758,F$11)+'СЕТ СН'!$F$14+СВЦЭМ!$D$10+'СЕТ СН'!$F$8*'СЕТ СН'!$F$9-'СЕТ СН'!$F$26</f>
        <v>2492.1640815599999</v>
      </c>
      <c r="G39" s="36">
        <f>SUMIFS(СВЦЭМ!$D$39:$D$758,СВЦЭМ!$A$39:$A$758,$A39,СВЦЭМ!$B$39:$B$758,G$11)+'СЕТ СН'!$F$14+СВЦЭМ!$D$10+'СЕТ СН'!$F$8*'СЕТ СН'!$F$9-'СЕТ СН'!$F$26</f>
        <v>2461.6538325499996</v>
      </c>
      <c r="H39" s="36">
        <f>SUMIFS(СВЦЭМ!$D$39:$D$758,СВЦЭМ!$A$39:$A$758,$A39,СВЦЭМ!$B$39:$B$758,H$11)+'СЕТ СН'!$F$14+СВЦЭМ!$D$10+'СЕТ СН'!$F$8*'СЕТ СН'!$F$9-'СЕТ СН'!$F$26</f>
        <v>2438.4031313499995</v>
      </c>
      <c r="I39" s="36">
        <f>SUMIFS(СВЦЭМ!$D$39:$D$758,СВЦЭМ!$A$39:$A$758,$A39,СВЦЭМ!$B$39:$B$758,I$11)+'СЕТ СН'!$F$14+СВЦЭМ!$D$10+'СЕТ СН'!$F$8*'СЕТ СН'!$F$9-'СЕТ СН'!$F$26</f>
        <v>2367.0729337399998</v>
      </c>
      <c r="J39" s="36">
        <f>SUMIFS(СВЦЭМ!$D$39:$D$758,СВЦЭМ!$A$39:$A$758,$A39,СВЦЭМ!$B$39:$B$758,J$11)+'СЕТ СН'!$F$14+СВЦЭМ!$D$10+'СЕТ СН'!$F$8*'СЕТ СН'!$F$9-'СЕТ СН'!$F$26</f>
        <v>2290.99899039</v>
      </c>
      <c r="K39" s="36">
        <f>SUMIFS(СВЦЭМ!$D$39:$D$758,СВЦЭМ!$A$39:$A$758,$A39,СВЦЭМ!$B$39:$B$758,K$11)+'СЕТ СН'!$F$14+СВЦЭМ!$D$10+'СЕТ СН'!$F$8*'СЕТ СН'!$F$9-'СЕТ СН'!$F$26</f>
        <v>2215.1870013799999</v>
      </c>
      <c r="L39" s="36">
        <f>SUMIFS(СВЦЭМ!$D$39:$D$758,СВЦЭМ!$A$39:$A$758,$A39,СВЦЭМ!$B$39:$B$758,L$11)+'СЕТ СН'!$F$14+СВЦЭМ!$D$10+'СЕТ СН'!$F$8*'СЕТ СН'!$F$9-'СЕТ СН'!$F$26</f>
        <v>2206.2413178500001</v>
      </c>
      <c r="M39" s="36">
        <f>SUMIFS(СВЦЭМ!$D$39:$D$758,СВЦЭМ!$A$39:$A$758,$A39,СВЦЭМ!$B$39:$B$758,M$11)+'СЕТ СН'!$F$14+СВЦЭМ!$D$10+'СЕТ СН'!$F$8*'СЕТ СН'!$F$9-'СЕТ СН'!$F$26</f>
        <v>2231.6526644199998</v>
      </c>
      <c r="N39" s="36">
        <f>SUMIFS(СВЦЭМ!$D$39:$D$758,СВЦЭМ!$A$39:$A$758,$A39,СВЦЭМ!$B$39:$B$758,N$11)+'СЕТ СН'!$F$14+СВЦЭМ!$D$10+'СЕТ СН'!$F$8*'СЕТ СН'!$F$9-'СЕТ СН'!$F$26</f>
        <v>2243.2839874199999</v>
      </c>
      <c r="O39" s="36">
        <f>SUMIFS(СВЦЭМ!$D$39:$D$758,СВЦЭМ!$A$39:$A$758,$A39,СВЦЭМ!$B$39:$B$758,O$11)+'СЕТ СН'!$F$14+СВЦЭМ!$D$10+'СЕТ СН'!$F$8*'СЕТ СН'!$F$9-'СЕТ СН'!$F$26</f>
        <v>2285.8366252300002</v>
      </c>
      <c r="P39" s="36">
        <f>SUMIFS(СВЦЭМ!$D$39:$D$758,СВЦЭМ!$A$39:$A$758,$A39,СВЦЭМ!$B$39:$B$758,P$11)+'СЕТ СН'!$F$14+СВЦЭМ!$D$10+'СЕТ СН'!$F$8*'СЕТ СН'!$F$9-'СЕТ СН'!$F$26</f>
        <v>2313.2405228699999</v>
      </c>
      <c r="Q39" s="36">
        <f>SUMIFS(СВЦЭМ!$D$39:$D$758,СВЦЭМ!$A$39:$A$758,$A39,СВЦЭМ!$B$39:$B$758,Q$11)+'СЕТ СН'!$F$14+СВЦЭМ!$D$10+'СЕТ СН'!$F$8*'СЕТ СН'!$F$9-'СЕТ СН'!$F$26</f>
        <v>2315.3696554299995</v>
      </c>
      <c r="R39" s="36">
        <f>SUMIFS(СВЦЭМ!$D$39:$D$758,СВЦЭМ!$A$39:$A$758,$A39,СВЦЭМ!$B$39:$B$758,R$11)+'СЕТ СН'!$F$14+СВЦЭМ!$D$10+'СЕТ СН'!$F$8*'СЕТ СН'!$F$9-'СЕТ СН'!$F$26</f>
        <v>2324.3481192499994</v>
      </c>
      <c r="S39" s="36">
        <f>SUMIFS(СВЦЭМ!$D$39:$D$758,СВЦЭМ!$A$39:$A$758,$A39,СВЦЭМ!$B$39:$B$758,S$11)+'СЕТ СН'!$F$14+СВЦЭМ!$D$10+'СЕТ СН'!$F$8*'СЕТ СН'!$F$9-'СЕТ СН'!$F$26</f>
        <v>2301.6344864599996</v>
      </c>
      <c r="T39" s="36">
        <f>SUMIFS(СВЦЭМ!$D$39:$D$758,СВЦЭМ!$A$39:$A$758,$A39,СВЦЭМ!$B$39:$B$758,T$11)+'СЕТ СН'!$F$14+СВЦЭМ!$D$10+'СЕТ СН'!$F$8*'СЕТ СН'!$F$9-'СЕТ СН'!$F$26</f>
        <v>2201.25908746</v>
      </c>
      <c r="U39" s="36">
        <f>SUMIFS(СВЦЭМ!$D$39:$D$758,СВЦЭМ!$A$39:$A$758,$A39,СВЦЭМ!$B$39:$B$758,U$11)+'СЕТ СН'!$F$14+СВЦЭМ!$D$10+'СЕТ СН'!$F$8*'СЕТ СН'!$F$9-'СЕТ СН'!$F$26</f>
        <v>2130.6278358499999</v>
      </c>
      <c r="V39" s="36">
        <f>SUMIFS(СВЦЭМ!$D$39:$D$758,СВЦЭМ!$A$39:$A$758,$A39,СВЦЭМ!$B$39:$B$758,V$11)+'СЕТ СН'!$F$14+СВЦЭМ!$D$10+'СЕТ СН'!$F$8*'СЕТ СН'!$F$9-'СЕТ СН'!$F$26</f>
        <v>2102.9650176200003</v>
      </c>
      <c r="W39" s="36">
        <f>SUMIFS(СВЦЭМ!$D$39:$D$758,СВЦЭМ!$A$39:$A$758,$A39,СВЦЭМ!$B$39:$B$758,W$11)+'СЕТ СН'!$F$14+СВЦЭМ!$D$10+'СЕТ СН'!$F$8*'СЕТ СН'!$F$9-'СЕТ СН'!$F$26</f>
        <v>2120.4950268299999</v>
      </c>
      <c r="X39" s="36">
        <f>SUMIFS(СВЦЭМ!$D$39:$D$758,СВЦЭМ!$A$39:$A$758,$A39,СВЦЭМ!$B$39:$B$758,X$11)+'СЕТ СН'!$F$14+СВЦЭМ!$D$10+'СЕТ СН'!$F$8*'СЕТ СН'!$F$9-'СЕТ СН'!$F$26</f>
        <v>2197.67253248</v>
      </c>
      <c r="Y39" s="36">
        <f>SUMIFS(СВЦЭМ!$D$39:$D$758,СВЦЭМ!$A$39:$A$758,$A39,СВЦЭМ!$B$39:$B$758,Y$11)+'СЕТ СН'!$F$14+СВЦЭМ!$D$10+'СЕТ СН'!$F$8*'СЕТ СН'!$F$9-'СЕТ СН'!$F$26</f>
        <v>2281.0460452400002</v>
      </c>
    </row>
    <row r="40" spans="1:27" ht="15.75" x14ac:dyDescent="0.2">
      <c r="A40" s="35">
        <f t="shared" si="0"/>
        <v>45564</v>
      </c>
      <c r="B40" s="36">
        <f>SUMIFS(СВЦЭМ!$D$39:$D$758,СВЦЭМ!$A$39:$A$758,$A40,СВЦЭМ!$B$39:$B$758,B$11)+'СЕТ СН'!$F$14+СВЦЭМ!$D$10+'СЕТ СН'!$F$8*'СЕТ СН'!$F$9-'СЕТ СН'!$F$26</f>
        <v>2332.0091080999996</v>
      </c>
      <c r="C40" s="36">
        <f>SUMIFS(СВЦЭМ!$D$39:$D$758,СВЦЭМ!$A$39:$A$758,$A40,СВЦЭМ!$B$39:$B$758,C$11)+'СЕТ СН'!$F$14+СВЦЭМ!$D$10+'СЕТ СН'!$F$8*'СЕТ СН'!$F$9-'СЕТ СН'!$F$26</f>
        <v>2406.3624428599996</v>
      </c>
      <c r="D40" s="36">
        <f>SUMIFS(СВЦЭМ!$D$39:$D$758,СВЦЭМ!$A$39:$A$758,$A40,СВЦЭМ!$B$39:$B$758,D$11)+'СЕТ СН'!$F$14+СВЦЭМ!$D$10+'СЕТ СН'!$F$8*'СЕТ СН'!$F$9-'СЕТ СН'!$F$26</f>
        <v>2495.3140942699997</v>
      </c>
      <c r="E40" s="36">
        <f>SUMIFS(СВЦЭМ!$D$39:$D$758,СВЦЭМ!$A$39:$A$758,$A40,СВЦЭМ!$B$39:$B$758,E$11)+'СЕТ СН'!$F$14+СВЦЭМ!$D$10+'СЕТ СН'!$F$8*'СЕТ СН'!$F$9-'СЕТ СН'!$F$26</f>
        <v>2514.2700897399995</v>
      </c>
      <c r="F40" s="36">
        <f>SUMIFS(СВЦЭМ!$D$39:$D$758,СВЦЭМ!$A$39:$A$758,$A40,СВЦЭМ!$B$39:$B$758,F$11)+'СЕТ СН'!$F$14+СВЦЭМ!$D$10+'СЕТ СН'!$F$8*'СЕТ СН'!$F$9-'СЕТ СН'!$F$26</f>
        <v>2507.7270608999997</v>
      </c>
      <c r="G40" s="36">
        <f>SUMIFS(СВЦЭМ!$D$39:$D$758,СВЦЭМ!$A$39:$A$758,$A40,СВЦЭМ!$B$39:$B$758,G$11)+'СЕТ СН'!$F$14+СВЦЭМ!$D$10+'СЕТ СН'!$F$8*'СЕТ СН'!$F$9-'СЕТ СН'!$F$26</f>
        <v>2492.8964389099997</v>
      </c>
      <c r="H40" s="36">
        <f>SUMIFS(СВЦЭМ!$D$39:$D$758,СВЦЭМ!$A$39:$A$758,$A40,СВЦЭМ!$B$39:$B$758,H$11)+'СЕТ СН'!$F$14+СВЦЭМ!$D$10+'СЕТ СН'!$F$8*'СЕТ СН'!$F$9-'СЕТ СН'!$F$26</f>
        <v>2486.3451598399997</v>
      </c>
      <c r="I40" s="36">
        <f>SUMIFS(СВЦЭМ!$D$39:$D$758,СВЦЭМ!$A$39:$A$758,$A40,СВЦЭМ!$B$39:$B$758,I$11)+'СЕТ СН'!$F$14+СВЦЭМ!$D$10+'СЕТ СН'!$F$8*'СЕТ СН'!$F$9-'СЕТ СН'!$F$26</f>
        <v>2440.7089904699997</v>
      </c>
      <c r="J40" s="36">
        <f>SUMIFS(СВЦЭМ!$D$39:$D$758,СВЦЭМ!$A$39:$A$758,$A40,СВЦЭМ!$B$39:$B$758,J$11)+'СЕТ СН'!$F$14+СВЦЭМ!$D$10+'СЕТ СН'!$F$8*'СЕТ СН'!$F$9-'СЕТ СН'!$F$26</f>
        <v>2318.2080332599999</v>
      </c>
      <c r="K40" s="36">
        <f>SUMIFS(СВЦЭМ!$D$39:$D$758,СВЦЭМ!$A$39:$A$758,$A40,СВЦЭМ!$B$39:$B$758,K$11)+'СЕТ СН'!$F$14+СВЦЭМ!$D$10+'СЕТ СН'!$F$8*'СЕТ СН'!$F$9-'СЕТ СН'!$F$26</f>
        <v>2207.28434208</v>
      </c>
      <c r="L40" s="36">
        <f>SUMIFS(СВЦЭМ!$D$39:$D$758,СВЦЭМ!$A$39:$A$758,$A40,СВЦЭМ!$B$39:$B$758,L$11)+'СЕТ СН'!$F$14+СВЦЭМ!$D$10+'СЕТ СН'!$F$8*'СЕТ СН'!$F$9-'СЕТ СН'!$F$26</f>
        <v>2189.3987825099998</v>
      </c>
      <c r="M40" s="36">
        <f>SUMIFS(СВЦЭМ!$D$39:$D$758,СВЦЭМ!$A$39:$A$758,$A40,СВЦЭМ!$B$39:$B$758,M$11)+'СЕТ СН'!$F$14+СВЦЭМ!$D$10+'СЕТ СН'!$F$8*'СЕТ СН'!$F$9-'СЕТ СН'!$F$26</f>
        <v>2202.9934581100001</v>
      </c>
      <c r="N40" s="36">
        <f>SUMIFS(СВЦЭМ!$D$39:$D$758,СВЦЭМ!$A$39:$A$758,$A40,СВЦЭМ!$B$39:$B$758,N$11)+'СЕТ СН'!$F$14+СВЦЭМ!$D$10+'СЕТ СН'!$F$8*'СЕТ СН'!$F$9-'СЕТ СН'!$F$26</f>
        <v>2233.0915973199999</v>
      </c>
      <c r="O40" s="36">
        <f>SUMIFS(СВЦЭМ!$D$39:$D$758,СВЦЭМ!$A$39:$A$758,$A40,СВЦЭМ!$B$39:$B$758,O$11)+'СЕТ СН'!$F$14+СВЦЭМ!$D$10+'СЕТ СН'!$F$8*'СЕТ СН'!$F$9-'СЕТ СН'!$F$26</f>
        <v>2257.7229996400001</v>
      </c>
      <c r="P40" s="36">
        <f>SUMIFS(СВЦЭМ!$D$39:$D$758,СВЦЭМ!$A$39:$A$758,$A40,СВЦЭМ!$B$39:$B$758,P$11)+'СЕТ СН'!$F$14+СВЦЭМ!$D$10+'СЕТ СН'!$F$8*'СЕТ СН'!$F$9-'СЕТ СН'!$F$26</f>
        <v>2275.4449573800002</v>
      </c>
      <c r="Q40" s="36">
        <f>SUMIFS(СВЦЭМ!$D$39:$D$758,СВЦЭМ!$A$39:$A$758,$A40,СВЦЭМ!$B$39:$B$758,Q$11)+'СЕТ СН'!$F$14+СВЦЭМ!$D$10+'СЕТ СН'!$F$8*'СЕТ СН'!$F$9-'СЕТ СН'!$F$26</f>
        <v>2304.6049995199996</v>
      </c>
      <c r="R40" s="36">
        <f>SUMIFS(СВЦЭМ!$D$39:$D$758,СВЦЭМ!$A$39:$A$758,$A40,СВЦЭМ!$B$39:$B$758,R$11)+'СЕТ СН'!$F$14+СВЦЭМ!$D$10+'СЕТ СН'!$F$8*'СЕТ СН'!$F$9-'СЕТ СН'!$F$26</f>
        <v>2293.0742939799998</v>
      </c>
      <c r="S40" s="36">
        <f>SUMIFS(СВЦЭМ!$D$39:$D$758,СВЦЭМ!$A$39:$A$758,$A40,СВЦЭМ!$B$39:$B$758,S$11)+'СЕТ СН'!$F$14+СВЦЭМ!$D$10+'СЕТ СН'!$F$8*'СЕТ СН'!$F$9-'СЕТ СН'!$F$26</f>
        <v>2256.18222805</v>
      </c>
      <c r="T40" s="36">
        <f>SUMIFS(СВЦЭМ!$D$39:$D$758,СВЦЭМ!$A$39:$A$758,$A40,СВЦЭМ!$B$39:$B$758,T$11)+'СЕТ СН'!$F$14+СВЦЭМ!$D$10+'СЕТ СН'!$F$8*'СЕТ СН'!$F$9-'СЕТ СН'!$F$26</f>
        <v>2204.0318508099999</v>
      </c>
      <c r="U40" s="36">
        <f>SUMIFS(СВЦЭМ!$D$39:$D$758,СВЦЭМ!$A$39:$A$758,$A40,СВЦЭМ!$B$39:$B$758,U$11)+'СЕТ СН'!$F$14+СВЦЭМ!$D$10+'СЕТ СН'!$F$8*'СЕТ СН'!$F$9-'СЕТ СН'!$F$26</f>
        <v>2138.0747601100002</v>
      </c>
      <c r="V40" s="36">
        <f>SUMIFS(СВЦЭМ!$D$39:$D$758,СВЦЭМ!$A$39:$A$758,$A40,СВЦЭМ!$B$39:$B$758,V$11)+'СЕТ СН'!$F$14+СВЦЭМ!$D$10+'СЕТ СН'!$F$8*'СЕТ СН'!$F$9-'СЕТ СН'!$F$26</f>
        <v>2107.9022684800002</v>
      </c>
      <c r="W40" s="36">
        <f>SUMIFS(СВЦЭМ!$D$39:$D$758,СВЦЭМ!$A$39:$A$758,$A40,СВЦЭМ!$B$39:$B$758,W$11)+'СЕТ СН'!$F$14+СВЦЭМ!$D$10+'СЕТ СН'!$F$8*'СЕТ СН'!$F$9-'СЕТ СН'!$F$26</f>
        <v>2139.9585128499998</v>
      </c>
      <c r="X40" s="36">
        <f>SUMIFS(СВЦЭМ!$D$39:$D$758,СВЦЭМ!$A$39:$A$758,$A40,СВЦЭМ!$B$39:$B$758,X$11)+'СЕТ СН'!$F$14+СВЦЭМ!$D$10+'СЕТ СН'!$F$8*'СЕТ СН'!$F$9-'СЕТ СН'!$F$26</f>
        <v>2201.9949481799999</v>
      </c>
      <c r="Y40" s="36">
        <f>SUMIFS(СВЦЭМ!$D$39:$D$758,СВЦЭМ!$A$39:$A$758,$A40,СВЦЭМ!$B$39:$B$758,Y$11)+'СЕТ СН'!$F$14+СВЦЭМ!$D$10+'СЕТ СН'!$F$8*'СЕТ СН'!$F$9-'СЕТ СН'!$F$26</f>
        <v>2323.5577446499997</v>
      </c>
    </row>
    <row r="41" spans="1:27" ht="15.75" x14ac:dyDescent="0.2">
      <c r="A41" s="35">
        <f t="shared" si="0"/>
        <v>45565</v>
      </c>
      <c r="B41" s="36">
        <f>SUMIFS(СВЦЭМ!$D$39:$D$758,СВЦЭМ!$A$39:$A$758,$A41,СВЦЭМ!$B$39:$B$758,B$11)+'СЕТ СН'!$F$14+СВЦЭМ!$D$10+'СЕТ СН'!$F$8*'СЕТ СН'!$F$9-'СЕТ СН'!$F$26</f>
        <v>2311.8688039299996</v>
      </c>
      <c r="C41" s="36">
        <f>SUMIFS(СВЦЭМ!$D$39:$D$758,СВЦЭМ!$A$39:$A$758,$A41,СВЦЭМ!$B$39:$B$758,C$11)+'СЕТ СН'!$F$14+СВЦЭМ!$D$10+'СЕТ СН'!$F$8*'СЕТ СН'!$F$9-'СЕТ СН'!$F$26</f>
        <v>2419.4340556499997</v>
      </c>
      <c r="D41" s="36">
        <f>SUMIFS(СВЦЭМ!$D$39:$D$758,СВЦЭМ!$A$39:$A$758,$A41,СВЦЭМ!$B$39:$B$758,D$11)+'СЕТ СН'!$F$14+СВЦЭМ!$D$10+'СЕТ СН'!$F$8*'СЕТ СН'!$F$9-'СЕТ СН'!$F$26</f>
        <v>2490.8498388099997</v>
      </c>
      <c r="E41" s="36">
        <f>SUMIFS(СВЦЭМ!$D$39:$D$758,СВЦЭМ!$A$39:$A$758,$A41,СВЦЭМ!$B$39:$B$758,E$11)+'СЕТ СН'!$F$14+СВЦЭМ!$D$10+'СЕТ СН'!$F$8*'СЕТ СН'!$F$9-'СЕТ СН'!$F$26</f>
        <v>2501.4913805799997</v>
      </c>
      <c r="F41" s="36">
        <f>SUMIFS(СВЦЭМ!$D$39:$D$758,СВЦЭМ!$A$39:$A$758,$A41,СВЦЭМ!$B$39:$B$758,F$11)+'СЕТ СН'!$F$14+СВЦЭМ!$D$10+'СЕТ СН'!$F$8*'СЕТ СН'!$F$9-'СЕТ СН'!$F$26</f>
        <v>2519.1316328499997</v>
      </c>
      <c r="G41" s="36">
        <f>SUMIFS(СВЦЭМ!$D$39:$D$758,СВЦЭМ!$A$39:$A$758,$A41,СВЦЭМ!$B$39:$B$758,G$11)+'СЕТ СН'!$F$14+СВЦЭМ!$D$10+'СЕТ СН'!$F$8*'СЕТ СН'!$F$9-'СЕТ СН'!$F$26</f>
        <v>2481.1864463899997</v>
      </c>
      <c r="H41" s="36">
        <f>SUMIFS(СВЦЭМ!$D$39:$D$758,СВЦЭМ!$A$39:$A$758,$A41,СВЦЭМ!$B$39:$B$758,H$11)+'СЕТ СН'!$F$14+СВЦЭМ!$D$10+'СЕТ СН'!$F$8*'СЕТ СН'!$F$9-'СЕТ СН'!$F$26</f>
        <v>2434.9524223999997</v>
      </c>
      <c r="I41" s="36">
        <f>SUMIFS(СВЦЭМ!$D$39:$D$758,СВЦЭМ!$A$39:$A$758,$A41,СВЦЭМ!$B$39:$B$758,I$11)+'СЕТ СН'!$F$14+СВЦЭМ!$D$10+'СЕТ СН'!$F$8*'СЕТ СН'!$F$9-'СЕТ СН'!$F$26</f>
        <v>2345.5485189699998</v>
      </c>
      <c r="J41" s="36">
        <f>SUMIFS(СВЦЭМ!$D$39:$D$758,СВЦЭМ!$A$39:$A$758,$A41,СВЦЭМ!$B$39:$B$758,J$11)+'СЕТ СН'!$F$14+СВЦЭМ!$D$10+'СЕТ СН'!$F$8*'СЕТ СН'!$F$9-'СЕТ СН'!$F$26</f>
        <v>2270.0691438899999</v>
      </c>
      <c r="K41" s="36">
        <f>SUMIFS(СВЦЭМ!$D$39:$D$758,СВЦЭМ!$A$39:$A$758,$A41,СВЦЭМ!$B$39:$B$758,K$11)+'СЕТ СН'!$F$14+СВЦЭМ!$D$10+'СЕТ СН'!$F$8*'СЕТ СН'!$F$9-'СЕТ СН'!$F$26</f>
        <v>2187.6437921400002</v>
      </c>
      <c r="L41" s="36">
        <f>SUMIFS(СВЦЭМ!$D$39:$D$758,СВЦЭМ!$A$39:$A$758,$A41,СВЦЭМ!$B$39:$B$758,L$11)+'СЕТ СН'!$F$14+СВЦЭМ!$D$10+'СЕТ СН'!$F$8*'СЕТ СН'!$F$9-'СЕТ СН'!$F$26</f>
        <v>2151.2808584200002</v>
      </c>
      <c r="M41" s="36">
        <f>SUMIFS(СВЦЭМ!$D$39:$D$758,СВЦЭМ!$A$39:$A$758,$A41,СВЦЭМ!$B$39:$B$758,M$11)+'СЕТ СН'!$F$14+СВЦЭМ!$D$10+'СЕТ СН'!$F$8*'СЕТ СН'!$F$9-'СЕТ СН'!$F$26</f>
        <v>2175.0003289199999</v>
      </c>
      <c r="N41" s="36">
        <f>SUMIFS(СВЦЭМ!$D$39:$D$758,СВЦЭМ!$A$39:$A$758,$A41,СВЦЭМ!$B$39:$B$758,N$11)+'СЕТ СН'!$F$14+СВЦЭМ!$D$10+'СЕТ СН'!$F$8*'СЕТ СН'!$F$9-'СЕТ СН'!$F$26</f>
        <v>2203.4763364300002</v>
      </c>
      <c r="O41" s="36">
        <f>SUMIFS(СВЦЭМ!$D$39:$D$758,СВЦЭМ!$A$39:$A$758,$A41,СВЦЭМ!$B$39:$B$758,O$11)+'СЕТ СН'!$F$14+СВЦЭМ!$D$10+'СЕТ СН'!$F$8*'СЕТ СН'!$F$9-'СЕТ СН'!$F$26</f>
        <v>2213.6315855600001</v>
      </c>
      <c r="P41" s="36">
        <f>SUMIFS(СВЦЭМ!$D$39:$D$758,СВЦЭМ!$A$39:$A$758,$A41,СВЦЭМ!$B$39:$B$758,P$11)+'СЕТ СН'!$F$14+СВЦЭМ!$D$10+'СЕТ СН'!$F$8*'СЕТ СН'!$F$9-'СЕТ СН'!$F$26</f>
        <v>2229.6179131700001</v>
      </c>
      <c r="Q41" s="36">
        <f>SUMIFS(СВЦЭМ!$D$39:$D$758,СВЦЭМ!$A$39:$A$758,$A41,СВЦЭМ!$B$39:$B$758,Q$11)+'СЕТ СН'!$F$14+СВЦЭМ!$D$10+'СЕТ СН'!$F$8*'СЕТ СН'!$F$9-'СЕТ СН'!$F$26</f>
        <v>2249.9509451600002</v>
      </c>
      <c r="R41" s="36">
        <f>SUMIFS(СВЦЭМ!$D$39:$D$758,СВЦЭМ!$A$39:$A$758,$A41,СВЦЭМ!$B$39:$B$758,R$11)+'СЕТ СН'!$F$14+СВЦЭМ!$D$10+'СЕТ СН'!$F$8*'СЕТ СН'!$F$9-'СЕТ СН'!$F$26</f>
        <v>2250.0092125800002</v>
      </c>
      <c r="S41" s="36">
        <f>SUMIFS(СВЦЭМ!$D$39:$D$758,СВЦЭМ!$A$39:$A$758,$A41,СВЦЭМ!$B$39:$B$758,S$11)+'СЕТ СН'!$F$14+СВЦЭМ!$D$10+'СЕТ СН'!$F$8*'СЕТ СН'!$F$9-'СЕТ СН'!$F$26</f>
        <v>2234.5430709900002</v>
      </c>
      <c r="T41" s="36">
        <f>SUMIFS(СВЦЭМ!$D$39:$D$758,СВЦЭМ!$A$39:$A$758,$A41,СВЦЭМ!$B$39:$B$758,T$11)+'СЕТ СН'!$F$14+СВЦЭМ!$D$10+'СЕТ СН'!$F$8*'СЕТ СН'!$F$9-'СЕТ СН'!$F$26</f>
        <v>2177.6430346800003</v>
      </c>
      <c r="U41" s="36">
        <f>SUMIFS(СВЦЭМ!$D$39:$D$758,СВЦЭМ!$A$39:$A$758,$A41,СВЦЭМ!$B$39:$B$758,U$11)+'СЕТ СН'!$F$14+СВЦЭМ!$D$10+'СЕТ СН'!$F$8*'СЕТ СН'!$F$9-'СЕТ СН'!$F$26</f>
        <v>2121.7542413199999</v>
      </c>
      <c r="V41" s="36">
        <f>SUMIFS(СВЦЭМ!$D$39:$D$758,СВЦЭМ!$A$39:$A$758,$A41,СВЦЭМ!$B$39:$B$758,V$11)+'СЕТ СН'!$F$14+СВЦЭМ!$D$10+'СЕТ СН'!$F$8*'СЕТ СН'!$F$9-'СЕТ СН'!$F$26</f>
        <v>2120.7297957400001</v>
      </c>
      <c r="W41" s="36">
        <f>SUMIFS(СВЦЭМ!$D$39:$D$758,СВЦЭМ!$A$39:$A$758,$A41,СВЦЭМ!$B$39:$B$758,W$11)+'СЕТ СН'!$F$14+СВЦЭМ!$D$10+'СЕТ СН'!$F$8*'СЕТ СН'!$F$9-'СЕТ СН'!$F$26</f>
        <v>2148.9921686100001</v>
      </c>
      <c r="X41" s="36">
        <f>SUMIFS(СВЦЭМ!$D$39:$D$758,СВЦЭМ!$A$39:$A$758,$A41,СВЦЭМ!$B$39:$B$758,X$11)+'СЕТ СН'!$F$14+СВЦЭМ!$D$10+'СЕТ СН'!$F$8*'СЕТ СН'!$F$9-'СЕТ СН'!$F$26</f>
        <v>2237.8842380000001</v>
      </c>
      <c r="Y41" s="36">
        <f>SUMIFS(СВЦЭМ!$D$39:$D$758,СВЦЭМ!$A$39:$A$758,$A41,СВЦЭМ!$B$39:$B$758,Y$11)+'СЕТ СН'!$F$14+СВЦЭМ!$D$10+'СЕТ СН'!$F$8*'СЕТ СН'!$F$9-'СЕТ СН'!$F$26</f>
        <v>2236.9849729500002</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8" t="s">
        <v>7</v>
      </c>
      <c r="B45" s="132" t="s">
        <v>69</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7" ht="12.75" customHeight="1" x14ac:dyDescent="0.2">
      <c r="A46" s="139"/>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7" ht="12.75" customHeight="1" x14ac:dyDescent="0.2">
      <c r="A47" s="14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01.09.2024</v>
      </c>
      <c r="B48" s="36">
        <f>SUMIFS(СВЦЭМ!$D$39:$D$758,СВЦЭМ!$A$39:$A$758,$A48,СВЦЭМ!$B$39:$B$758,B$47)+'СЕТ СН'!$F$14+СВЦЭМ!$D$10+'СЕТ СН'!$F$6-'СЕТ СН'!$F$26</f>
        <v>2471.9270860799998</v>
      </c>
      <c r="C48" s="36">
        <f>SUMIFS(СВЦЭМ!$D$39:$D$758,СВЦЭМ!$A$39:$A$758,$A48,СВЦЭМ!$B$39:$B$758,C$47)+'СЕТ СН'!$F$14+СВЦЭМ!$D$10+'СЕТ СН'!$F$6-'СЕТ СН'!$F$26</f>
        <v>2538.23066823</v>
      </c>
      <c r="D48" s="36">
        <f>SUMIFS(СВЦЭМ!$D$39:$D$758,СВЦЭМ!$A$39:$A$758,$A48,СВЦЭМ!$B$39:$B$758,D$47)+'СЕТ СН'!$F$14+СВЦЭМ!$D$10+'СЕТ СН'!$F$6-'СЕТ СН'!$F$26</f>
        <v>2618.77479386</v>
      </c>
      <c r="E48" s="36">
        <f>SUMIFS(СВЦЭМ!$D$39:$D$758,СВЦЭМ!$A$39:$A$758,$A48,СВЦЭМ!$B$39:$B$758,E$47)+'СЕТ СН'!$F$14+СВЦЭМ!$D$10+'СЕТ СН'!$F$6-'СЕТ СН'!$F$26</f>
        <v>2627.1248304799997</v>
      </c>
      <c r="F48" s="36">
        <f>SUMIFS(СВЦЭМ!$D$39:$D$758,СВЦЭМ!$A$39:$A$758,$A48,СВЦЭМ!$B$39:$B$758,F$47)+'СЕТ СН'!$F$14+СВЦЭМ!$D$10+'СЕТ СН'!$F$6-'СЕТ СН'!$F$26</f>
        <v>2625.7579856499997</v>
      </c>
      <c r="G48" s="36">
        <f>SUMIFS(СВЦЭМ!$D$39:$D$758,СВЦЭМ!$A$39:$A$758,$A48,СВЦЭМ!$B$39:$B$758,G$47)+'СЕТ СН'!$F$14+СВЦЭМ!$D$10+'СЕТ СН'!$F$6-'СЕТ СН'!$F$26</f>
        <v>2593.3197319199999</v>
      </c>
      <c r="H48" s="36">
        <f>SUMIFS(СВЦЭМ!$D$39:$D$758,СВЦЭМ!$A$39:$A$758,$A48,СВЦЭМ!$B$39:$B$758,H$47)+'СЕТ СН'!$F$14+СВЦЭМ!$D$10+'СЕТ СН'!$F$6-'СЕТ СН'!$F$26</f>
        <v>2603.6367741099998</v>
      </c>
      <c r="I48" s="36">
        <f>SUMIFS(СВЦЭМ!$D$39:$D$758,СВЦЭМ!$A$39:$A$758,$A48,СВЦЭМ!$B$39:$B$758,I$47)+'СЕТ СН'!$F$14+СВЦЭМ!$D$10+'СЕТ СН'!$F$6-'СЕТ СН'!$F$26</f>
        <v>2532.5154774799998</v>
      </c>
      <c r="J48" s="36">
        <f>SUMIFS(СВЦЭМ!$D$39:$D$758,СВЦЭМ!$A$39:$A$758,$A48,СВЦЭМ!$B$39:$B$758,J$47)+'СЕТ СН'!$F$14+СВЦЭМ!$D$10+'СЕТ СН'!$F$6-'СЕТ СН'!$F$26</f>
        <v>2389.1927061199999</v>
      </c>
      <c r="K48" s="36">
        <f>SUMIFS(СВЦЭМ!$D$39:$D$758,СВЦЭМ!$A$39:$A$758,$A48,СВЦЭМ!$B$39:$B$758,K$47)+'СЕТ СН'!$F$14+СВЦЭМ!$D$10+'СЕТ СН'!$F$6-'СЕТ СН'!$F$26</f>
        <v>2259.22114014</v>
      </c>
      <c r="L48" s="36">
        <f>SUMIFS(СВЦЭМ!$D$39:$D$758,СВЦЭМ!$A$39:$A$758,$A48,СВЦЭМ!$B$39:$B$758,L$47)+'СЕТ СН'!$F$14+СВЦЭМ!$D$10+'СЕТ СН'!$F$6-'СЕТ СН'!$F$26</f>
        <v>2180.0082354199999</v>
      </c>
      <c r="M48" s="36">
        <f>SUMIFS(СВЦЭМ!$D$39:$D$758,СВЦЭМ!$A$39:$A$758,$A48,СВЦЭМ!$B$39:$B$758,M$47)+'СЕТ СН'!$F$14+СВЦЭМ!$D$10+'СЕТ СН'!$F$6-'СЕТ СН'!$F$26</f>
        <v>2149.8585769800002</v>
      </c>
      <c r="N48" s="36">
        <f>SUMIFS(СВЦЭМ!$D$39:$D$758,СВЦЭМ!$A$39:$A$758,$A48,СВЦЭМ!$B$39:$B$758,N$47)+'СЕТ СН'!$F$14+СВЦЭМ!$D$10+'СЕТ СН'!$F$6-'СЕТ СН'!$F$26</f>
        <v>2155.0105648399999</v>
      </c>
      <c r="O48" s="36">
        <f>SUMIFS(СВЦЭМ!$D$39:$D$758,СВЦЭМ!$A$39:$A$758,$A48,СВЦЭМ!$B$39:$B$758,O$47)+'СЕТ СН'!$F$14+СВЦЭМ!$D$10+'СЕТ СН'!$F$6-'СЕТ СН'!$F$26</f>
        <v>2153.7453946199998</v>
      </c>
      <c r="P48" s="36">
        <f>SUMIFS(СВЦЭМ!$D$39:$D$758,СВЦЭМ!$A$39:$A$758,$A48,СВЦЭМ!$B$39:$B$758,P$47)+'СЕТ СН'!$F$14+СВЦЭМ!$D$10+'СЕТ СН'!$F$6-'СЕТ СН'!$F$26</f>
        <v>2150.8818354</v>
      </c>
      <c r="Q48" s="36">
        <f>SUMIFS(СВЦЭМ!$D$39:$D$758,СВЦЭМ!$A$39:$A$758,$A48,СВЦЭМ!$B$39:$B$758,Q$47)+'СЕТ СН'!$F$14+СВЦЭМ!$D$10+'СЕТ СН'!$F$6-'СЕТ СН'!$F$26</f>
        <v>2166.3713941400001</v>
      </c>
      <c r="R48" s="36">
        <f>SUMIFS(СВЦЭМ!$D$39:$D$758,СВЦЭМ!$A$39:$A$758,$A48,СВЦЭМ!$B$39:$B$758,R$47)+'СЕТ СН'!$F$14+СВЦЭМ!$D$10+'СЕТ СН'!$F$6-'СЕТ СН'!$F$26</f>
        <v>2164.2290022299999</v>
      </c>
      <c r="S48" s="36">
        <f>SUMIFS(СВЦЭМ!$D$39:$D$758,СВЦЭМ!$A$39:$A$758,$A48,СВЦЭМ!$B$39:$B$758,S$47)+'СЕТ СН'!$F$14+СВЦЭМ!$D$10+'СЕТ СН'!$F$6-'СЕТ СН'!$F$26</f>
        <v>2144.9383773499999</v>
      </c>
      <c r="T48" s="36">
        <f>SUMIFS(СВЦЭМ!$D$39:$D$758,СВЦЭМ!$A$39:$A$758,$A48,СВЦЭМ!$B$39:$B$758,T$47)+'СЕТ СН'!$F$14+СВЦЭМ!$D$10+'СЕТ СН'!$F$6-'СЕТ СН'!$F$26</f>
        <v>2128.8627860199999</v>
      </c>
      <c r="U48" s="36">
        <f>SUMIFS(СВЦЭМ!$D$39:$D$758,СВЦЭМ!$A$39:$A$758,$A48,СВЦЭМ!$B$39:$B$758,U$47)+'СЕТ СН'!$F$14+СВЦЭМ!$D$10+'СЕТ СН'!$F$6-'СЕТ СН'!$F$26</f>
        <v>2126.2158595400001</v>
      </c>
      <c r="V48" s="36">
        <f>SUMIFS(СВЦЭМ!$D$39:$D$758,СВЦЭМ!$A$39:$A$758,$A48,СВЦЭМ!$B$39:$B$758,V$47)+'СЕТ СН'!$F$14+СВЦЭМ!$D$10+'СЕТ СН'!$F$6-'СЕТ СН'!$F$26</f>
        <v>2104.1248721900001</v>
      </c>
      <c r="W48" s="36">
        <f>SUMIFS(СВЦЭМ!$D$39:$D$758,СВЦЭМ!$A$39:$A$758,$A48,СВЦЭМ!$B$39:$B$758,W$47)+'СЕТ СН'!$F$14+СВЦЭМ!$D$10+'СЕТ СН'!$F$6-'СЕТ СН'!$F$26</f>
        <v>2109.6265712600002</v>
      </c>
      <c r="X48" s="36">
        <f>SUMIFS(СВЦЭМ!$D$39:$D$758,СВЦЭМ!$A$39:$A$758,$A48,СВЦЭМ!$B$39:$B$758,X$47)+'СЕТ СН'!$F$14+СВЦЭМ!$D$10+'СЕТ СН'!$F$6-'СЕТ СН'!$F$26</f>
        <v>2189.7528585999999</v>
      </c>
      <c r="Y48" s="36">
        <f>SUMIFS(СВЦЭМ!$D$39:$D$758,СВЦЭМ!$A$39:$A$758,$A48,СВЦЭМ!$B$39:$B$758,Y$47)+'СЕТ СН'!$F$14+СВЦЭМ!$D$10+'СЕТ СН'!$F$6-'СЕТ СН'!$F$26</f>
        <v>2326.4997210199999</v>
      </c>
      <c r="AA48" s="45"/>
    </row>
    <row r="49" spans="1:25" ht="15.75" x14ac:dyDescent="0.2">
      <c r="A49" s="35">
        <f>A48+1</f>
        <v>45537</v>
      </c>
      <c r="B49" s="36">
        <f>SUMIFS(СВЦЭМ!$D$39:$D$758,СВЦЭМ!$A$39:$A$758,$A49,СВЦЭМ!$B$39:$B$758,B$47)+'СЕТ СН'!$F$14+СВЦЭМ!$D$10+'СЕТ СН'!$F$6-'СЕТ СН'!$F$26</f>
        <v>2412.7721952899997</v>
      </c>
      <c r="C49" s="36">
        <f>SUMIFS(СВЦЭМ!$D$39:$D$758,СВЦЭМ!$A$39:$A$758,$A49,СВЦЭМ!$B$39:$B$758,C$47)+'СЕТ СН'!$F$14+СВЦЭМ!$D$10+'СЕТ СН'!$F$6-'СЕТ СН'!$F$26</f>
        <v>2506.59807133</v>
      </c>
      <c r="D49" s="36">
        <f>SUMIFS(СВЦЭМ!$D$39:$D$758,СВЦЭМ!$A$39:$A$758,$A49,СВЦЭМ!$B$39:$B$758,D$47)+'СЕТ СН'!$F$14+СВЦЭМ!$D$10+'СЕТ СН'!$F$6-'СЕТ СН'!$F$26</f>
        <v>2552.0892366200001</v>
      </c>
      <c r="E49" s="36">
        <f>SUMIFS(СВЦЭМ!$D$39:$D$758,СВЦЭМ!$A$39:$A$758,$A49,СВЦЭМ!$B$39:$B$758,E$47)+'СЕТ СН'!$F$14+СВЦЭМ!$D$10+'СЕТ СН'!$F$6-'СЕТ СН'!$F$26</f>
        <v>2561.6030239199999</v>
      </c>
      <c r="F49" s="36">
        <f>SUMIFS(СВЦЭМ!$D$39:$D$758,СВЦЭМ!$A$39:$A$758,$A49,СВЦЭМ!$B$39:$B$758,F$47)+'СЕТ СН'!$F$14+СВЦЭМ!$D$10+'СЕТ СН'!$F$6-'СЕТ СН'!$F$26</f>
        <v>2586.2544764300001</v>
      </c>
      <c r="G49" s="36">
        <f>SUMIFS(СВЦЭМ!$D$39:$D$758,СВЦЭМ!$A$39:$A$758,$A49,СВЦЭМ!$B$39:$B$758,G$47)+'СЕТ СН'!$F$14+СВЦЭМ!$D$10+'СЕТ СН'!$F$6-'СЕТ СН'!$F$26</f>
        <v>2538.2455397399999</v>
      </c>
      <c r="H49" s="36">
        <f>SUMIFS(СВЦЭМ!$D$39:$D$758,СВЦЭМ!$A$39:$A$758,$A49,СВЦЭМ!$B$39:$B$758,H$47)+'СЕТ СН'!$F$14+СВЦЭМ!$D$10+'СЕТ СН'!$F$6-'СЕТ СН'!$F$26</f>
        <v>2506.3407871199997</v>
      </c>
      <c r="I49" s="36">
        <f>SUMIFS(СВЦЭМ!$D$39:$D$758,СВЦЭМ!$A$39:$A$758,$A49,СВЦЭМ!$B$39:$B$758,I$47)+'СЕТ СН'!$F$14+СВЦЭМ!$D$10+'СЕТ СН'!$F$6-'СЕТ СН'!$F$26</f>
        <v>2390.2314130699997</v>
      </c>
      <c r="J49" s="36">
        <f>SUMIFS(СВЦЭМ!$D$39:$D$758,СВЦЭМ!$A$39:$A$758,$A49,СВЦЭМ!$B$39:$B$758,J$47)+'СЕТ СН'!$F$14+СВЦЭМ!$D$10+'СЕТ СН'!$F$6-'СЕТ СН'!$F$26</f>
        <v>2213.28836555</v>
      </c>
      <c r="K49" s="36">
        <f>SUMIFS(СВЦЭМ!$D$39:$D$758,СВЦЭМ!$A$39:$A$758,$A49,СВЦЭМ!$B$39:$B$758,K$47)+'СЕТ СН'!$F$14+СВЦЭМ!$D$10+'СЕТ СН'!$F$6-'СЕТ СН'!$F$26</f>
        <v>2106.2247175399998</v>
      </c>
      <c r="L49" s="36">
        <f>SUMIFS(СВЦЭМ!$D$39:$D$758,СВЦЭМ!$A$39:$A$758,$A49,СВЦЭМ!$B$39:$B$758,L$47)+'СЕТ СН'!$F$14+СВЦЭМ!$D$10+'СЕТ СН'!$F$6-'СЕТ СН'!$F$26</f>
        <v>2090.6883614600001</v>
      </c>
      <c r="M49" s="36">
        <f>SUMIFS(СВЦЭМ!$D$39:$D$758,СВЦЭМ!$A$39:$A$758,$A49,СВЦЭМ!$B$39:$B$758,M$47)+'СЕТ СН'!$F$14+СВЦЭМ!$D$10+'СЕТ СН'!$F$6-'СЕТ СН'!$F$26</f>
        <v>2078.7468739999999</v>
      </c>
      <c r="N49" s="36">
        <f>SUMIFS(СВЦЭМ!$D$39:$D$758,СВЦЭМ!$A$39:$A$758,$A49,СВЦЭМ!$B$39:$B$758,N$47)+'СЕТ СН'!$F$14+СВЦЭМ!$D$10+'СЕТ СН'!$F$6-'СЕТ СН'!$F$26</f>
        <v>2080.0911179499999</v>
      </c>
      <c r="O49" s="36">
        <f>SUMIFS(СВЦЭМ!$D$39:$D$758,СВЦЭМ!$A$39:$A$758,$A49,СВЦЭМ!$B$39:$B$758,O$47)+'СЕТ СН'!$F$14+СВЦЭМ!$D$10+'СЕТ СН'!$F$6-'СЕТ СН'!$F$26</f>
        <v>2085.0713938099998</v>
      </c>
      <c r="P49" s="36">
        <f>SUMIFS(СВЦЭМ!$D$39:$D$758,СВЦЭМ!$A$39:$A$758,$A49,СВЦЭМ!$B$39:$B$758,P$47)+'СЕТ СН'!$F$14+СВЦЭМ!$D$10+'СЕТ СН'!$F$6-'СЕТ СН'!$F$26</f>
        <v>2073.86953769</v>
      </c>
      <c r="Q49" s="36">
        <f>SUMIFS(СВЦЭМ!$D$39:$D$758,СВЦЭМ!$A$39:$A$758,$A49,СВЦЭМ!$B$39:$B$758,Q$47)+'СЕТ СН'!$F$14+СВЦЭМ!$D$10+'СЕТ СН'!$F$6-'СЕТ СН'!$F$26</f>
        <v>2075.4914630399999</v>
      </c>
      <c r="R49" s="36">
        <f>SUMIFS(СВЦЭМ!$D$39:$D$758,СВЦЭМ!$A$39:$A$758,$A49,СВЦЭМ!$B$39:$B$758,R$47)+'СЕТ СН'!$F$14+СВЦЭМ!$D$10+'СЕТ СН'!$F$6-'СЕТ СН'!$F$26</f>
        <v>2080.66264138</v>
      </c>
      <c r="S49" s="36">
        <f>SUMIFS(СВЦЭМ!$D$39:$D$758,СВЦЭМ!$A$39:$A$758,$A49,СВЦЭМ!$B$39:$B$758,S$47)+'СЕТ СН'!$F$14+СВЦЭМ!$D$10+'СЕТ СН'!$F$6-'СЕТ СН'!$F$26</f>
        <v>2073.6094124800002</v>
      </c>
      <c r="T49" s="36">
        <f>SUMIFS(СВЦЭМ!$D$39:$D$758,СВЦЭМ!$A$39:$A$758,$A49,СВЦЭМ!$B$39:$B$758,T$47)+'СЕТ СН'!$F$14+СВЦЭМ!$D$10+'СЕТ СН'!$F$6-'СЕТ СН'!$F$26</f>
        <v>2059.3683659100002</v>
      </c>
      <c r="U49" s="36">
        <f>SUMIFS(СВЦЭМ!$D$39:$D$758,СВЦЭМ!$A$39:$A$758,$A49,СВЦЭМ!$B$39:$B$758,U$47)+'СЕТ СН'!$F$14+СВЦЭМ!$D$10+'СЕТ СН'!$F$6-'СЕТ СН'!$F$26</f>
        <v>2064.0296779300002</v>
      </c>
      <c r="V49" s="36">
        <f>SUMIFS(СВЦЭМ!$D$39:$D$758,СВЦЭМ!$A$39:$A$758,$A49,СВЦЭМ!$B$39:$B$758,V$47)+'СЕТ СН'!$F$14+СВЦЭМ!$D$10+'СЕТ СН'!$F$6-'СЕТ СН'!$F$26</f>
        <v>2046.0910239</v>
      </c>
      <c r="W49" s="36">
        <f>SUMIFS(СВЦЭМ!$D$39:$D$758,СВЦЭМ!$A$39:$A$758,$A49,СВЦЭМ!$B$39:$B$758,W$47)+'СЕТ СН'!$F$14+СВЦЭМ!$D$10+'СЕТ СН'!$F$6-'СЕТ СН'!$F$26</f>
        <v>2067.9596567499998</v>
      </c>
      <c r="X49" s="36">
        <f>SUMIFS(СВЦЭМ!$D$39:$D$758,СВЦЭМ!$A$39:$A$758,$A49,СВЦЭМ!$B$39:$B$758,X$47)+'СЕТ СН'!$F$14+СВЦЭМ!$D$10+'СЕТ СН'!$F$6-'СЕТ СН'!$F$26</f>
        <v>2158.73957458</v>
      </c>
      <c r="Y49" s="36">
        <f>SUMIFS(СВЦЭМ!$D$39:$D$758,СВЦЭМ!$A$39:$A$758,$A49,СВЦЭМ!$B$39:$B$758,Y$47)+'СЕТ СН'!$F$14+СВЦЭМ!$D$10+'СЕТ СН'!$F$6-'СЕТ СН'!$F$26</f>
        <v>2253.41008164</v>
      </c>
    </row>
    <row r="50" spans="1:25" ht="15.75" x14ac:dyDescent="0.2">
      <c r="A50" s="35">
        <f t="shared" ref="A50:A77" si="1">A49+1</f>
        <v>45538</v>
      </c>
      <c r="B50" s="36">
        <f>SUMIFS(СВЦЭМ!$D$39:$D$758,СВЦЭМ!$A$39:$A$758,$A50,СВЦЭМ!$B$39:$B$758,B$47)+'СЕТ СН'!$F$14+СВЦЭМ!$D$10+'СЕТ СН'!$F$6-'СЕТ СН'!$F$26</f>
        <v>2384.94526163</v>
      </c>
      <c r="C50" s="36">
        <f>SUMIFS(СВЦЭМ!$D$39:$D$758,СВЦЭМ!$A$39:$A$758,$A50,СВЦЭМ!$B$39:$B$758,C$47)+'СЕТ СН'!$F$14+СВЦЭМ!$D$10+'СЕТ СН'!$F$6-'СЕТ СН'!$F$26</f>
        <v>2494.00868752</v>
      </c>
      <c r="D50" s="36">
        <f>SUMIFS(СВЦЭМ!$D$39:$D$758,СВЦЭМ!$A$39:$A$758,$A50,СВЦЭМ!$B$39:$B$758,D$47)+'СЕТ СН'!$F$14+СВЦЭМ!$D$10+'СЕТ СН'!$F$6-'СЕТ СН'!$F$26</f>
        <v>2592.1207075299999</v>
      </c>
      <c r="E50" s="36">
        <f>SUMIFS(СВЦЭМ!$D$39:$D$758,СВЦЭМ!$A$39:$A$758,$A50,СВЦЭМ!$B$39:$B$758,E$47)+'СЕТ СН'!$F$14+СВЦЭМ!$D$10+'СЕТ СН'!$F$6-'СЕТ СН'!$F$26</f>
        <v>2641.8467715399997</v>
      </c>
      <c r="F50" s="36">
        <f>SUMIFS(СВЦЭМ!$D$39:$D$758,СВЦЭМ!$A$39:$A$758,$A50,СВЦЭМ!$B$39:$B$758,F$47)+'СЕТ СН'!$F$14+СВЦЭМ!$D$10+'СЕТ СН'!$F$6-'СЕТ СН'!$F$26</f>
        <v>2651.5695152799999</v>
      </c>
      <c r="G50" s="36">
        <f>SUMIFS(СВЦЭМ!$D$39:$D$758,СВЦЭМ!$A$39:$A$758,$A50,СВЦЭМ!$B$39:$B$758,G$47)+'СЕТ СН'!$F$14+СВЦЭМ!$D$10+'СЕТ СН'!$F$6-'СЕТ СН'!$F$26</f>
        <v>2666.5644597800001</v>
      </c>
      <c r="H50" s="36">
        <f>SUMIFS(СВЦЭМ!$D$39:$D$758,СВЦЭМ!$A$39:$A$758,$A50,СВЦЭМ!$B$39:$B$758,H$47)+'СЕТ СН'!$F$14+СВЦЭМ!$D$10+'СЕТ СН'!$F$6-'СЕТ СН'!$F$26</f>
        <v>2656.3569217099998</v>
      </c>
      <c r="I50" s="36">
        <f>SUMIFS(СВЦЭМ!$D$39:$D$758,СВЦЭМ!$A$39:$A$758,$A50,СВЦЭМ!$B$39:$B$758,I$47)+'СЕТ СН'!$F$14+СВЦЭМ!$D$10+'СЕТ СН'!$F$6-'СЕТ СН'!$F$26</f>
        <v>2551.9689304599997</v>
      </c>
      <c r="J50" s="36">
        <f>SUMIFS(СВЦЭМ!$D$39:$D$758,СВЦЭМ!$A$39:$A$758,$A50,СВЦЭМ!$B$39:$B$758,J$47)+'СЕТ СН'!$F$14+СВЦЭМ!$D$10+'СЕТ СН'!$F$6-'СЕТ СН'!$F$26</f>
        <v>2443.9390945499999</v>
      </c>
      <c r="K50" s="36">
        <f>SUMIFS(СВЦЭМ!$D$39:$D$758,СВЦЭМ!$A$39:$A$758,$A50,СВЦЭМ!$B$39:$B$758,K$47)+'СЕТ СН'!$F$14+СВЦЭМ!$D$10+'СЕТ СН'!$F$6-'СЕТ СН'!$F$26</f>
        <v>2329.1676702300001</v>
      </c>
      <c r="L50" s="36">
        <f>SUMIFS(СВЦЭМ!$D$39:$D$758,СВЦЭМ!$A$39:$A$758,$A50,СВЦЭМ!$B$39:$B$758,L$47)+'СЕТ СН'!$F$14+СВЦЭМ!$D$10+'СЕТ СН'!$F$6-'СЕТ СН'!$F$26</f>
        <v>2294.0450354700001</v>
      </c>
      <c r="M50" s="36">
        <f>SUMIFS(СВЦЭМ!$D$39:$D$758,СВЦЭМ!$A$39:$A$758,$A50,СВЦЭМ!$B$39:$B$758,M$47)+'СЕТ СН'!$F$14+СВЦЭМ!$D$10+'СЕТ СН'!$F$6-'СЕТ СН'!$F$26</f>
        <v>2272.4902578199999</v>
      </c>
      <c r="N50" s="36">
        <f>SUMIFS(СВЦЭМ!$D$39:$D$758,СВЦЭМ!$A$39:$A$758,$A50,СВЦЭМ!$B$39:$B$758,N$47)+'СЕТ СН'!$F$14+СВЦЭМ!$D$10+'СЕТ СН'!$F$6-'СЕТ СН'!$F$26</f>
        <v>2245.42379742</v>
      </c>
      <c r="O50" s="36">
        <f>SUMIFS(СВЦЭМ!$D$39:$D$758,СВЦЭМ!$A$39:$A$758,$A50,СВЦЭМ!$B$39:$B$758,O$47)+'СЕТ СН'!$F$14+СВЦЭМ!$D$10+'СЕТ СН'!$F$6-'СЕТ СН'!$F$26</f>
        <v>2222.3916729900002</v>
      </c>
      <c r="P50" s="36">
        <f>SUMIFS(СВЦЭМ!$D$39:$D$758,СВЦЭМ!$A$39:$A$758,$A50,СВЦЭМ!$B$39:$B$758,P$47)+'СЕТ СН'!$F$14+СВЦЭМ!$D$10+'СЕТ СН'!$F$6-'СЕТ СН'!$F$26</f>
        <v>2221.1311127099998</v>
      </c>
      <c r="Q50" s="36">
        <f>SUMIFS(СВЦЭМ!$D$39:$D$758,СВЦЭМ!$A$39:$A$758,$A50,СВЦЭМ!$B$39:$B$758,Q$47)+'СЕТ СН'!$F$14+СВЦЭМ!$D$10+'СЕТ СН'!$F$6-'СЕТ СН'!$F$26</f>
        <v>2224.7128429499999</v>
      </c>
      <c r="R50" s="36">
        <f>SUMIFS(СВЦЭМ!$D$39:$D$758,СВЦЭМ!$A$39:$A$758,$A50,СВЦЭМ!$B$39:$B$758,R$47)+'СЕТ СН'!$F$14+СВЦЭМ!$D$10+'СЕТ СН'!$F$6-'СЕТ СН'!$F$26</f>
        <v>2242.3192806100001</v>
      </c>
      <c r="S50" s="36">
        <f>SUMIFS(СВЦЭМ!$D$39:$D$758,СВЦЭМ!$A$39:$A$758,$A50,СВЦЭМ!$B$39:$B$758,S$47)+'СЕТ СН'!$F$14+СВЦЭМ!$D$10+'СЕТ СН'!$F$6-'СЕТ СН'!$F$26</f>
        <v>2233.22620951</v>
      </c>
      <c r="T50" s="36">
        <f>SUMIFS(СВЦЭМ!$D$39:$D$758,СВЦЭМ!$A$39:$A$758,$A50,СВЦЭМ!$B$39:$B$758,T$47)+'СЕТ СН'!$F$14+СВЦЭМ!$D$10+'СЕТ СН'!$F$6-'СЕТ СН'!$F$26</f>
        <v>2229.29126924</v>
      </c>
      <c r="U50" s="36">
        <f>SUMIFS(СВЦЭМ!$D$39:$D$758,СВЦЭМ!$A$39:$A$758,$A50,СВЦЭМ!$B$39:$B$758,U$47)+'СЕТ СН'!$F$14+СВЦЭМ!$D$10+'СЕТ СН'!$F$6-'СЕТ СН'!$F$26</f>
        <v>2256.6691919999998</v>
      </c>
      <c r="V50" s="36">
        <f>SUMIFS(СВЦЭМ!$D$39:$D$758,СВЦЭМ!$A$39:$A$758,$A50,СВЦЭМ!$B$39:$B$758,V$47)+'СЕТ СН'!$F$14+СВЦЭМ!$D$10+'СЕТ СН'!$F$6-'СЕТ СН'!$F$26</f>
        <v>2269.0812544999999</v>
      </c>
      <c r="W50" s="36">
        <f>SUMIFS(СВЦЭМ!$D$39:$D$758,СВЦЭМ!$A$39:$A$758,$A50,СВЦЭМ!$B$39:$B$758,W$47)+'СЕТ СН'!$F$14+СВЦЭМ!$D$10+'СЕТ СН'!$F$6-'СЕТ СН'!$F$26</f>
        <v>2274.6677692399999</v>
      </c>
      <c r="X50" s="36">
        <f>SUMIFS(СВЦЭМ!$D$39:$D$758,СВЦЭМ!$A$39:$A$758,$A50,СВЦЭМ!$B$39:$B$758,X$47)+'СЕТ СН'!$F$14+СВЦЭМ!$D$10+'СЕТ СН'!$F$6-'СЕТ СН'!$F$26</f>
        <v>2376.7696733399998</v>
      </c>
      <c r="Y50" s="36">
        <f>SUMIFS(СВЦЭМ!$D$39:$D$758,СВЦЭМ!$A$39:$A$758,$A50,СВЦЭМ!$B$39:$B$758,Y$47)+'СЕТ СН'!$F$14+СВЦЭМ!$D$10+'СЕТ СН'!$F$6-'СЕТ СН'!$F$26</f>
        <v>2480.29856939</v>
      </c>
    </row>
    <row r="51" spans="1:25" ht="15.75" x14ac:dyDescent="0.2">
      <c r="A51" s="35">
        <f t="shared" si="1"/>
        <v>45539</v>
      </c>
      <c r="B51" s="36">
        <f>SUMIFS(СВЦЭМ!$D$39:$D$758,СВЦЭМ!$A$39:$A$758,$A51,СВЦЭМ!$B$39:$B$758,B$47)+'СЕТ СН'!$F$14+СВЦЭМ!$D$10+'СЕТ СН'!$F$6-'СЕТ СН'!$F$26</f>
        <v>2412.5188066299997</v>
      </c>
      <c r="C51" s="36">
        <f>SUMIFS(СВЦЭМ!$D$39:$D$758,СВЦЭМ!$A$39:$A$758,$A51,СВЦЭМ!$B$39:$B$758,C$47)+'СЕТ СН'!$F$14+СВЦЭМ!$D$10+'СЕТ СН'!$F$6-'СЕТ СН'!$F$26</f>
        <v>2583.0989186500001</v>
      </c>
      <c r="D51" s="36">
        <f>SUMIFS(СВЦЭМ!$D$39:$D$758,СВЦЭМ!$A$39:$A$758,$A51,СВЦЭМ!$B$39:$B$758,D$47)+'СЕТ СН'!$F$14+СВЦЭМ!$D$10+'СЕТ СН'!$F$6-'СЕТ СН'!$F$26</f>
        <v>2615.2715059899997</v>
      </c>
      <c r="E51" s="36">
        <f>SUMIFS(СВЦЭМ!$D$39:$D$758,СВЦЭМ!$A$39:$A$758,$A51,СВЦЭМ!$B$39:$B$758,E$47)+'СЕТ СН'!$F$14+СВЦЭМ!$D$10+'СЕТ СН'!$F$6-'СЕТ СН'!$F$26</f>
        <v>2594.12447385</v>
      </c>
      <c r="F51" s="36">
        <f>SUMIFS(СВЦЭМ!$D$39:$D$758,СВЦЭМ!$A$39:$A$758,$A51,СВЦЭМ!$B$39:$B$758,F$47)+'СЕТ СН'!$F$14+СВЦЭМ!$D$10+'СЕТ СН'!$F$6-'СЕТ СН'!$F$26</f>
        <v>2588.8461169899997</v>
      </c>
      <c r="G51" s="36">
        <f>SUMIFS(СВЦЭМ!$D$39:$D$758,СВЦЭМ!$A$39:$A$758,$A51,СВЦЭМ!$B$39:$B$758,G$47)+'СЕТ СН'!$F$14+СВЦЭМ!$D$10+'СЕТ СН'!$F$6-'СЕТ СН'!$F$26</f>
        <v>2610.6068842499999</v>
      </c>
      <c r="H51" s="36">
        <f>SUMIFS(СВЦЭМ!$D$39:$D$758,СВЦЭМ!$A$39:$A$758,$A51,СВЦЭМ!$B$39:$B$758,H$47)+'СЕТ СН'!$F$14+СВЦЭМ!$D$10+'СЕТ СН'!$F$6-'СЕТ СН'!$F$26</f>
        <v>2631.2299816699997</v>
      </c>
      <c r="I51" s="36">
        <f>SUMIFS(СВЦЭМ!$D$39:$D$758,СВЦЭМ!$A$39:$A$758,$A51,СВЦЭМ!$B$39:$B$758,I$47)+'СЕТ СН'!$F$14+СВЦЭМ!$D$10+'СЕТ СН'!$F$6-'СЕТ СН'!$F$26</f>
        <v>2461.6560088599999</v>
      </c>
      <c r="J51" s="36">
        <f>SUMIFS(СВЦЭМ!$D$39:$D$758,СВЦЭМ!$A$39:$A$758,$A51,СВЦЭМ!$B$39:$B$758,J$47)+'СЕТ СН'!$F$14+СВЦЭМ!$D$10+'СЕТ СН'!$F$6-'СЕТ СН'!$F$26</f>
        <v>2313.89837575</v>
      </c>
      <c r="K51" s="36">
        <f>SUMIFS(СВЦЭМ!$D$39:$D$758,СВЦЭМ!$A$39:$A$758,$A51,СВЦЭМ!$B$39:$B$758,K$47)+'СЕТ СН'!$F$14+СВЦЭМ!$D$10+'СЕТ СН'!$F$6-'СЕТ СН'!$F$26</f>
        <v>2202.7814849800002</v>
      </c>
      <c r="L51" s="36">
        <f>SUMIFS(СВЦЭМ!$D$39:$D$758,СВЦЭМ!$A$39:$A$758,$A51,СВЦЭМ!$B$39:$B$758,L$47)+'СЕТ СН'!$F$14+СВЦЭМ!$D$10+'СЕТ СН'!$F$6-'СЕТ СН'!$F$26</f>
        <v>2216.8841120299999</v>
      </c>
      <c r="M51" s="36">
        <f>SUMIFS(СВЦЭМ!$D$39:$D$758,СВЦЭМ!$A$39:$A$758,$A51,СВЦЭМ!$B$39:$B$758,M$47)+'СЕТ СН'!$F$14+СВЦЭМ!$D$10+'СЕТ СН'!$F$6-'СЕТ СН'!$F$26</f>
        <v>2221.8365086899998</v>
      </c>
      <c r="N51" s="36">
        <f>SUMIFS(СВЦЭМ!$D$39:$D$758,СВЦЭМ!$A$39:$A$758,$A51,СВЦЭМ!$B$39:$B$758,N$47)+'СЕТ СН'!$F$14+СВЦЭМ!$D$10+'СЕТ СН'!$F$6-'СЕТ СН'!$F$26</f>
        <v>2211.3400099599999</v>
      </c>
      <c r="O51" s="36">
        <f>SUMIFS(СВЦЭМ!$D$39:$D$758,СВЦЭМ!$A$39:$A$758,$A51,СВЦЭМ!$B$39:$B$758,O$47)+'СЕТ СН'!$F$14+СВЦЭМ!$D$10+'СЕТ СН'!$F$6-'СЕТ СН'!$F$26</f>
        <v>2186.33565112</v>
      </c>
      <c r="P51" s="36">
        <f>SUMIFS(СВЦЭМ!$D$39:$D$758,СВЦЭМ!$A$39:$A$758,$A51,СВЦЭМ!$B$39:$B$758,P$47)+'СЕТ СН'!$F$14+СВЦЭМ!$D$10+'СЕТ СН'!$F$6-'СЕТ СН'!$F$26</f>
        <v>2194.1415388199998</v>
      </c>
      <c r="Q51" s="36">
        <f>SUMIFS(СВЦЭМ!$D$39:$D$758,СВЦЭМ!$A$39:$A$758,$A51,СВЦЭМ!$B$39:$B$758,Q$47)+'СЕТ СН'!$F$14+СВЦЭМ!$D$10+'СЕТ СН'!$F$6-'СЕТ СН'!$F$26</f>
        <v>2197.8101376499999</v>
      </c>
      <c r="R51" s="36">
        <f>SUMIFS(СВЦЭМ!$D$39:$D$758,СВЦЭМ!$A$39:$A$758,$A51,СВЦЭМ!$B$39:$B$758,R$47)+'СЕТ СН'!$F$14+СВЦЭМ!$D$10+'СЕТ СН'!$F$6-'СЕТ СН'!$F$26</f>
        <v>2212.2463204800001</v>
      </c>
      <c r="S51" s="36">
        <f>SUMIFS(СВЦЭМ!$D$39:$D$758,СВЦЭМ!$A$39:$A$758,$A51,СВЦЭМ!$B$39:$B$758,S$47)+'СЕТ СН'!$F$14+СВЦЭМ!$D$10+'СЕТ СН'!$F$6-'СЕТ СН'!$F$26</f>
        <v>2186.5991769299999</v>
      </c>
      <c r="T51" s="36">
        <f>SUMIFS(СВЦЭМ!$D$39:$D$758,СВЦЭМ!$A$39:$A$758,$A51,СВЦЭМ!$B$39:$B$758,T$47)+'СЕТ СН'!$F$14+СВЦЭМ!$D$10+'СЕТ СН'!$F$6-'СЕТ СН'!$F$26</f>
        <v>2180.3958132500002</v>
      </c>
      <c r="U51" s="36">
        <f>SUMIFS(СВЦЭМ!$D$39:$D$758,СВЦЭМ!$A$39:$A$758,$A51,СВЦЭМ!$B$39:$B$758,U$47)+'СЕТ СН'!$F$14+СВЦЭМ!$D$10+'СЕТ СН'!$F$6-'СЕТ СН'!$F$26</f>
        <v>2181.5572911600002</v>
      </c>
      <c r="V51" s="36">
        <f>SUMIFS(СВЦЭМ!$D$39:$D$758,СВЦЭМ!$A$39:$A$758,$A51,СВЦЭМ!$B$39:$B$758,V$47)+'СЕТ СН'!$F$14+СВЦЭМ!$D$10+'СЕТ СН'!$F$6-'СЕТ СН'!$F$26</f>
        <v>2174.3519512399998</v>
      </c>
      <c r="W51" s="36">
        <f>SUMIFS(СВЦЭМ!$D$39:$D$758,СВЦЭМ!$A$39:$A$758,$A51,СВЦЭМ!$B$39:$B$758,W$47)+'СЕТ СН'!$F$14+СВЦЭМ!$D$10+'СЕТ СН'!$F$6-'СЕТ СН'!$F$26</f>
        <v>2173.84685064</v>
      </c>
      <c r="X51" s="36">
        <f>SUMIFS(СВЦЭМ!$D$39:$D$758,СВЦЭМ!$A$39:$A$758,$A51,СВЦЭМ!$B$39:$B$758,X$47)+'СЕТ СН'!$F$14+СВЦЭМ!$D$10+'СЕТ СН'!$F$6-'СЕТ СН'!$F$26</f>
        <v>2273.7198753799998</v>
      </c>
      <c r="Y51" s="36">
        <f>SUMIFS(СВЦЭМ!$D$39:$D$758,СВЦЭМ!$A$39:$A$758,$A51,СВЦЭМ!$B$39:$B$758,Y$47)+'СЕТ СН'!$F$14+СВЦЭМ!$D$10+'СЕТ СН'!$F$6-'СЕТ СН'!$F$26</f>
        <v>2377.4913023899999</v>
      </c>
    </row>
    <row r="52" spans="1:25" ht="15.75" x14ac:dyDescent="0.2">
      <c r="A52" s="35">
        <f t="shared" si="1"/>
        <v>45540</v>
      </c>
      <c r="B52" s="36">
        <f>SUMIFS(СВЦЭМ!$D$39:$D$758,СВЦЭМ!$A$39:$A$758,$A52,СВЦЭМ!$B$39:$B$758,B$47)+'СЕТ СН'!$F$14+СВЦЭМ!$D$10+'СЕТ СН'!$F$6-'СЕТ СН'!$F$26</f>
        <v>2455.2509654800001</v>
      </c>
      <c r="C52" s="36">
        <f>SUMIFS(СВЦЭМ!$D$39:$D$758,СВЦЭМ!$A$39:$A$758,$A52,СВЦЭМ!$B$39:$B$758,C$47)+'СЕТ СН'!$F$14+СВЦЭМ!$D$10+'СЕТ СН'!$F$6-'СЕТ СН'!$F$26</f>
        <v>2453.6513311199997</v>
      </c>
      <c r="D52" s="36">
        <f>SUMIFS(СВЦЭМ!$D$39:$D$758,СВЦЭМ!$A$39:$A$758,$A52,СВЦЭМ!$B$39:$B$758,D$47)+'СЕТ СН'!$F$14+СВЦЭМ!$D$10+'СЕТ СН'!$F$6-'СЕТ СН'!$F$26</f>
        <v>2480.23206166</v>
      </c>
      <c r="E52" s="36">
        <f>SUMIFS(СВЦЭМ!$D$39:$D$758,СВЦЭМ!$A$39:$A$758,$A52,СВЦЭМ!$B$39:$B$758,E$47)+'СЕТ СН'!$F$14+СВЦЭМ!$D$10+'СЕТ СН'!$F$6-'СЕТ СН'!$F$26</f>
        <v>2469.6195731499997</v>
      </c>
      <c r="F52" s="36">
        <f>SUMIFS(СВЦЭМ!$D$39:$D$758,СВЦЭМ!$A$39:$A$758,$A52,СВЦЭМ!$B$39:$B$758,F$47)+'СЕТ СН'!$F$14+СВЦЭМ!$D$10+'СЕТ СН'!$F$6-'СЕТ СН'!$F$26</f>
        <v>2467.1764278699998</v>
      </c>
      <c r="G52" s="36">
        <f>SUMIFS(СВЦЭМ!$D$39:$D$758,СВЦЭМ!$A$39:$A$758,$A52,СВЦЭМ!$B$39:$B$758,G$47)+'СЕТ СН'!$F$14+СВЦЭМ!$D$10+'СЕТ СН'!$F$6-'СЕТ СН'!$F$26</f>
        <v>2484.6606700100001</v>
      </c>
      <c r="H52" s="36">
        <f>SUMIFS(СВЦЭМ!$D$39:$D$758,СВЦЭМ!$A$39:$A$758,$A52,СВЦЭМ!$B$39:$B$758,H$47)+'СЕТ СН'!$F$14+СВЦЭМ!$D$10+'СЕТ СН'!$F$6-'СЕТ СН'!$F$26</f>
        <v>2346.7112191699998</v>
      </c>
      <c r="I52" s="36">
        <f>SUMIFS(СВЦЭМ!$D$39:$D$758,СВЦЭМ!$A$39:$A$758,$A52,СВЦЭМ!$B$39:$B$758,I$47)+'СЕТ СН'!$F$14+СВЦЭМ!$D$10+'СЕТ СН'!$F$6-'СЕТ СН'!$F$26</f>
        <v>2375.5633957699997</v>
      </c>
      <c r="J52" s="36">
        <f>SUMIFS(СВЦЭМ!$D$39:$D$758,СВЦЭМ!$A$39:$A$758,$A52,СВЦЭМ!$B$39:$B$758,J$47)+'СЕТ СН'!$F$14+СВЦЭМ!$D$10+'СЕТ СН'!$F$6-'СЕТ СН'!$F$26</f>
        <v>2160.2632260199998</v>
      </c>
      <c r="K52" s="36">
        <f>SUMIFS(СВЦЭМ!$D$39:$D$758,СВЦЭМ!$A$39:$A$758,$A52,СВЦЭМ!$B$39:$B$758,K$47)+'СЕТ СН'!$F$14+СВЦЭМ!$D$10+'СЕТ СН'!$F$6-'СЕТ СН'!$F$26</f>
        <v>2218.8211056199998</v>
      </c>
      <c r="L52" s="36">
        <f>SUMIFS(СВЦЭМ!$D$39:$D$758,СВЦЭМ!$A$39:$A$758,$A52,СВЦЭМ!$B$39:$B$758,L$47)+'СЕТ СН'!$F$14+СВЦЭМ!$D$10+'СЕТ СН'!$F$6-'СЕТ СН'!$F$26</f>
        <v>2218.4299009199999</v>
      </c>
      <c r="M52" s="36">
        <f>SUMIFS(СВЦЭМ!$D$39:$D$758,СВЦЭМ!$A$39:$A$758,$A52,СВЦЭМ!$B$39:$B$758,M$47)+'СЕТ СН'!$F$14+СВЦЭМ!$D$10+'СЕТ СН'!$F$6-'СЕТ СН'!$F$26</f>
        <v>2261.04831891</v>
      </c>
      <c r="N52" s="36">
        <f>SUMIFS(СВЦЭМ!$D$39:$D$758,СВЦЭМ!$A$39:$A$758,$A52,СВЦЭМ!$B$39:$B$758,N$47)+'СЕТ СН'!$F$14+СВЦЭМ!$D$10+'СЕТ СН'!$F$6-'СЕТ СН'!$F$26</f>
        <v>2257.4292937800001</v>
      </c>
      <c r="O52" s="36">
        <f>SUMIFS(СВЦЭМ!$D$39:$D$758,СВЦЭМ!$A$39:$A$758,$A52,СВЦЭМ!$B$39:$B$758,O$47)+'СЕТ СН'!$F$14+СВЦЭМ!$D$10+'СЕТ СН'!$F$6-'СЕТ СН'!$F$26</f>
        <v>2260.2812294800001</v>
      </c>
      <c r="P52" s="36">
        <f>SUMIFS(СВЦЭМ!$D$39:$D$758,СВЦЭМ!$A$39:$A$758,$A52,СВЦЭМ!$B$39:$B$758,P$47)+'СЕТ СН'!$F$14+СВЦЭМ!$D$10+'СЕТ СН'!$F$6-'СЕТ СН'!$F$26</f>
        <v>2252.0507525899998</v>
      </c>
      <c r="Q52" s="36">
        <f>SUMIFS(СВЦЭМ!$D$39:$D$758,СВЦЭМ!$A$39:$A$758,$A52,СВЦЭМ!$B$39:$B$758,Q$47)+'СЕТ СН'!$F$14+СВЦЭМ!$D$10+'СЕТ СН'!$F$6-'СЕТ СН'!$F$26</f>
        <v>2247.1628323700002</v>
      </c>
      <c r="R52" s="36">
        <f>SUMIFS(СВЦЭМ!$D$39:$D$758,СВЦЭМ!$A$39:$A$758,$A52,СВЦЭМ!$B$39:$B$758,R$47)+'СЕТ СН'!$F$14+СВЦЭМ!$D$10+'СЕТ СН'!$F$6-'СЕТ СН'!$F$26</f>
        <v>2259.4776777500001</v>
      </c>
      <c r="S52" s="36">
        <f>SUMIFS(СВЦЭМ!$D$39:$D$758,СВЦЭМ!$A$39:$A$758,$A52,СВЦЭМ!$B$39:$B$758,S$47)+'СЕТ СН'!$F$14+СВЦЭМ!$D$10+'СЕТ СН'!$F$6-'СЕТ СН'!$F$26</f>
        <v>2248.93817175</v>
      </c>
      <c r="T52" s="36">
        <f>SUMIFS(СВЦЭМ!$D$39:$D$758,СВЦЭМ!$A$39:$A$758,$A52,СВЦЭМ!$B$39:$B$758,T$47)+'СЕТ СН'!$F$14+СВЦЭМ!$D$10+'СЕТ СН'!$F$6-'СЕТ СН'!$F$26</f>
        <v>2238.6961341699998</v>
      </c>
      <c r="U52" s="36">
        <f>SUMIFS(СВЦЭМ!$D$39:$D$758,СВЦЭМ!$A$39:$A$758,$A52,СВЦЭМ!$B$39:$B$758,U$47)+'СЕТ СН'!$F$14+СВЦЭМ!$D$10+'СЕТ СН'!$F$6-'СЕТ СН'!$F$26</f>
        <v>2212.0230442699999</v>
      </c>
      <c r="V52" s="36">
        <f>SUMIFS(СВЦЭМ!$D$39:$D$758,СВЦЭМ!$A$39:$A$758,$A52,СВЦЭМ!$B$39:$B$758,V$47)+'СЕТ СН'!$F$14+СВЦЭМ!$D$10+'СЕТ СН'!$F$6-'СЕТ СН'!$F$26</f>
        <v>2203.0456921499999</v>
      </c>
      <c r="W52" s="36">
        <f>SUMIFS(СВЦЭМ!$D$39:$D$758,СВЦЭМ!$A$39:$A$758,$A52,СВЦЭМ!$B$39:$B$758,W$47)+'СЕТ СН'!$F$14+СВЦЭМ!$D$10+'СЕТ СН'!$F$6-'СЕТ СН'!$F$26</f>
        <v>2212.9366158399998</v>
      </c>
      <c r="X52" s="36">
        <f>SUMIFS(СВЦЭМ!$D$39:$D$758,СВЦЭМ!$A$39:$A$758,$A52,СВЦЭМ!$B$39:$B$758,X$47)+'СЕТ СН'!$F$14+СВЦЭМ!$D$10+'СЕТ СН'!$F$6-'СЕТ СН'!$F$26</f>
        <v>2306.2587391699999</v>
      </c>
      <c r="Y52" s="36">
        <f>SUMIFS(СВЦЭМ!$D$39:$D$758,СВЦЭМ!$A$39:$A$758,$A52,СВЦЭМ!$B$39:$B$758,Y$47)+'СЕТ СН'!$F$14+СВЦЭМ!$D$10+'СЕТ СН'!$F$6-'СЕТ СН'!$F$26</f>
        <v>2435.24212377</v>
      </c>
    </row>
    <row r="53" spans="1:25" ht="15.75" x14ac:dyDescent="0.2">
      <c r="A53" s="35">
        <f t="shared" si="1"/>
        <v>45541</v>
      </c>
      <c r="B53" s="36">
        <f>SUMIFS(СВЦЭМ!$D$39:$D$758,СВЦЭМ!$A$39:$A$758,$A53,СВЦЭМ!$B$39:$B$758,B$47)+'СЕТ СН'!$F$14+СВЦЭМ!$D$10+'СЕТ СН'!$F$6-'СЕТ СН'!$F$26</f>
        <v>2474.72552262</v>
      </c>
      <c r="C53" s="36">
        <f>SUMIFS(СВЦЭМ!$D$39:$D$758,СВЦЭМ!$A$39:$A$758,$A53,СВЦЭМ!$B$39:$B$758,C$47)+'СЕТ СН'!$F$14+СВЦЭМ!$D$10+'СЕТ СН'!$F$6-'СЕТ СН'!$F$26</f>
        <v>2534.8953742799999</v>
      </c>
      <c r="D53" s="36">
        <f>SUMIFS(СВЦЭМ!$D$39:$D$758,СВЦЭМ!$A$39:$A$758,$A53,СВЦЭМ!$B$39:$B$758,D$47)+'СЕТ СН'!$F$14+СВЦЭМ!$D$10+'СЕТ СН'!$F$6-'СЕТ СН'!$F$26</f>
        <v>2641.6154079999997</v>
      </c>
      <c r="E53" s="36">
        <f>SUMIFS(СВЦЭМ!$D$39:$D$758,СВЦЭМ!$A$39:$A$758,$A53,СВЦЭМ!$B$39:$B$758,E$47)+'СЕТ СН'!$F$14+СВЦЭМ!$D$10+'СЕТ СН'!$F$6-'СЕТ СН'!$F$26</f>
        <v>2636.4340147299999</v>
      </c>
      <c r="F53" s="36">
        <f>SUMIFS(СВЦЭМ!$D$39:$D$758,СВЦЭМ!$A$39:$A$758,$A53,СВЦЭМ!$B$39:$B$758,F$47)+'СЕТ СН'!$F$14+СВЦЭМ!$D$10+'СЕТ СН'!$F$6-'СЕТ СН'!$F$26</f>
        <v>2632.1795992399998</v>
      </c>
      <c r="G53" s="36">
        <f>SUMIFS(СВЦЭМ!$D$39:$D$758,СВЦЭМ!$A$39:$A$758,$A53,СВЦЭМ!$B$39:$B$758,G$47)+'СЕТ СН'!$F$14+СВЦЭМ!$D$10+'СЕТ СН'!$F$6-'СЕТ СН'!$F$26</f>
        <v>2628.4148023099997</v>
      </c>
      <c r="H53" s="36">
        <f>SUMIFS(СВЦЭМ!$D$39:$D$758,СВЦЭМ!$A$39:$A$758,$A53,СВЦЭМ!$B$39:$B$758,H$47)+'СЕТ СН'!$F$14+СВЦЭМ!$D$10+'СЕТ СН'!$F$6-'СЕТ СН'!$F$26</f>
        <v>2565.8263809599998</v>
      </c>
      <c r="I53" s="36">
        <f>SUMIFS(СВЦЭМ!$D$39:$D$758,СВЦЭМ!$A$39:$A$758,$A53,СВЦЭМ!$B$39:$B$758,I$47)+'СЕТ СН'!$F$14+СВЦЭМ!$D$10+'СЕТ СН'!$F$6-'СЕТ СН'!$F$26</f>
        <v>2421.3571380599997</v>
      </c>
      <c r="J53" s="36">
        <f>SUMIFS(СВЦЭМ!$D$39:$D$758,СВЦЭМ!$A$39:$A$758,$A53,СВЦЭМ!$B$39:$B$758,J$47)+'СЕТ СН'!$F$14+СВЦЭМ!$D$10+'СЕТ СН'!$F$6-'СЕТ СН'!$F$26</f>
        <v>2295.4047716800001</v>
      </c>
      <c r="K53" s="36">
        <f>SUMIFS(СВЦЭМ!$D$39:$D$758,СВЦЭМ!$A$39:$A$758,$A53,СВЦЭМ!$B$39:$B$758,K$47)+'СЕТ СН'!$F$14+СВЦЭМ!$D$10+'СЕТ СН'!$F$6-'СЕТ СН'!$F$26</f>
        <v>2235.9126828600001</v>
      </c>
      <c r="L53" s="36">
        <f>SUMIFS(СВЦЭМ!$D$39:$D$758,СВЦЭМ!$A$39:$A$758,$A53,СВЦЭМ!$B$39:$B$758,L$47)+'СЕТ СН'!$F$14+СВЦЭМ!$D$10+'СЕТ СН'!$F$6-'СЕТ СН'!$F$26</f>
        <v>2228.0667041400002</v>
      </c>
      <c r="M53" s="36">
        <f>SUMIFS(СВЦЭМ!$D$39:$D$758,СВЦЭМ!$A$39:$A$758,$A53,СВЦЭМ!$B$39:$B$758,M$47)+'СЕТ СН'!$F$14+СВЦЭМ!$D$10+'СЕТ СН'!$F$6-'СЕТ СН'!$F$26</f>
        <v>2203.9082346999999</v>
      </c>
      <c r="N53" s="36">
        <f>SUMIFS(СВЦЭМ!$D$39:$D$758,СВЦЭМ!$A$39:$A$758,$A53,СВЦЭМ!$B$39:$B$758,N$47)+'СЕТ СН'!$F$14+СВЦЭМ!$D$10+'СЕТ СН'!$F$6-'СЕТ СН'!$F$26</f>
        <v>2184.6628618899999</v>
      </c>
      <c r="O53" s="36">
        <f>SUMIFS(СВЦЭМ!$D$39:$D$758,СВЦЭМ!$A$39:$A$758,$A53,СВЦЭМ!$B$39:$B$758,O$47)+'СЕТ СН'!$F$14+СВЦЭМ!$D$10+'СЕТ СН'!$F$6-'СЕТ СН'!$F$26</f>
        <v>2203.2008737199999</v>
      </c>
      <c r="P53" s="36">
        <f>SUMIFS(СВЦЭМ!$D$39:$D$758,СВЦЭМ!$A$39:$A$758,$A53,СВЦЭМ!$B$39:$B$758,P$47)+'СЕТ СН'!$F$14+СВЦЭМ!$D$10+'СЕТ СН'!$F$6-'СЕТ СН'!$F$26</f>
        <v>2212.6672091700002</v>
      </c>
      <c r="Q53" s="36">
        <f>SUMIFS(СВЦЭМ!$D$39:$D$758,СВЦЭМ!$A$39:$A$758,$A53,СВЦЭМ!$B$39:$B$758,Q$47)+'СЕТ СН'!$F$14+СВЦЭМ!$D$10+'СЕТ СН'!$F$6-'СЕТ СН'!$F$26</f>
        <v>2209.4835461500002</v>
      </c>
      <c r="R53" s="36">
        <f>SUMIFS(СВЦЭМ!$D$39:$D$758,СВЦЭМ!$A$39:$A$758,$A53,СВЦЭМ!$B$39:$B$758,R$47)+'СЕТ СН'!$F$14+СВЦЭМ!$D$10+'СЕТ СН'!$F$6-'СЕТ СН'!$F$26</f>
        <v>2209.28039803</v>
      </c>
      <c r="S53" s="36">
        <f>SUMIFS(СВЦЭМ!$D$39:$D$758,СВЦЭМ!$A$39:$A$758,$A53,СВЦЭМ!$B$39:$B$758,S$47)+'СЕТ СН'!$F$14+СВЦЭМ!$D$10+'СЕТ СН'!$F$6-'СЕТ СН'!$F$26</f>
        <v>2196.3671963299998</v>
      </c>
      <c r="T53" s="36">
        <f>SUMIFS(СВЦЭМ!$D$39:$D$758,СВЦЭМ!$A$39:$A$758,$A53,СВЦЭМ!$B$39:$B$758,T$47)+'СЕТ СН'!$F$14+СВЦЭМ!$D$10+'СЕТ СН'!$F$6-'СЕТ СН'!$F$26</f>
        <v>2180.6183816600001</v>
      </c>
      <c r="U53" s="36">
        <f>SUMIFS(СВЦЭМ!$D$39:$D$758,СВЦЭМ!$A$39:$A$758,$A53,СВЦЭМ!$B$39:$B$758,U$47)+'СЕТ СН'!$F$14+СВЦЭМ!$D$10+'СЕТ СН'!$F$6-'СЕТ СН'!$F$26</f>
        <v>2167.4651552999999</v>
      </c>
      <c r="V53" s="36">
        <f>SUMIFS(СВЦЭМ!$D$39:$D$758,СВЦЭМ!$A$39:$A$758,$A53,СВЦЭМ!$B$39:$B$758,V$47)+'СЕТ СН'!$F$14+СВЦЭМ!$D$10+'СЕТ СН'!$F$6-'СЕТ СН'!$F$26</f>
        <v>2165.1751501899998</v>
      </c>
      <c r="W53" s="36">
        <f>SUMIFS(СВЦЭМ!$D$39:$D$758,СВЦЭМ!$A$39:$A$758,$A53,СВЦЭМ!$B$39:$B$758,W$47)+'СЕТ СН'!$F$14+СВЦЭМ!$D$10+'СЕТ СН'!$F$6-'СЕТ СН'!$F$26</f>
        <v>2186.15053764</v>
      </c>
      <c r="X53" s="36">
        <f>SUMIFS(СВЦЭМ!$D$39:$D$758,СВЦЭМ!$A$39:$A$758,$A53,СВЦЭМ!$B$39:$B$758,X$47)+'СЕТ СН'!$F$14+СВЦЭМ!$D$10+'СЕТ СН'!$F$6-'СЕТ СН'!$F$26</f>
        <v>2276.3779198799998</v>
      </c>
      <c r="Y53" s="36">
        <f>SUMIFS(СВЦЭМ!$D$39:$D$758,СВЦЭМ!$A$39:$A$758,$A53,СВЦЭМ!$B$39:$B$758,Y$47)+'СЕТ СН'!$F$14+СВЦЭМ!$D$10+'СЕТ СН'!$F$6-'СЕТ СН'!$F$26</f>
        <v>2404.29443201</v>
      </c>
    </row>
    <row r="54" spans="1:25" ht="15.75" x14ac:dyDescent="0.2">
      <c r="A54" s="35">
        <f t="shared" si="1"/>
        <v>45542</v>
      </c>
      <c r="B54" s="36">
        <f>SUMIFS(СВЦЭМ!$D$39:$D$758,СВЦЭМ!$A$39:$A$758,$A54,СВЦЭМ!$B$39:$B$758,B$47)+'СЕТ СН'!$F$14+СВЦЭМ!$D$10+'СЕТ СН'!$F$6-'СЕТ СН'!$F$26</f>
        <v>2482.6807234099997</v>
      </c>
      <c r="C54" s="36">
        <f>SUMIFS(СВЦЭМ!$D$39:$D$758,СВЦЭМ!$A$39:$A$758,$A54,СВЦЭМ!$B$39:$B$758,C$47)+'СЕТ СН'!$F$14+СВЦЭМ!$D$10+'СЕТ СН'!$F$6-'СЕТ СН'!$F$26</f>
        <v>2444.9495919999999</v>
      </c>
      <c r="D54" s="36">
        <f>SUMIFS(СВЦЭМ!$D$39:$D$758,СВЦЭМ!$A$39:$A$758,$A54,СВЦЭМ!$B$39:$B$758,D$47)+'СЕТ СН'!$F$14+СВЦЭМ!$D$10+'СЕТ СН'!$F$6-'СЕТ СН'!$F$26</f>
        <v>2462.74985479</v>
      </c>
      <c r="E54" s="36">
        <f>SUMIFS(СВЦЭМ!$D$39:$D$758,СВЦЭМ!$A$39:$A$758,$A54,СВЦЭМ!$B$39:$B$758,E$47)+'СЕТ СН'!$F$14+СВЦЭМ!$D$10+'СЕТ СН'!$F$6-'СЕТ СН'!$F$26</f>
        <v>2496.9041991899999</v>
      </c>
      <c r="F54" s="36">
        <f>SUMIFS(СВЦЭМ!$D$39:$D$758,СВЦЭМ!$A$39:$A$758,$A54,СВЦЭМ!$B$39:$B$758,F$47)+'СЕТ СН'!$F$14+СВЦЭМ!$D$10+'СЕТ СН'!$F$6-'СЕТ СН'!$F$26</f>
        <v>2499.52740675</v>
      </c>
      <c r="G54" s="36">
        <f>SUMIFS(СВЦЭМ!$D$39:$D$758,СВЦЭМ!$A$39:$A$758,$A54,СВЦЭМ!$B$39:$B$758,G$47)+'СЕТ СН'!$F$14+СВЦЭМ!$D$10+'СЕТ СН'!$F$6-'СЕТ СН'!$F$26</f>
        <v>2476.6739477599999</v>
      </c>
      <c r="H54" s="36">
        <f>SUMIFS(СВЦЭМ!$D$39:$D$758,СВЦЭМ!$A$39:$A$758,$A54,СВЦЭМ!$B$39:$B$758,H$47)+'СЕТ СН'!$F$14+СВЦЭМ!$D$10+'СЕТ СН'!$F$6-'СЕТ СН'!$F$26</f>
        <v>2472.1341556399998</v>
      </c>
      <c r="I54" s="36">
        <f>SUMIFS(СВЦЭМ!$D$39:$D$758,СВЦЭМ!$A$39:$A$758,$A54,СВЦЭМ!$B$39:$B$758,I$47)+'СЕТ СН'!$F$14+СВЦЭМ!$D$10+'СЕТ СН'!$F$6-'СЕТ СН'!$F$26</f>
        <v>2366.4894880299998</v>
      </c>
      <c r="J54" s="36">
        <f>SUMIFS(СВЦЭМ!$D$39:$D$758,СВЦЭМ!$A$39:$A$758,$A54,СВЦЭМ!$B$39:$B$758,J$47)+'СЕТ СН'!$F$14+СВЦЭМ!$D$10+'СЕТ СН'!$F$6-'СЕТ СН'!$F$26</f>
        <v>2396.38163781</v>
      </c>
      <c r="K54" s="36">
        <f>SUMIFS(СВЦЭМ!$D$39:$D$758,СВЦЭМ!$A$39:$A$758,$A54,СВЦЭМ!$B$39:$B$758,K$47)+'СЕТ СН'!$F$14+СВЦЭМ!$D$10+'СЕТ СН'!$F$6-'СЕТ СН'!$F$26</f>
        <v>2269.8853586499999</v>
      </c>
      <c r="L54" s="36">
        <f>SUMIFS(СВЦЭМ!$D$39:$D$758,СВЦЭМ!$A$39:$A$758,$A54,СВЦЭМ!$B$39:$B$758,L$47)+'СЕТ СН'!$F$14+СВЦЭМ!$D$10+'СЕТ СН'!$F$6-'СЕТ СН'!$F$26</f>
        <v>2187.5837825399999</v>
      </c>
      <c r="M54" s="36">
        <f>SUMIFS(СВЦЭМ!$D$39:$D$758,СВЦЭМ!$A$39:$A$758,$A54,СВЦЭМ!$B$39:$B$758,M$47)+'СЕТ СН'!$F$14+СВЦЭМ!$D$10+'СЕТ СН'!$F$6-'СЕТ СН'!$F$26</f>
        <v>2179.9880319099998</v>
      </c>
      <c r="N54" s="36">
        <f>SUMIFS(СВЦЭМ!$D$39:$D$758,СВЦЭМ!$A$39:$A$758,$A54,СВЦЭМ!$B$39:$B$758,N$47)+'СЕТ СН'!$F$14+СВЦЭМ!$D$10+'СЕТ СН'!$F$6-'СЕТ СН'!$F$26</f>
        <v>2185.13200095</v>
      </c>
      <c r="O54" s="36">
        <f>SUMIFS(СВЦЭМ!$D$39:$D$758,СВЦЭМ!$A$39:$A$758,$A54,СВЦЭМ!$B$39:$B$758,O$47)+'СЕТ СН'!$F$14+СВЦЭМ!$D$10+'СЕТ СН'!$F$6-'СЕТ СН'!$F$26</f>
        <v>2192.94529126</v>
      </c>
      <c r="P54" s="36">
        <f>SUMIFS(СВЦЭМ!$D$39:$D$758,СВЦЭМ!$A$39:$A$758,$A54,СВЦЭМ!$B$39:$B$758,P$47)+'СЕТ СН'!$F$14+СВЦЭМ!$D$10+'СЕТ СН'!$F$6-'СЕТ СН'!$F$26</f>
        <v>2198.8430008599998</v>
      </c>
      <c r="Q54" s="36">
        <f>SUMIFS(СВЦЭМ!$D$39:$D$758,СВЦЭМ!$A$39:$A$758,$A54,СВЦЭМ!$B$39:$B$758,Q$47)+'СЕТ СН'!$F$14+СВЦЭМ!$D$10+'СЕТ СН'!$F$6-'СЕТ СН'!$F$26</f>
        <v>2216.6946764300001</v>
      </c>
      <c r="R54" s="36">
        <f>SUMIFS(СВЦЭМ!$D$39:$D$758,СВЦЭМ!$A$39:$A$758,$A54,СВЦЭМ!$B$39:$B$758,R$47)+'СЕТ СН'!$F$14+СВЦЭМ!$D$10+'СЕТ СН'!$F$6-'СЕТ СН'!$F$26</f>
        <v>2211.1436271900002</v>
      </c>
      <c r="S54" s="36">
        <f>SUMIFS(СВЦЭМ!$D$39:$D$758,СВЦЭМ!$A$39:$A$758,$A54,СВЦЭМ!$B$39:$B$758,S$47)+'СЕТ СН'!$F$14+СВЦЭМ!$D$10+'СЕТ СН'!$F$6-'СЕТ СН'!$F$26</f>
        <v>2211.7619123600002</v>
      </c>
      <c r="T54" s="36">
        <f>SUMIFS(СВЦЭМ!$D$39:$D$758,СВЦЭМ!$A$39:$A$758,$A54,СВЦЭМ!$B$39:$B$758,T$47)+'СЕТ СН'!$F$14+СВЦЭМ!$D$10+'СЕТ СН'!$F$6-'СЕТ СН'!$F$26</f>
        <v>2198.6664163099999</v>
      </c>
      <c r="U54" s="36">
        <f>SUMIFS(СВЦЭМ!$D$39:$D$758,СВЦЭМ!$A$39:$A$758,$A54,СВЦЭМ!$B$39:$B$758,U$47)+'СЕТ СН'!$F$14+СВЦЭМ!$D$10+'СЕТ СН'!$F$6-'СЕТ СН'!$F$26</f>
        <v>2189.40440317</v>
      </c>
      <c r="V54" s="36">
        <f>SUMIFS(СВЦЭМ!$D$39:$D$758,СВЦЭМ!$A$39:$A$758,$A54,СВЦЭМ!$B$39:$B$758,V$47)+'СЕТ СН'!$F$14+СВЦЭМ!$D$10+'СЕТ СН'!$F$6-'СЕТ СН'!$F$26</f>
        <v>2175.4275322799999</v>
      </c>
      <c r="W54" s="36">
        <f>SUMIFS(СВЦЭМ!$D$39:$D$758,СВЦЭМ!$A$39:$A$758,$A54,СВЦЭМ!$B$39:$B$758,W$47)+'СЕТ СН'!$F$14+СВЦЭМ!$D$10+'СЕТ СН'!$F$6-'СЕТ СН'!$F$26</f>
        <v>2181.65117422</v>
      </c>
      <c r="X54" s="36">
        <f>SUMIFS(СВЦЭМ!$D$39:$D$758,СВЦЭМ!$A$39:$A$758,$A54,СВЦЭМ!$B$39:$B$758,X$47)+'СЕТ СН'!$F$14+СВЦЭМ!$D$10+'СЕТ СН'!$F$6-'СЕТ СН'!$F$26</f>
        <v>2260.0023712500001</v>
      </c>
      <c r="Y54" s="36">
        <f>SUMIFS(СВЦЭМ!$D$39:$D$758,СВЦЭМ!$A$39:$A$758,$A54,СВЦЭМ!$B$39:$B$758,Y$47)+'СЕТ СН'!$F$14+СВЦЭМ!$D$10+'СЕТ СН'!$F$6-'СЕТ СН'!$F$26</f>
        <v>2375.9522845699998</v>
      </c>
    </row>
    <row r="55" spans="1:25" ht="15.75" x14ac:dyDescent="0.2">
      <c r="A55" s="35">
        <f t="shared" si="1"/>
        <v>45543</v>
      </c>
      <c r="B55" s="36">
        <f>SUMIFS(СВЦЭМ!$D$39:$D$758,СВЦЭМ!$A$39:$A$758,$A55,СВЦЭМ!$B$39:$B$758,B$47)+'СЕТ СН'!$F$14+СВЦЭМ!$D$10+'СЕТ СН'!$F$6-'СЕТ СН'!$F$26</f>
        <v>2390.84245186</v>
      </c>
      <c r="C55" s="36">
        <f>SUMIFS(СВЦЭМ!$D$39:$D$758,СВЦЭМ!$A$39:$A$758,$A55,СВЦЭМ!$B$39:$B$758,C$47)+'СЕТ СН'!$F$14+СВЦЭМ!$D$10+'СЕТ СН'!$F$6-'СЕТ СН'!$F$26</f>
        <v>2481.1368154699999</v>
      </c>
      <c r="D55" s="36">
        <f>SUMIFS(СВЦЭМ!$D$39:$D$758,СВЦЭМ!$A$39:$A$758,$A55,СВЦЭМ!$B$39:$B$758,D$47)+'СЕТ СН'!$F$14+СВЦЭМ!$D$10+'СЕТ СН'!$F$6-'СЕТ СН'!$F$26</f>
        <v>2613.7338839199997</v>
      </c>
      <c r="E55" s="36">
        <f>SUMIFS(СВЦЭМ!$D$39:$D$758,СВЦЭМ!$A$39:$A$758,$A55,СВЦЭМ!$B$39:$B$758,E$47)+'СЕТ СН'!$F$14+СВЦЭМ!$D$10+'СЕТ СН'!$F$6-'СЕТ СН'!$F$26</f>
        <v>2699.2134831499998</v>
      </c>
      <c r="F55" s="36">
        <f>SUMIFS(СВЦЭМ!$D$39:$D$758,СВЦЭМ!$A$39:$A$758,$A55,СВЦЭМ!$B$39:$B$758,F$47)+'СЕТ СН'!$F$14+СВЦЭМ!$D$10+'СЕТ СН'!$F$6-'СЕТ СН'!$F$26</f>
        <v>2707.00780936</v>
      </c>
      <c r="G55" s="36">
        <f>SUMIFS(СВЦЭМ!$D$39:$D$758,СВЦЭМ!$A$39:$A$758,$A55,СВЦЭМ!$B$39:$B$758,G$47)+'СЕТ СН'!$F$14+СВЦЭМ!$D$10+'СЕТ СН'!$F$6-'СЕТ СН'!$F$26</f>
        <v>2700.9010987299998</v>
      </c>
      <c r="H55" s="36">
        <f>SUMIFS(СВЦЭМ!$D$39:$D$758,СВЦЭМ!$A$39:$A$758,$A55,СВЦЭМ!$B$39:$B$758,H$47)+'СЕТ СН'!$F$14+СВЦЭМ!$D$10+'СЕТ СН'!$F$6-'СЕТ СН'!$F$26</f>
        <v>2690.04151237</v>
      </c>
      <c r="I55" s="36">
        <f>SUMIFS(СВЦЭМ!$D$39:$D$758,СВЦЭМ!$A$39:$A$758,$A55,СВЦЭМ!$B$39:$B$758,I$47)+'СЕТ СН'!$F$14+СВЦЭМ!$D$10+'СЕТ СН'!$F$6-'СЕТ СН'!$F$26</f>
        <v>2362.7854010599999</v>
      </c>
      <c r="J55" s="36">
        <f>SUMIFS(СВЦЭМ!$D$39:$D$758,СВЦЭМ!$A$39:$A$758,$A55,СВЦЭМ!$B$39:$B$758,J$47)+'СЕТ СН'!$F$14+СВЦЭМ!$D$10+'СЕТ СН'!$F$6-'СЕТ СН'!$F$26</f>
        <v>2353.7553019299999</v>
      </c>
      <c r="K55" s="36">
        <f>SUMIFS(СВЦЭМ!$D$39:$D$758,СВЦЭМ!$A$39:$A$758,$A55,СВЦЭМ!$B$39:$B$758,K$47)+'СЕТ СН'!$F$14+СВЦЭМ!$D$10+'СЕТ СН'!$F$6-'СЕТ СН'!$F$26</f>
        <v>2241.68083217</v>
      </c>
      <c r="L55" s="36">
        <f>SUMIFS(СВЦЭМ!$D$39:$D$758,СВЦЭМ!$A$39:$A$758,$A55,СВЦЭМ!$B$39:$B$758,L$47)+'СЕТ СН'!$F$14+СВЦЭМ!$D$10+'СЕТ СН'!$F$6-'СЕТ СН'!$F$26</f>
        <v>2274.21761625</v>
      </c>
      <c r="M55" s="36">
        <f>SUMIFS(СВЦЭМ!$D$39:$D$758,СВЦЭМ!$A$39:$A$758,$A55,СВЦЭМ!$B$39:$B$758,M$47)+'СЕТ СН'!$F$14+СВЦЭМ!$D$10+'СЕТ СН'!$F$6-'СЕТ СН'!$F$26</f>
        <v>2252.3843319600001</v>
      </c>
      <c r="N55" s="36">
        <f>SUMIFS(СВЦЭМ!$D$39:$D$758,СВЦЭМ!$A$39:$A$758,$A55,СВЦЭМ!$B$39:$B$758,N$47)+'СЕТ СН'!$F$14+СВЦЭМ!$D$10+'СЕТ СН'!$F$6-'СЕТ СН'!$F$26</f>
        <v>2255.4717818600002</v>
      </c>
      <c r="O55" s="36">
        <f>SUMIFS(СВЦЭМ!$D$39:$D$758,СВЦЭМ!$A$39:$A$758,$A55,СВЦЭМ!$B$39:$B$758,O$47)+'СЕТ СН'!$F$14+СВЦЭМ!$D$10+'СЕТ СН'!$F$6-'СЕТ СН'!$F$26</f>
        <v>2266.8746632299999</v>
      </c>
      <c r="P55" s="36">
        <f>SUMIFS(СВЦЭМ!$D$39:$D$758,СВЦЭМ!$A$39:$A$758,$A55,СВЦЭМ!$B$39:$B$758,P$47)+'СЕТ СН'!$F$14+СВЦЭМ!$D$10+'СЕТ СН'!$F$6-'СЕТ СН'!$F$26</f>
        <v>2264.2905293399999</v>
      </c>
      <c r="Q55" s="36">
        <f>SUMIFS(СВЦЭМ!$D$39:$D$758,СВЦЭМ!$A$39:$A$758,$A55,СВЦЭМ!$B$39:$B$758,Q$47)+'СЕТ СН'!$F$14+СВЦЭМ!$D$10+'СЕТ СН'!$F$6-'СЕТ СН'!$F$26</f>
        <v>2273.0833295699999</v>
      </c>
      <c r="R55" s="36">
        <f>SUMIFS(СВЦЭМ!$D$39:$D$758,СВЦЭМ!$A$39:$A$758,$A55,СВЦЭМ!$B$39:$B$758,R$47)+'СЕТ СН'!$F$14+СВЦЭМ!$D$10+'СЕТ СН'!$F$6-'СЕТ СН'!$F$26</f>
        <v>2284.6938582100001</v>
      </c>
      <c r="S55" s="36">
        <f>SUMIFS(СВЦЭМ!$D$39:$D$758,СВЦЭМ!$A$39:$A$758,$A55,СВЦЭМ!$B$39:$B$758,S$47)+'СЕТ СН'!$F$14+СВЦЭМ!$D$10+'СЕТ СН'!$F$6-'СЕТ СН'!$F$26</f>
        <v>2255.0014146499998</v>
      </c>
      <c r="T55" s="36">
        <f>SUMIFS(СВЦЭМ!$D$39:$D$758,СВЦЭМ!$A$39:$A$758,$A55,СВЦЭМ!$B$39:$B$758,T$47)+'СЕТ СН'!$F$14+СВЦЭМ!$D$10+'СЕТ СН'!$F$6-'СЕТ СН'!$F$26</f>
        <v>2239.7104479200002</v>
      </c>
      <c r="U55" s="36">
        <f>SUMIFS(СВЦЭМ!$D$39:$D$758,СВЦЭМ!$A$39:$A$758,$A55,СВЦЭМ!$B$39:$B$758,U$47)+'СЕТ СН'!$F$14+СВЦЭМ!$D$10+'СЕТ СН'!$F$6-'СЕТ СН'!$F$26</f>
        <v>2235.6341449400002</v>
      </c>
      <c r="V55" s="36">
        <f>SUMIFS(СВЦЭМ!$D$39:$D$758,СВЦЭМ!$A$39:$A$758,$A55,СВЦЭМ!$B$39:$B$758,V$47)+'СЕТ СН'!$F$14+СВЦЭМ!$D$10+'СЕТ СН'!$F$6-'СЕТ СН'!$F$26</f>
        <v>2185.43100353</v>
      </c>
      <c r="W55" s="36">
        <f>SUMIFS(СВЦЭМ!$D$39:$D$758,СВЦЭМ!$A$39:$A$758,$A55,СВЦЭМ!$B$39:$B$758,W$47)+'СЕТ СН'!$F$14+СВЦЭМ!$D$10+'СЕТ СН'!$F$6-'СЕТ СН'!$F$26</f>
        <v>2196.11536609</v>
      </c>
      <c r="X55" s="36">
        <f>SUMIFS(СВЦЭМ!$D$39:$D$758,СВЦЭМ!$A$39:$A$758,$A55,СВЦЭМ!$B$39:$B$758,X$47)+'СЕТ СН'!$F$14+СВЦЭМ!$D$10+'СЕТ СН'!$F$6-'СЕТ СН'!$F$26</f>
        <v>2264.2765948699998</v>
      </c>
      <c r="Y55" s="36">
        <f>SUMIFS(СВЦЭМ!$D$39:$D$758,СВЦЭМ!$A$39:$A$758,$A55,СВЦЭМ!$B$39:$B$758,Y$47)+'СЕТ СН'!$F$14+СВЦЭМ!$D$10+'СЕТ СН'!$F$6-'СЕТ СН'!$F$26</f>
        <v>2410.7104646399998</v>
      </c>
    </row>
    <row r="56" spans="1:25" ht="15.75" x14ac:dyDescent="0.2">
      <c r="A56" s="35">
        <f t="shared" si="1"/>
        <v>45544</v>
      </c>
      <c r="B56" s="36">
        <f>SUMIFS(СВЦЭМ!$D$39:$D$758,СВЦЭМ!$A$39:$A$758,$A56,СВЦЭМ!$B$39:$B$758,B$47)+'СЕТ СН'!$F$14+СВЦЭМ!$D$10+'СЕТ СН'!$F$6-'СЕТ СН'!$F$26</f>
        <v>2578.5754124599998</v>
      </c>
      <c r="C56" s="36">
        <f>SUMIFS(СВЦЭМ!$D$39:$D$758,СВЦЭМ!$A$39:$A$758,$A56,СВЦЭМ!$B$39:$B$758,C$47)+'СЕТ СН'!$F$14+СВЦЭМ!$D$10+'СЕТ СН'!$F$6-'СЕТ СН'!$F$26</f>
        <v>2681.6036223000001</v>
      </c>
      <c r="D56" s="36">
        <f>SUMIFS(СВЦЭМ!$D$39:$D$758,СВЦЭМ!$A$39:$A$758,$A56,СВЦЭМ!$B$39:$B$758,D$47)+'СЕТ СН'!$F$14+СВЦЭМ!$D$10+'СЕТ СН'!$F$6-'СЕТ СН'!$F$26</f>
        <v>2676.7110909899998</v>
      </c>
      <c r="E56" s="36">
        <f>SUMIFS(СВЦЭМ!$D$39:$D$758,СВЦЭМ!$A$39:$A$758,$A56,СВЦЭМ!$B$39:$B$758,E$47)+'СЕТ СН'!$F$14+СВЦЭМ!$D$10+'СЕТ СН'!$F$6-'СЕТ СН'!$F$26</f>
        <v>2672.0317957100001</v>
      </c>
      <c r="F56" s="36">
        <f>SUMIFS(СВЦЭМ!$D$39:$D$758,СВЦЭМ!$A$39:$A$758,$A56,СВЦЭМ!$B$39:$B$758,F$47)+'СЕТ СН'!$F$14+СВЦЭМ!$D$10+'СЕТ СН'!$F$6-'СЕТ СН'!$F$26</f>
        <v>2663.788235</v>
      </c>
      <c r="G56" s="36">
        <f>SUMIFS(СВЦЭМ!$D$39:$D$758,СВЦЭМ!$A$39:$A$758,$A56,СВЦЭМ!$B$39:$B$758,G$47)+'СЕТ СН'!$F$14+СВЦЭМ!$D$10+'СЕТ СН'!$F$6-'СЕТ СН'!$F$26</f>
        <v>2686.20866587</v>
      </c>
      <c r="H56" s="36">
        <f>SUMIFS(СВЦЭМ!$D$39:$D$758,СВЦЭМ!$A$39:$A$758,$A56,СВЦЭМ!$B$39:$B$758,H$47)+'СЕТ СН'!$F$14+СВЦЭМ!$D$10+'СЕТ СН'!$F$6-'СЕТ СН'!$F$26</f>
        <v>2640.9398294899997</v>
      </c>
      <c r="I56" s="36">
        <f>SUMIFS(СВЦЭМ!$D$39:$D$758,СВЦЭМ!$A$39:$A$758,$A56,СВЦЭМ!$B$39:$B$758,I$47)+'СЕТ СН'!$F$14+СВЦЭМ!$D$10+'СЕТ СН'!$F$6-'СЕТ СН'!$F$26</f>
        <v>2487.5526965499998</v>
      </c>
      <c r="J56" s="36">
        <f>SUMIFS(СВЦЭМ!$D$39:$D$758,СВЦЭМ!$A$39:$A$758,$A56,СВЦЭМ!$B$39:$B$758,J$47)+'СЕТ СН'!$F$14+СВЦЭМ!$D$10+'СЕТ СН'!$F$6-'СЕТ СН'!$F$26</f>
        <v>2364.9739816699998</v>
      </c>
      <c r="K56" s="36">
        <f>SUMIFS(СВЦЭМ!$D$39:$D$758,СВЦЭМ!$A$39:$A$758,$A56,СВЦЭМ!$B$39:$B$758,K$47)+'СЕТ СН'!$F$14+СВЦЭМ!$D$10+'СЕТ СН'!$F$6-'СЕТ СН'!$F$26</f>
        <v>2288.7833596400001</v>
      </c>
      <c r="L56" s="36">
        <f>SUMIFS(СВЦЭМ!$D$39:$D$758,СВЦЭМ!$A$39:$A$758,$A56,СВЦЭМ!$B$39:$B$758,L$47)+'СЕТ СН'!$F$14+СВЦЭМ!$D$10+'СЕТ СН'!$F$6-'СЕТ СН'!$F$26</f>
        <v>2233.8678732200001</v>
      </c>
      <c r="M56" s="36">
        <f>SUMIFS(СВЦЭМ!$D$39:$D$758,СВЦЭМ!$A$39:$A$758,$A56,СВЦЭМ!$B$39:$B$758,M$47)+'СЕТ СН'!$F$14+СВЦЭМ!$D$10+'СЕТ СН'!$F$6-'СЕТ СН'!$F$26</f>
        <v>2228.4489172499998</v>
      </c>
      <c r="N56" s="36">
        <f>SUMIFS(СВЦЭМ!$D$39:$D$758,СВЦЭМ!$A$39:$A$758,$A56,СВЦЭМ!$B$39:$B$758,N$47)+'СЕТ СН'!$F$14+СВЦЭМ!$D$10+'СЕТ СН'!$F$6-'СЕТ СН'!$F$26</f>
        <v>2221.2327066799999</v>
      </c>
      <c r="O56" s="36">
        <f>SUMIFS(СВЦЭМ!$D$39:$D$758,СВЦЭМ!$A$39:$A$758,$A56,СВЦЭМ!$B$39:$B$758,O$47)+'СЕТ СН'!$F$14+СВЦЭМ!$D$10+'СЕТ СН'!$F$6-'СЕТ СН'!$F$26</f>
        <v>2217.9341098099999</v>
      </c>
      <c r="P56" s="36">
        <f>SUMIFS(СВЦЭМ!$D$39:$D$758,СВЦЭМ!$A$39:$A$758,$A56,СВЦЭМ!$B$39:$B$758,P$47)+'СЕТ СН'!$F$14+СВЦЭМ!$D$10+'СЕТ СН'!$F$6-'СЕТ СН'!$F$26</f>
        <v>2222.95484188</v>
      </c>
      <c r="Q56" s="36">
        <f>SUMIFS(СВЦЭМ!$D$39:$D$758,СВЦЭМ!$A$39:$A$758,$A56,СВЦЭМ!$B$39:$B$758,Q$47)+'СЕТ СН'!$F$14+СВЦЭМ!$D$10+'СЕТ СН'!$F$6-'СЕТ СН'!$F$26</f>
        <v>2220.3987587900001</v>
      </c>
      <c r="R56" s="36">
        <f>SUMIFS(СВЦЭМ!$D$39:$D$758,СВЦЭМ!$A$39:$A$758,$A56,СВЦЭМ!$B$39:$B$758,R$47)+'СЕТ СН'!$F$14+СВЦЭМ!$D$10+'СЕТ СН'!$F$6-'СЕТ СН'!$F$26</f>
        <v>2221.9587894299998</v>
      </c>
      <c r="S56" s="36">
        <f>SUMIFS(СВЦЭМ!$D$39:$D$758,СВЦЭМ!$A$39:$A$758,$A56,СВЦЭМ!$B$39:$B$758,S$47)+'СЕТ СН'!$F$14+СВЦЭМ!$D$10+'СЕТ СН'!$F$6-'СЕТ СН'!$F$26</f>
        <v>2207.5391748000002</v>
      </c>
      <c r="T56" s="36">
        <f>SUMIFS(СВЦЭМ!$D$39:$D$758,СВЦЭМ!$A$39:$A$758,$A56,СВЦЭМ!$B$39:$B$758,T$47)+'СЕТ СН'!$F$14+СВЦЭМ!$D$10+'СЕТ СН'!$F$6-'СЕТ СН'!$F$26</f>
        <v>2186.1617191800001</v>
      </c>
      <c r="U56" s="36">
        <f>SUMIFS(СВЦЭМ!$D$39:$D$758,СВЦЭМ!$A$39:$A$758,$A56,СВЦЭМ!$B$39:$B$758,U$47)+'СЕТ СН'!$F$14+СВЦЭМ!$D$10+'СЕТ СН'!$F$6-'СЕТ СН'!$F$26</f>
        <v>2207.7173109800001</v>
      </c>
      <c r="V56" s="36">
        <f>SUMIFS(СВЦЭМ!$D$39:$D$758,СВЦЭМ!$A$39:$A$758,$A56,СВЦЭМ!$B$39:$B$758,V$47)+'СЕТ СН'!$F$14+СВЦЭМ!$D$10+'СЕТ СН'!$F$6-'СЕТ СН'!$F$26</f>
        <v>2217.36862445</v>
      </c>
      <c r="W56" s="36">
        <f>SUMIFS(СВЦЭМ!$D$39:$D$758,СВЦЭМ!$A$39:$A$758,$A56,СВЦЭМ!$B$39:$B$758,W$47)+'СЕТ СН'!$F$14+СВЦЭМ!$D$10+'СЕТ СН'!$F$6-'СЕТ СН'!$F$26</f>
        <v>2267.8911449299999</v>
      </c>
      <c r="X56" s="36">
        <f>SUMIFS(СВЦЭМ!$D$39:$D$758,СВЦЭМ!$A$39:$A$758,$A56,СВЦЭМ!$B$39:$B$758,X$47)+'СЕТ СН'!$F$14+СВЦЭМ!$D$10+'СЕТ СН'!$F$6-'СЕТ СН'!$F$26</f>
        <v>2356.2649647899998</v>
      </c>
      <c r="Y56" s="36">
        <f>SUMIFS(СВЦЭМ!$D$39:$D$758,СВЦЭМ!$A$39:$A$758,$A56,СВЦЭМ!$B$39:$B$758,Y$47)+'СЕТ СН'!$F$14+СВЦЭМ!$D$10+'СЕТ СН'!$F$6-'СЕТ СН'!$F$26</f>
        <v>2431.5126090599997</v>
      </c>
    </row>
    <row r="57" spans="1:25" ht="15.75" x14ac:dyDescent="0.2">
      <c r="A57" s="35">
        <f t="shared" si="1"/>
        <v>45545</v>
      </c>
      <c r="B57" s="36">
        <f>SUMIFS(СВЦЭМ!$D$39:$D$758,СВЦЭМ!$A$39:$A$758,$A57,СВЦЭМ!$B$39:$B$758,B$47)+'СЕТ СН'!$F$14+СВЦЭМ!$D$10+'СЕТ СН'!$F$6-'СЕТ СН'!$F$26</f>
        <v>2533.1721316399999</v>
      </c>
      <c r="C57" s="36">
        <f>SUMIFS(СВЦЭМ!$D$39:$D$758,СВЦЭМ!$A$39:$A$758,$A57,СВЦЭМ!$B$39:$B$758,C$47)+'СЕТ СН'!$F$14+СВЦЭМ!$D$10+'СЕТ СН'!$F$6-'СЕТ СН'!$F$26</f>
        <v>2589.17533727</v>
      </c>
      <c r="D57" s="36">
        <f>SUMIFS(СВЦЭМ!$D$39:$D$758,СВЦЭМ!$A$39:$A$758,$A57,СВЦЭМ!$B$39:$B$758,D$47)+'СЕТ СН'!$F$14+СВЦЭМ!$D$10+'СЕТ СН'!$F$6-'СЕТ СН'!$F$26</f>
        <v>2671.82882539</v>
      </c>
      <c r="E57" s="36">
        <f>SUMIFS(СВЦЭМ!$D$39:$D$758,СВЦЭМ!$A$39:$A$758,$A57,СВЦЭМ!$B$39:$B$758,E$47)+'СЕТ СН'!$F$14+СВЦЭМ!$D$10+'СЕТ СН'!$F$6-'СЕТ СН'!$F$26</f>
        <v>2727.2548978099999</v>
      </c>
      <c r="F57" s="36">
        <f>SUMIFS(СВЦЭМ!$D$39:$D$758,СВЦЭМ!$A$39:$A$758,$A57,СВЦЭМ!$B$39:$B$758,F$47)+'СЕТ СН'!$F$14+СВЦЭМ!$D$10+'СЕТ СН'!$F$6-'СЕТ СН'!$F$26</f>
        <v>2727.1159736899999</v>
      </c>
      <c r="G57" s="36">
        <f>SUMIFS(СВЦЭМ!$D$39:$D$758,СВЦЭМ!$A$39:$A$758,$A57,СВЦЭМ!$B$39:$B$758,G$47)+'СЕТ СН'!$F$14+СВЦЭМ!$D$10+'СЕТ СН'!$F$6-'СЕТ СН'!$F$26</f>
        <v>2682.32350223</v>
      </c>
      <c r="H57" s="36">
        <f>SUMIFS(СВЦЭМ!$D$39:$D$758,СВЦЭМ!$A$39:$A$758,$A57,СВЦЭМ!$B$39:$B$758,H$47)+'СЕТ СН'!$F$14+СВЦЭМ!$D$10+'СЕТ СН'!$F$6-'СЕТ СН'!$F$26</f>
        <v>2605.2283651499997</v>
      </c>
      <c r="I57" s="36">
        <f>SUMIFS(СВЦЭМ!$D$39:$D$758,СВЦЭМ!$A$39:$A$758,$A57,СВЦЭМ!$B$39:$B$758,I$47)+'СЕТ СН'!$F$14+СВЦЭМ!$D$10+'СЕТ СН'!$F$6-'СЕТ СН'!$F$26</f>
        <v>2499.93177216</v>
      </c>
      <c r="J57" s="36">
        <f>SUMIFS(СВЦЭМ!$D$39:$D$758,СВЦЭМ!$A$39:$A$758,$A57,СВЦЭМ!$B$39:$B$758,J$47)+'СЕТ СН'!$F$14+СВЦЭМ!$D$10+'СЕТ СН'!$F$6-'СЕТ СН'!$F$26</f>
        <v>2393.2319379199998</v>
      </c>
      <c r="K57" s="36">
        <f>SUMIFS(СВЦЭМ!$D$39:$D$758,СВЦЭМ!$A$39:$A$758,$A57,СВЦЭМ!$B$39:$B$758,K$47)+'СЕТ СН'!$F$14+СВЦЭМ!$D$10+'СЕТ СН'!$F$6-'СЕТ СН'!$F$26</f>
        <v>2318.7474263899999</v>
      </c>
      <c r="L57" s="36">
        <f>SUMIFS(СВЦЭМ!$D$39:$D$758,СВЦЭМ!$A$39:$A$758,$A57,СВЦЭМ!$B$39:$B$758,L$47)+'СЕТ СН'!$F$14+СВЦЭМ!$D$10+'СЕТ СН'!$F$6-'СЕТ СН'!$F$26</f>
        <v>2300.2526953299998</v>
      </c>
      <c r="M57" s="36">
        <f>SUMIFS(СВЦЭМ!$D$39:$D$758,СВЦЭМ!$A$39:$A$758,$A57,СВЦЭМ!$B$39:$B$758,M$47)+'СЕТ СН'!$F$14+СВЦЭМ!$D$10+'СЕТ СН'!$F$6-'СЕТ СН'!$F$26</f>
        <v>2321.4378702399999</v>
      </c>
      <c r="N57" s="36">
        <f>SUMIFS(СВЦЭМ!$D$39:$D$758,СВЦЭМ!$A$39:$A$758,$A57,СВЦЭМ!$B$39:$B$758,N$47)+'СЕТ СН'!$F$14+СВЦЭМ!$D$10+'СЕТ СН'!$F$6-'СЕТ СН'!$F$26</f>
        <v>2295.9730102200001</v>
      </c>
      <c r="O57" s="36">
        <f>SUMIFS(СВЦЭМ!$D$39:$D$758,СВЦЭМ!$A$39:$A$758,$A57,СВЦЭМ!$B$39:$B$758,O$47)+'СЕТ СН'!$F$14+СВЦЭМ!$D$10+'СЕТ СН'!$F$6-'СЕТ СН'!$F$26</f>
        <v>2298.2564815699998</v>
      </c>
      <c r="P57" s="36">
        <f>SUMIFS(СВЦЭМ!$D$39:$D$758,СВЦЭМ!$A$39:$A$758,$A57,СВЦЭМ!$B$39:$B$758,P$47)+'СЕТ СН'!$F$14+СВЦЭМ!$D$10+'СЕТ СН'!$F$6-'СЕТ СН'!$F$26</f>
        <v>2313.5364770699998</v>
      </c>
      <c r="Q57" s="36">
        <f>SUMIFS(СВЦЭМ!$D$39:$D$758,СВЦЭМ!$A$39:$A$758,$A57,СВЦЭМ!$B$39:$B$758,Q$47)+'СЕТ СН'!$F$14+СВЦЭМ!$D$10+'СЕТ СН'!$F$6-'СЕТ СН'!$F$26</f>
        <v>2317.62391518</v>
      </c>
      <c r="R57" s="36">
        <f>SUMIFS(СВЦЭМ!$D$39:$D$758,СВЦЭМ!$A$39:$A$758,$A57,СВЦЭМ!$B$39:$B$758,R$47)+'СЕТ СН'!$F$14+СВЦЭМ!$D$10+'СЕТ СН'!$F$6-'СЕТ СН'!$F$26</f>
        <v>2319.2562440499996</v>
      </c>
      <c r="S57" s="36">
        <f>SUMIFS(СВЦЭМ!$D$39:$D$758,СВЦЭМ!$A$39:$A$758,$A57,СВЦЭМ!$B$39:$B$758,S$47)+'СЕТ СН'!$F$14+СВЦЭМ!$D$10+'СЕТ СН'!$F$6-'СЕТ СН'!$F$26</f>
        <v>2313.3424530900002</v>
      </c>
      <c r="T57" s="36">
        <f>SUMIFS(СВЦЭМ!$D$39:$D$758,СВЦЭМ!$A$39:$A$758,$A57,СВЦЭМ!$B$39:$B$758,T$47)+'СЕТ СН'!$F$14+СВЦЭМ!$D$10+'СЕТ СН'!$F$6-'СЕТ СН'!$F$26</f>
        <v>2296.1238295399999</v>
      </c>
      <c r="U57" s="36">
        <f>SUMIFS(СВЦЭМ!$D$39:$D$758,СВЦЭМ!$A$39:$A$758,$A57,СВЦЭМ!$B$39:$B$758,U$47)+'СЕТ СН'!$F$14+СВЦЭМ!$D$10+'СЕТ СН'!$F$6-'СЕТ СН'!$F$26</f>
        <v>2284.8782836199998</v>
      </c>
      <c r="V57" s="36">
        <f>SUMIFS(СВЦЭМ!$D$39:$D$758,СВЦЭМ!$A$39:$A$758,$A57,СВЦЭМ!$B$39:$B$758,V$47)+'СЕТ СН'!$F$14+СВЦЭМ!$D$10+'СЕТ СН'!$F$6-'СЕТ СН'!$F$26</f>
        <v>2266.1834664200001</v>
      </c>
      <c r="W57" s="36">
        <f>SUMIFS(СВЦЭМ!$D$39:$D$758,СВЦЭМ!$A$39:$A$758,$A57,СВЦЭМ!$B$39:$B$758,W$47)+'СЕТ СН'!$F$14+СВЦЭМ!$D$10+'СЕТ СН'!$F$6-'СЕТ СН'!$F$26</f>
        <v>2277.2557726800001</v>
      </c>
      <c r="X57" s="36">
        <f>SUMIFS(СВЦЭМ!$D$39:$D$758,СВЦЭМ!$A$39:$A$758,$A57,СВЦЭМ!$B$39:$B$758,X$47)+'СЕТ СН'!$F$14+СВЦЭМ!$D$10+'СЕТ СН'!$F$6-'СЕТ СН'!$F$26</f>
        <v>2393.8297966499999</v>
      </c>
      <c r="Y57" s="36">
        <f>SUMIFS(СВЦЭМ!$D$39:$D$758,СВЦЭМ!$A$39:$A$758,$A57,СВЦЭМ!$B$39:$B$758,Y$47)+'СЕТ СН'!$F$14+СВЦЭМ!$D$10+'СЕТ СН'!$F$6-'СЕТ СН'!$F$26</f>
        <v>2466.45650204</v>
      </c>
    </row>
    <row r="58" spans="1:25" ht="15.75" x14ac:dyDescent="0.2">
      <c r="A58" s="35">
        <f t="shared" si="1"/>
        <v>45546</v>
      </c>
      <c r="B58" s="36">
        <f>SUMIFS(СВЦЭМ!$D$39:$D$758,СВЦЭМ!$A$39:$A$758,$A58,СВЦЭМ!$B$39:$B$758,B$47)+'СЕТ СН'!$F$14+СВЦЭМ!$D$10+'СЕТ СН'!$F$6-'СЕТ СН'!$F$26</f>
        <v>2476.0114204900001</v>
      </c>
      <c r="C58" s="36">
        <f>SUMIFS(СВЦЭМ!$D$39:$D$758,СВЦЭМ!$A$39:$A$758,$A58,СВЦЭМ!$B$39:$B$758,C$47)+'СЕТ СН'!$F$14+СВЦЭМ!$D$10+'СЕТ СН'!$F$6-'СЕТ СН'!$F$26</f>
        <v>2533.30728555</v>
      </c>
      <c r="D58" s="36">
        <f>SUMIFS(СВЦЭМ!$D$39:$D$758,СВЦЭМ!$A$39:$A$758,$A58,СВЦЭМ!$B$39:$B$758,D$47)+'СЕТ СН'!$F$14+СВЦЭМ!$D$10+'СЕТ СН'!$F$6-'СЕТ СН'!$F$26</f>
        <v>2581.74305744</v>
      </c>
      <c r="E58" s="36">
        <f>SUMIFS(СВЦЭМ!$D$39:$D$758,СВЦЭМ!$A$39:$A$758,$A58,СВЦЭМ!$B$39:$B$758,E$47)+'СЕТ СН'!$F$14+СВЦЭМ!$D$10+'СЕТ СН'!$F$6-'СЕТ СН'!$F$26</f>
        <v>2579.2455413899997</v>
      </c>
      <c r="F58" s="36">
        <f>SUMIFS(СВЦЭМ!$D$39:$D$758,СВЦЭМ!$A$39:$A$758,$A58,СВЦЭМ!$B$39:$B$758,F$47)+'СЕТ СН'!$F$14+СВЦЭМ!$D$10+'СЕТ СН'!$F$6-'СЕТ СН'!$F$26</f>
        <v>2573.9141060799998</v>
      </c>
      <c r="G58" s="36">
        <f>SUMIFS(СВЦЭМ!$D$39:$D$758,СВЦЭМ!$A$39:$A$758,$A58,СВЦЭМ!$B$39:$B$758,G$47)+'СЕТ СН'!$F$14+СВЦЭМ!$D$10+'СЕТ СН'!$F$6-'СЕТ СН'!$F$26</f>
        <v>2580.367174</v>
      </c>
      <c r="H58" s="36">
        <f>SUMIFS(СВЦЭМ!$D$39:$D$758,СВЦЭМ!$A$39:$A$758,$A58,СВЦЭМ!$B$39:$B$758,H$47)+'СЕТ СН'!$F$14+СВЦЭМ!$D$10+'СЕТ СН'!$F$6-'СЕТ СН'!$F$26</f>
        <v>2543.75177192</v>
      </c>
      <c r="I58" s="36">
        <f>SUMIFS(СВЦЭМ!$D$39:$D$758,СВЦЭМ!$A$39:$A$758,$A58,СВЦЭМ!$B$39:$B$758,I$47)+'СЕТ СН'!$F$14+СВЦЭМ!$D$10+'СЕТ СН'!$F$6-'СЕТ СН'!$F$26</f>
        <v>2400.4091537999998</v>
      </c>
      <c r="J58" s="36">
        <f>SUMIFS(СВЦЭМ!$D$39:$D$758,СВЦЭМ!$A$39:$A$758,$A58,СВЦЭМ!$B$39:$B$758,J$47)+'СЕТ СН'!$F$14+СВЦЭМ!$D$10+'СЕТ СН'!$F$6-'СЕТ СН'!$F$26</f>
        <v>2321.4300389999999</v>
      </c>
      <c r="K58" s="36">
        <f>SUMIFS(СВЦЭМ!$D$39:$D$758,СВЦЭМ!$A$39:$A$758,$A58,СВЦЭМ!$B$39:$B$758,K$47)+'СЕТ СН'!$F$14+СВЦЭМ!$D$10+'СЕТ СН'!$F$6-'СЕТ СН'!$F$26</f>
        <v>2238.2577417799998</v>
      </c>
      <c r="L58" s="36">
        <f>SUMIFS(СВЦЭМ!$D$39:$D$758,СВЦЭМ!$A$39:$A$758,$A58,СВЦЭМ!$B$39:$B$758,L$47)+'СЕТ СН'!$F$14+СВЦЭМ!$D$10+'СЕТ СН'!$F$6-'СЕТ СН'!$F$26</f>
        <v>2214.2398811399999</v>
      </c>
      <c r="M58" s="36">
        <f>SUMIFS(СВЦЭМ!$D$39:$D$758,СВЦЭМ!$A$39:$A$758,$A58,СВЦЭМ!$B$39:$B$758,M$47)+'СЕТ СН'!$F$14+СВЦЭМ!$D$10+'СЕТ СН'!$F$6-'СЕТ СН'!$F$26</f>
        <v>2246.7918678000001</v>
      </c>
      <c r="N58" s="36">
        <f>SUMIFS(СВЦЭМ!$D$39:$D$758,СВЦЭМ!$A$39:$A$758,$A58,СВЦЭМ!$B$39:$B$758,N$47)+'СЕТ СН'!$F$14+СВЦЭМ!$D$10+'СЕТ СН'!$F$6-'СЕТ СН'!$F$26</f>
        <v>2218.6444716999999</v>
      </c>
      <c r="O58" s="36">
        <f>SUMIFS(СВЦЭМ!$D$39:$D$758,СВЦЭМ!$A$39:$A$758,$A58,СВЦЭМ!$B$39:$B$758,O$47)+'СЕТ СН'!$F$14+СВЦЭМ!$D$10+'СЕТ СН'!$F$6-'СЕТ СН'!$F$26</f>
        <v>2226.2714404500002</v>
      </c>
      <c r="P58" s="36">
        <f>SUMIFS(СВЦЭМ!$D$39:$D$758,СВЦЭМ!$A$39:$A$758,$A58,СВЦЭМ!$B$39:$B$758,P$47)+'СЕТ СН'!$F$14+СВЦЭМ!$D$10+'СЕТ СН'!$F$6-'СЕТ СН'!$F$26</f>
        <v>2227.7518862100001</v>
      </c>
      <c r="Q58" s="36">
        <f>SUMIFS(СВЦЭМ!$D$39:$D$758,СВЦЭМ!$A$39:$A$758,$A58,СВЦЭМ!$B$39:$B$758,Q$47)+'СЕТ СН'!$F$14+СВЦЭМ!$D$10+'СЕТ СН'!$F$6-'СЕТ СН'!$F$26</f>
        <v>2227.6971488499998</v>
      </c>
      <c r="R58" s="36">
        <f>SUMIFS(СВЦЭМ!$D$39:$D$758,СВЦЭМ!$A$39:$A$758,$A58,СВЦЭМ!$B$39:$B$758,R$47)+'СЕТ СН'!$F$14+СВЦЭМ!$D$10+'СЕТ СН'!$F$6-'СЕТ СН'!$F$26</f>
        <v>2231.9871633399998</v>
      </c>
      <c r="S58" s="36">
        <f>SUMIFS(СВЦЭМ!$D$39:$D$758,СВЦЭМ!$A$39:$A$758,$A58,СВЦЭМ!$B$39:$B$758,S$47)+'СЕТ СН'!$F$14+СВЦЭМ!$D$10+'СЕТ СН'!$F$6-'СЕТ СН'!$F$26</f>
        <v>2232.0608630900001</v>
      </c>
      <c r="T58" s="36">
        <f>SUMIFS(СВЦЭМ!$D$39:$D$758,СВЦЭМ!$A$39:$A$758,$A58,СВЦЭМ!$B$39:$B$758,T$47)+'СЕТ СН'!$F$14+СВЦЭМ!$D$10+'СЕТ СН'!$F$6-'СЕТ СН'!$F$26</f>
        <v>2203.32811309</v>
      </c>
      <c r="U58" s="36">
        <f>SUMIFS(СВЦЭМ!$D$39:$D$758,СВЦЭМ!$A$39:$A$758,$A58,СВЦЭМ!$B$39:$B$758,U$47)+'СЕТ СН'!$F$14+СВЦЭМ!$D$10+'СЕТ СН'!$F$6-'СЕТ СН'!$F$26</f>
        <v>2181.2874992400002</v>
      </c>
      <c r="V58" s="36">
        <f>SUMIFS(СВЦЭМ!$D$39:$D$758,СВЦЭМ!$A$39:$A$758,$A58,СВЦЭМ!$B$39:$B$758,V$47)+'СЕТ СН'!$F$14+СВЦЭМ!$D$10+'СЕТ СН'!$F$6-'СЕТ СН'!$F$26</f>
        <v>2166.14073912</v>
      </c>
      <c r="W58" s="36">
        <f>SUMIFS(СВЦЭМ!$D$39:$D$758,СВЦЭМ!$A$39:$A$758,$A58,СВЦЭМ!$B$39:$B$758,W$47)+'СЕТ СН'!$F$14+СВЦЭМ!$D$10+'СЕТ СН'!$F$6-'СЕТ СН'!$F$26</f>
        <v>2186.9959152000001</v>
      </c>
      <c r="X58" s="36">
        <f>SUMIFS(СВЦЭМ!$D$39:$D$758,СВЦЭМ!$A$39:$A$758,$A58,СВЦЭМ!$B$39:$B$758,X$47)+'СЕТ СН'!$F$14+СВЦЭМ!$D$10+'СЕТ СН'!$F$6-'СЕТ СН'!$F$26</f>
        <v>2291.7163815499998</v>
      </c>
      <c r="Y58" s="36">
        <f>SUMIFS(СВЦЭМ!$D$39:$D$758,СВЦЭМ!$A$39:$A$758,$A58,СВЦЭМ!$B$39:$B$758,Y$47)+'СЕТ СН'!$F$14+СВЦЭМ!$D$10+'СЕТ СН'!$F$6-'СЕТ СН'!$F$26</f>
        <v>2369.1755847099998</v>
      </c>
    </row>
    <row r="59" spans="1:25" ht="15.75" x14ac:dyDescent="0.2">
      <c r="A59" s="35">
        <f t="shared" si="1"/>
        <v>45547</v>
      </c>
      <c r="B59" s="36">
        <f>SUMIFS(СВЦЭМ!$D$39:$D$758,СВЦЭМ!$A$39:$A$758,$A59,СВЦЭМ!$B$39:$B$758,B$47)+'СЕТ СН'!$F$14+СВЦЭМ!$D$10+'СЕТ СН'!$F$6-'СЕТ СН'!$F$26</f>
        <v>2409.8113184099998</v>
      </c>
      <c r="C59" s="36">
        <f>SUMIFS(СВЦЭМ!$D$39:$D$758,СВЦЭМ!$A$39:$A$758,$A59,СВЦЭМ!$B$39:$B$758,C$47)+'СЕТ СН'!$F$14+СВЦЭМ!$D$10+'СЕТ СН'!$F$6-'СЕТ СН'!$F$26</f>
        <v>2497.4613573299998</v>
      </c>
      <c r="D59" s="36">
        <f>SUMIFS(СВЦЭМ!$D$39:$D$758,СВЦЭМ!$A$39:$A$758,$A59,СВЦЭМ!$B$39:$B$758,D$47)+'СЕТ СН'!$F$14+СВЦЭМ!$D$10+'СЕТ СН'!$F$6-'СЕТ СН'!$F$26</f>
        <v>2561.06670652</v>
      </c>
      <c r="E59" s="36">
        <f>SUMIFS(СВЦЭМ!$D$39:$D$758,СВЦЭМ!$A$39:$A$758,$A59,СВЦЭМ!$B$39:$B$758,E$47)+'СЕТ СН'!$F$14+СВЦЭМ!$D$10+'СЕТ СН'!$F$6-'СЕТ СН'!$F$26</f>
        <v>2553.0880478599997</v>
      </c>
      <c r="F59" s="36">
        <f>SUMIFS(СВЦЭМ!$D$39:$D$758,СВЦЭМ!$A$39:$A$758,$A59,СВЦЭМ!$B$39:$B$758,F$47)+'СЕТ СН'!$F$14+СВЦЭМ!$D$10+'СЕТ СН'!$F$6-'СЕТ СН'!$F$26</f>
        <v>2547.7700540199999</v>
      </c>
      <c r="G59" s="36">
        <f>SUMIFS(СВЦЭМ!$D$39:$D$758,СВЦЭМ!$A$39:$A$758,$A59,СВЦЭМ!$B$39:$B$758,G$47)+'СЕТ СН'!$F$14+СВЦЭМ!$D$10+'СЕТ СН'!$F$6-'СЕТ СН'!$F$26</f>
        <v>2550.4182156299998</v>
      </c>
      <c r="H59" s="36">
        <f>SUMIFS(СВЦЭМ!$D$39:$D$758,СВЦЭМ!$A$39:$A$758,$A59,СВЦЭМ!$B$39:$B$758,H$47)+'СЕТ СН'!$F$14+СВЦЭМ!$D$10+'СЕТ СН'!$F$6-'СЕТ СН'!$F$26</f>
        <v>2497.8486113700001</v>
      </c>
      <c r="I59" s="36">
        <f>SUMIFS(СВЦЭМ!$D$39:$D$758,СВЦЭМ!$A$39:$A$758,$A59,СВЦЭМ!$B$39:$B$758,I$47)+'СЕТ СН'!$F$14+СВЦЭМ!$D$10+'СЕТ СН'!$F$6-'СЕТ СН'!$F$26</f>
        <v>2349.2852963400001</v>
      </c>
      <c r="J59" s="36">
        <f>SUMIFS(СВЦЭМ!$D$39:$D$758,СВЦЭМ!$A$39:$A$758,$A59,СВЦЭМ!$B$39:$B$758,J$47)+'СЕТ СН'!$F$14+СВЦЭМ!$D$10+'СЕТ СН'!$F$6-'СЕТ СН'!$F$26</f>
        <v>2284.79160138</v>
      </c>
      <c r="K59" s="36">
        <f>SUMIFS(СВЦЭМ!$D$39:$D$758,СВЦЭМ!$A$39:$A$758,$A59,СВЦЭМ!$B$39:$B$758,K$47)+'СЕТ СН'!$F$14+СВЦЭМ!$D$10+'СЕТ СН'!$F$6-'СЕТ СН'!$F$26</f>
        <v>2214.1610590499999</v>
      </c>
      <c r="L59" s="36">
        <f>SUMIFS(СВЦЭМ!$D$39:$D$758,СВЦЭМ!$A$39:$A$758,$A59,СВЦЭМ!$B$39:$B$758,L$47)+'СЕТ СН'!$F$14+СВЦЭМ!$D$10+'СЕТ СН'!$F$6-'СЕТ СН'!$F$26</f>
        <v>2180.5010742700001</v>
      </c>
      <c r="M59" s="36">
        <f>SUMIFS(СВЦЭМ!$D$39:$D$758,СВЦЭМ!$A$39:$A$758,$A59,СВЦЭМ!$B$39:$B$758,M$47)+'СЕТ СН'!$F$14+СВЦЭМ!$D$10+'СЕТ СН'!$F$6-'СЕТ СН'!$F$26</f>
        <v>2195.18504158</v>
      </c>
      <c r="N59" s="36">
        <f>SUMIFS(СВЦЭМ!$D$39:$D$758,СВЦЭМ!$A$39:$A$758,$A59,СВЦЭМ!$B$39:$B$758,N$47)+'СЕТ СН'!$F$14+СВЦЭМ!$D$10+'СЕТ СН'!$F$6-'СЕТ СН'!$F$26</f>
        <v>2206.6616544100002</v>
      </c>
      <c r="O59" s="36">
        <f>SUMIFS(СВЦЭМ!$D$39:$D$758,СВЦЭМ!$A$39:$A$758,$A59,СВЦЭМ!$B$39:$B$758,O$47)+'СЕТ СН'!$F$14+СВЦЭМ!$D$10+'СЕТ СН'!$F$6-'СЕТ СН'!$F$26</f>
        <v>2219.3909008199998</v>
      </c>
      <c r="P59" s="36">
        <f>SUMIFS(СВЦЭМ!$D$39:$D$758,СВЦЭМ!$A$39:$A$758,$A59,СВЦЭМ!$B$39:$B$758,P$47)+'СЕТ СН'!$F$14+СВЦЭМ!$D$10+'СЕТ СН'!$F$6-'СЕТ СН'!$F$26</f>
        <v>2226.82506792</v>
      </c>
      <c r="Q59" s="36">
        <f>SUMIFS(СВЦЭМ!$D$39:$D$758,СВЦЭМ!$A$39:$A$758,$A59,СВЦЭМ!$B$39:$B$758,Q$47)+'СЕТ СН'!$F$14+СВЦЭМ!$D$10+'СЕТ СН'!$F$6-'СЕТ СН'!$F$26</f>
        <v>2227.3887516200002</v>
      </c>
      <c r="R59" s="36">
        <f>SUMIFS(СВЦЭМ!$D$39:$D$758,СВЦЭМ!$A$39:$A$758,$A59,СВЦЭМ!$B$39:$B$758,R$47)+'СЕТ СН'!$F$14+СВЦЭМ!$D$10+'СЕТ СН'!$F$6-'СЕТ СН'!$F$26</f>
        <v>2219.3667347099999</v>
      </c>
      <c r="S59" s="36">
        <f>SUMIFS(СВЦЭМ!$D$39:$D$758,СВЦЭМ!$A$39:$A$758,$A59,СВЦЭМ!$B$39:$B$758,S$47)+'СЕТ СН'!$F$14+СВЦЭМ!$D$10+'СЕТ СН'!$F$6-'СЕТ СН'!$F$26</f>
        <v>2181.1598856800001</v>
      </c>
      <c r="T59" s="36">
        <f>SUMIFS(СВЦЭМ!$D$39:$D$758,СВЦЭМ!$A$39:$A$758,$A59,СВЦЭМ!$B$39:$B$758,T$47)+'СЕТ СН'!$F$14+СВЦЭМ!$D$10+'СЕТ СН'!$F$6-'СЕТ СН'!$F$26</f>
        <v>2156.7281478</v>
      </c>
      <c r="U59" s="36">
        <f>SUMIFS(СВЦЭМ!$D$39:$D$758,СВЦЭМ!$A$39:$A$758,$A59,СВЦЭМ!$B$39:$B$758,U$47)+'СЕТ СН'!$F$14+СВЦЭМ!$D$10+'СЕТ СН'!$F$6-'СЕТ СН'!$F$26</f>
        <v>2160.2189949600001</v>
      </c>
      <c r="V59" s="36">
        <f>SUMIFS(СВЦЭМ!$D$39:$D$758,СВЦЭМ!$A$39:$A$758,$A59,СВЦЭМ!$B$39:$B$758,V$47)+'СЕТ СН'!$F$14+СВЦЭМ!$D$10+'СЕТ СН'!$F$6-'СЕТ СН'!$F$26</f>
        <v>2132.1934024799998</v>
      </c>
      <c r="W59" s="36">
        <f>SUMIFS(СВЦЭМ!$D$39:$D$758,СВЦЭМ!$A$39:$A$758,$A59,СВЦЭМ!$B$39:$B$758,W$47)+'СЕТ СН'!$F$14+СВЦЭМ!$D$10+'СЕТ СН'!$F$6-'СЕТ СН'!$F$26</f>
        <v>2143.12726127</v>
      </c>
      <c r="X59" s="36">
        <f>SUMIFS(СВЦЭМ!$D$39:$D$758,СВЦЭМ!$A$39:$A$758,$A59,СВЦЭМ!$B$39:$B$758,X$47)+'СЕТ СН'!$F$14+СВЦЭМ!$D$10+'СЕТ СН'!$F$6-'СЕТ СН'!$F$26</f>
        <v>2263.6114876400002</v>
      </c>
      <c r="Y59" s="36">
        <f>SUMIFS(СВЦЭМ!$D$39:$D$758,СВЦЭМ!$A$39:$A$758,$A59,СВЦЭМ!$B$39:$B$758,Y$47)+'СЕТ СН'!$F$14+СВЦЭМ!$D$10+'СЕТ СН'!$F$6-'СЕТ СН'!$F$26</f>
        <v>2386.4953492</v>
      </c>
    </row>
    <row r="60" spans="1:25" ht="15.75" x14ac:dyDescent="0.2">
      <c r="A60" s="35">
        <f t="shared" si="1"/>
        <v>45548</v>
      </c>
      <c r="B60" s="36">
        <f>SUMIFS(СВЦЭМ!$D$39:$D$758,СВЦЭМ!$A$39:$A$758,$A60,СВЦЭМ!$B$39:$B$758,B$47)+'СЕТ СН'!$F$14+СВЦЭМ!$D$10+'СЕТ СН'!$F$6-'СЕТ СН'!$F$26</f>
        <v>2429.0510966500001</v>
      </c>
      <c r="C60" s="36">
        <f>SUMIFS(СВЦЭМ!$D$39:$D$758,СВЦЭМ!$A$39:$A$758,$A60,СВЦЭМ!$B$39:$B$758,C$47)+'СЕТ СН'!$F$14+СВЦЭМ!$D$10+'СЕТ СН'!$F$6-'СЕТ СН'!$F$26</f>
        <v>2497.7178752299997</v>
      </c>
      <c r="D60" s="36">
        <f>SUMIFS(СВЦЭМ!$D$39:$D$758,СВЦЭМ!$A$39:$A$758,$A60,СВЦЭМ!$B$39:$B$758,D$47)+'СЕТ СН'!$F$14+СВЦЭМ!$D$10+'СЕТ СН'!$F$6-'СЕТ СН'!$F$26</f>
        <v>2520.4251911599999</v>
      </c>
      <c r="E60" s="36">
        <f>SUMIFS(СВЦЭМ!$D$39:$D$758,СВЦЭМ!$A$39:$A$758,$A60,СВЦЭМ!$B$39:$B$758,E$47)+'СЕТ СН'!$F$14+СВЦЭМ!$D$10+'СЕТ СН'!$F$6-'СЕТ СН'!$F$26</f>
        <v>2500.9656288900001</v>
      </c>
      <c r="F60" s="36">
        <f>SUMIFS(СВЦЭМ!$D$39:$D$758,СВЦЭМ!$A$39:$A$758,$A60,СВЦЭМ!$B$39:$B$758,F$47)+'СЕТ СН'!$F$14+СВЦЭМ!$D$10+'СЕТ СН'!$F$6-'СЕТ СН'!$F$26</f>
        <v>2498.6367481100001</v>
      </c>
      <c r="G60" s="36">
        <f>SUMIFS(СВЦЭМ!$D$39:$D$758,СВЦЭМ!$A$39:$A$758,$A60,СВЦЭМ!$B$39:$B$758,G$47)+'СЕТ СН'!$F$14+СВЦЭМ!$D$10+'СЕТ СН'!$F$6-'СЕТ СН'!$F$26</f>
        <v>2535.9187748300001</v>
      </c>
      <c r="H60" s="36">
        <f>SUMIFS(СВЦЭМ!$D$39:$D$758,СВЦЭМ!$A$39:$A$758,$A60,СВЦЭМ!$B$39:$B$758,H$47)+'СЕТ СН'!$F$14+СВЦЭМ!$D$10+'СЕТ СН'!$F$6-'СЕТ СН'!$F$26</f>
        <v>2496.6183383399998</v>
      </c>
      <c r="I60" s="36">
        <f>SUMIFS(СВЦЭМ!$D$39:$D$758,СВЦЭМ!$A$39:$A$758,$A60,СВЦЭМ!$B$39:$B$758,I$47)+'СЕТ СН'!$F$14+СВЦЭМ!$D$10+'СЕТ СН'!$F$6-'СЕТ СН'!$F$26</f>
        <v>2351.1204527599998</v>
      </c>
      <c r="J60" s="36">
        <f>SUMIFS(СВЦЭМ!$D$39:$D$758,СВЦЭМ!$A$39:$A$758,$A60,СВЦЭМ!$B$39:$B$758,J$47)+'СЕТ СН'!$F$14+СВЦЭМ!$D$10+'СЕТ СН'!$F$6-'СЕТ СН'!$F$26</f>
        <v>2237.8798416099999</v>
      </c>
      <c r="K60" s="36">
        <f>SUMIFS(СВЦЭМ!$D$39:$D$758,СВЦЭМ!$A$39:$A$758,$A60,СВЦЭМ!$B$39:$B$758,K$47)+'СЕТ СН'!$F$14+СВЦЭМ!$D$10+'СЕТ СН'!$F$6-'СЕТ СН'!$F$26</f>
        <v>2161.4146839599998</v>
      </c>
      <c r="L60" s="36">
        <f>SUMIFS(СВЦЭМ!$D$39:$D$758,СВЦЭМ!$A$39:$A$758,$A60,СВЦЭМ!$B$39:$B$758,L$47)+'СЕТ СН'!$F$14+СВЦЭМ!$D$10+'СЕТ СН'!$F$6-'СЕТ СН'!$F$26</f>
        <v>2134.3100488999999</v>
      </c>
      <c r="M60" s="36">
        <f>SUMIFS(СВЦЭМ!$D$39:$D$758,СВЦЭМ!$A$39:$A$758,$A60,СВЦЭМ!$B$39:$B$758,M$47)+'СЕТ СН'!$F$14+СВЦЭМ!$D$10+'СЕТ СН'!$F$6-'СЕТ СН'!$F$26</f>
        <v>2130.7367671900001</v>
      </c>
      <c r="N60" s="36">
        <f>SUMIFS(СВЦЭМ!$D$39:$D$758,СВЦЭМ!$A$39:$A$758,$A60,СВЦЭМ!$B$39:$B$758,N$47)+'СЕТ СН'!$F$14+СВЦЭМ!$D$10+'СЕТ СН'!$F$6-'СЕТ СН'!$F$26</f>
        <v>2121.6480600099999</v>
      </c>
      <c r="O60" s="36">
        <f>SUMIFS(СВЦЭМ!$D$39:$D$758,СВЦЭМ!$A$39:$A$758,$A60,СВЦЭМ!$B$39:$B$758,O$47)+'СЕТ СН'!$F$14+СВЦЭМ!$D$10+'СЕТ СН'!$F$6-'СЕТ СН'!$F$26</f>
        <v>2139.34373843</v>
      </c>
      <c r="P60" s="36">
        <f>SUMIFS(СВЦЭМ!$D$39:$D$758,СВЦЭМ!$A$39:$A$758,$A60,СВЦЭМ!$B$39:$B$758,P$47)+'СЕТ СН'!$F$14+СВЦЭМ!$D$10+'СЕТ СН'!$F$6-'СЕТ СН'!$F$26</f>
        <v>2138.8583653000001</v>
      </c>
      <c r="Q60" s="36">
        <f>SUMIFS(СВЦЭМ!$D$39:$D$758,СВЦЭМ!$A$39:$A$758,$A60,СВЦЭМ!$B$39:$B$758,Q$47)+'СЕТ СН'!$F$14+СВЦЭМ!$D$10+'СЕТ СН'!$F$6-'СЕТ СН'!$F$26</f>
        <v>2170.8923149299999</v>
      </c>
      <c r="R60" s="36">
        <f>SUMIFS(СВЦЭМ!$D$39:$D$758,СВЦЭМ!$A$39:$A$758,$A60,СВЦЭМ!$B$39:$B$758,R$47)+'СЕТ СН'!$F$14+СВЦЭМ!$D$10+'СЕТ СН'!$F$6-'СЕТ СН'!$F$26</f>
        <v>2147.3253349199999</v>
      </c>
      <c r="S60" s="36">
        <f>SUMIFS(СВЦЭМ!$D$39:$D$758,СВЦЭМ!$A$39:$A$758,$A60,СВЦЭМ!$B$39:$B$758,S$47)+'СЕТ СН'!$F$14+СВЦЭМ!$D$10+'СЕТ СН'!$F$6-'СЕТ СН'!$F$26</f>
        <v>2153.64241025</v>
      </c>
      <c r="T60" s="36">
        <f>SUMIFS(СВЦЭМ!$D$39:$D$758,СВЦЭМ!$A$39:$A$758,$A60,СВЦЭМ!$B$39:$B$758,T$47)+'СЕТ СН'!$F$14+СВЦЭМ!$D$10+'СЕТ СН'!$F$6-'СЕТ СН'!$F$26</f>
        <v>2121.5036365800001</v>
      </c>
      <c r="U60" s="36">
        <f>SUMIFS(СВЦЭМ!$D$39:$D$758,СВЦЭМ!$A$39:$A$758,$A60,СВЦЭМ!$B$39:$B$758,U$47)+'СЕТ СН'!$F$14+СВЦЭМ!$D$10+'СЕТ СН'!$F$6-'СЕТ СН'!$F$26</f>
        <v>2120.6473081099998</v>
      </c>
      <c r="V60" s="36">
        <f>SUMIFS(СВЦЭМ!$D$39:$D$758,СВЦЭМ!$A$39:$A$758,$A60,СВЦЭМ!$B$39:$B$758,V$47)+'СЕТ СН'!$F$14+СВЦЭМ!$D$10+'СЕТ СН'!$F$6-'СЕТ СН'!$F$26</f>
        <v>2109.2807218200001</v>
      </c>
      <c r="W60" s="36">
        <f>SUMIFS(СВЦЭМ!$D$39:$D$758,СВЦЭМ!$A$39:$A$758,$A60,СВЦЭМ!$B$39:$B$758,W$47)+'СЕТ СН'!$F$14+СВЦЭМ!$D$10+'СЕТ СН'!$F$6-'СЕТ СН'!$F$26</f>
        <v>2135.8245858199998</v>
      </c>
      <c r="X60" s="36">
        <f>SUMIFS(СВЦЭМ!$D$39:$D$758,СВЦЭМ!$A$39:$A$758,$A60,СВЦЭМ!$B$39:$B$758,X$47)+'СЕТ СН'!$F$14+СВЦЭМ!$D$10+'СЕТ СН'!$F$6-'СЕТ СН'!$F$26</f>
        <v>2211.4125370100001</v>
      </c>
      <c r="Y60" s="36">
        <f>SUMIFS(СВЦЭМ!$D$39:$D$758,СВЦЭМ!$A$39:$A$758,$A60,СВЦЭМ!$B$39:$B$758,Y$47)+'СЕТ СН'!$F$14+СВЦЭМ!$D$10+'СЕТ СН'!$F$6-'СЕТ СН'!$F$26</f>
        <v>2286.4541173600001</v>
      </c>
    </row>
    <row r="61" spans="1:25" ht="15.75" x14ac:dyDescent="0.2">
      <c r="A61" s="35">
        <f t="shared" si="1"/>
        <v>45549</v>
      </c>
      <c r="B61" s="36">
        <f>SUMIFS(СВЦЭМ!$D$39:$D$758,СВЦЭМ!$A$39:$A$758,$A61,СВЦЭМ!$B$39:$B$758,B$47)+'СЕТ СН'!$F$14+СВЦЭМ!$D$10+'СЕТ СН'!$F$6-'СЕТ СН'!$F$26</f>
        <v>2461.9103001899998</v>
      </c>
      <c r="C61" s="36">
        <f>SUMIFS(СВЦЭМ!$D$39:$D$758,СВЦЭМ!$A$39:$A$758,$A61,СВЦЭМ!$B$39:$B$758,C$47)+'СЕТ СН'!$F$14+СВЦЭМ!$D$10+'СЕТ СН'!$F$6-'СЕТ СН'!$F$26</f>
        <v>2467.2831561899998</v>
      </c>
      <c r="D61" s="36">
        <f>SUMIFS(СВЦЭМ!$D$39:$D$758,СВЦЭМ!$A$39:$A$758,$A61,СВЦЭМ!$B$39:$B$758,D$47)+'СЕТ СН'!$F$14+СВЦЭМ!$D$10+'СЕТ СН'!$F$6-'СЕТ СН'!$F$26</f>
        <v>2542.2232836399999</v>
      </c>
      <c r="E61" s="36">
        <f>SUMIFS(СВЦЭМ!$D$39:$D$758,СВЦЭМ!$A$39:$A$758,$A61,СВЦЭМ!$B$39:$B$758,E$47)+'СЕТ СН'!$F$14+СВЦЭМ!$D$10+'СЕТ СН'!$F$6-'СЕТ СН'!$F$26</f>
        <v>2532.6442601199997</v>
      </c>
      <c r="F61" s="36">
        <f>SUMIFS(СВЦЭМ!$D$39:$D$758,СВЦЭМ!$A$39:$A$758,$A61,СВЦЭМ!$B$39:$B$758,F$47)+'СЕТ СН'!$F$14+СВЦЭМ!$D$10+'СЕТ СН'!$F$6-'СЕТ СН'!$F$26</f>
        <v>2550.7020298699999</v>
      </c>
      <c r="G61" s="36">
        <f>SUMIFS(СВЦЭМ!$D$39:$D$758,СВЦЭМ!$A$39:$A$758,$A61,СВЦЭМ!$B$39:$B$758,G$47)+'СЕТ СН'!$F$14+СВЦЭМ!$D$10+'СЕТ СН'!$F$6-'СЕТ СН'!$F$26</f>
        <v>2552.4269789999998</v>
      </c>
      <c r="H61" s="36">
        <f>SUMIFS(СВЦЭМ!$D$39:$D$758,СВЦЭМ!$A$39:$A$758,$A61,СВЦЭМ!$B$39:$B$758,H$47)+'СЕТ СН'!$F$14+СВЦЭМ!$D$10+'СЕТ СН'!$F$6-'СЕТ СН'!$F$26</f>
        <v>2567.2915223699997</v>
      </c>
      <c r="I61" s="36">
        <f>SUMIFS(СВЦЭМ!$D$39:$D$758,СВЦЭМ!$A$39:$A$758,$A61,СВЦЭМ!$B$39:$B$758,I$47)+'СЕТ СН'!$F$14+СВЦЭМ!$D$10+'СЕТ СН'!$F$6-'СЕТ СН'!$F$26</f>
        <v>2492.9234491100001</v>
      </c>
      <c r="J61" s="36">
        <f>SUMIFS(СВЦЭМ!$D$39:$D$758,СВЦЭМ!$A$39:$A$758,$A61,СВЦЭМ!$B$39:$B$758,J$47)+'СЕТ СН'!$F$14+СВЦЭМ!$D$10+'СЕТ СН'!$F$6-'СЕТ СН'!$F$26</f>
        <v>2314.3743710600002</v>
      </c>
      <c r="K61" s="36">
        <f>SUMIFS(СВЦЭМ!$D$39:$D$758,СВЦЭМ!$A$39:$A$758,$A61,СВЦЭМ!$B$39:$B$758,K$47)+'СЕТ СН'!$F$14+СВЦЭМ!$D$10+'СЕТ СН'!$F$6-'СЕТ СН'!$F$26</f>
        <v>2187.8154238900001</v>
      </c>
      <c r="L61" s="36">
        <f>SUMIFS(СВЦЭМ!$D$39:$D$758,СВЦЭМ!$A$39:$A$758,$A61,СВЦЭМ!$B$39:$B$758,L$47)+'СЕТ СН'!$F$14+СВЦЭМ!$D$10+'СЕТ СН'!$F$6-'СЕТ СН'!$F$26</f>
        <v>2120.5662608799998</v>
      </c>
      <c r="M61" s="36">
        <f>SUMIFS(СВЦЭМ!$D$39:$D$758,СВЦЭМ!$A$39:$A$758,$A61,СВЦЭМ!$B$39:$B$758,M$47)+'СЕТ СН'!$F$14+СВЦЭМ!$D$10+'СЕТ СН'!$F$6-'СЕТ СН'!$F$26</f>
        <v>2108.4041139000001</v>
      </c>
      <c r="N61" s="36">
        <f>SUMIFS(СВЦЭМ!$D$39:$D$758,СВЦЭМ!$A$39:$A$758,$A61,СВЦЭМ!$B$39:$B$758,N$47)+'СЕТ СН'!$F$14+СВЦЭМ!$D$10+'СЕТ СН'!$F$6-'СЕТ СН'!$F$26</f>
        <v>2116.7745092700002</v>
      </c>
      <c r="O61" s="36">
        <f>SUMIFS(СВЦЭМ!$D$39:$D$758,СВЦЭМ!$A$39:$A$758,$A61,СВЦЭМ!$B$39:$B$758,O$47)+'СЕТ СН'!$F$14+СВЦЭМ!$D$10+'СЕТ СН'!$F$6-'СЕТ СН'!$F$26</f>
        <v>2141.7631783100001</v>
      </c>
      <c r="P61" s="36">
        <f>SUMIFS(СВЦЭМ!$D$39:$D$758,СВЦЭМ!$A$39:$A$758,$A61,СВЦЭМ!$B$39:$B$758,P$47)+'СЕТ СН'!$F$14+СВЦЭМ!$D$10+'СЕТ СН'!$F$6-'СЕТ СН'!$F$26</f>
        <v>2146.7453005699999</v>
      </c>
      <c r="Q61" s="36">
        <f>SUMIFS(СВЦЭМ!$D$39:$D$758,СВЦЭМ!$A$39:$A$758,$A61,СВЦЭМ!$B$39:$B$758,Q$47)+'СЕТ СН'!$F$14+СВЦЭМ!$D$10+'СЕТ СН'!$F$6-'СЕТ СН'!$F$26</f>
        <v>2150.2487392100002</v>
      </c>
      <c r="R61" s="36">
        <f>SUMIFS(СВЦЭМ!$D$39:$D$758,СВЦЭМ!$A$39:$A$758,$A61,СВЦЭМ!$B$39:$B$758,R$47)+'СЕТ СН'!$F$14+СВЦЭМ!$D$10+'СЕТ СН'!$F$6-'СЕТ СН'!$F$26</f>
        <v>2164.3079108699999</v>
      </c>
      <c r="S61" s="36">
        <f>SUMIFS(СВЦЭМ!$D$39:$D$758,СВЦЭМ!$A$39:$A$758,$A61,СВЦЭМ!$B$39:$B$758,S$47)+'СЕТ СН'!$F$14+СВЦЭМ!$D$10+'СЕТ СН'!$F$6-'СЕТ СН'!$F$26</f>
        <v>2160.8850733200002</v>
      </c>
      <c r="T61" s="36">
        <f>SUMIFS(СВЦЭМ!$D$39:$D$758,СВЦЭМ!$A$39:$A$758,$A61,СВЦЭМ!$B$39:$B$758,T$47)+'СЕТ СН'!$F$14+СВЦЭМ!$D$10+'СЕТ СН'!$F$6-'СЕТ СН'!$F$26</f>
        <v>2135.5199043100001</v>
      </c>
      <c r="U61" s="36">
        <f>SUMIFS(СВЦЭМ!$D$39:$D$758,СВЦЭМ!$A$39:$A$758,$A61,СВЦЭМ!$B$39:$B$758,U$47)+'СЕТ СН'!$F$14+СВЦЭМ!$D$10+'СЕТ СН'!$F$6-'СЕТ СН'!$F$26</f>
        <v>2122.5352125300001</v>
      </c>
      <c r="V61" s="36">
        <f>SUMIFS(СВЦЭМ!$D$39:$D$758,СВЦЭМ!$A$39:$A$758,$A61,СВЦЭМ!$B$39:$B$758,V$47)+'СЕТ СН'!$F$14+СВЦЭМ!$D$10+'СЕТ СН'!$F$6-'СЕТ СН'!$F$26</f>
        <v>2128.1882538599998</v>
      </c>
      <c r="W61" s="36">
        <f>SUMIFS(СВЦЭМ!$D$39:$D$758,СВЦЭМ!$A$39:$A$758,$A61,СВЦЭМ!$B$39:$B$758,W$47)+'СЕТ СН'!$F$14+СВЦЭМ!$D$10+'СЕТ СН'!$F$6-'СЕТ СН'!$F$26</f>
        <v>2153.8264324900001</v>
      </c>
      <c r="X61" s="36">
        <f>SUMIFS(СВЦЭМ!$D$39:$D$758,СВЦЭМ!$A$39:$A$758,$A61,СВЦЭМ!$B$39:$B$758,X$47)+'СЕТ СН'!$F$14+СВЦЭМ!$D$10+'СЕТ СН'!$F$6-'СЕТ СН'!$F$26</f>
        <v>2223.6544952600002</v>
      </c>
      <c r="Y61" s="36">
        <f>SUMIFS(СВЦЭМ!$D$39:$D$758,СВЦЭМ!$A$39:$A$758,$A61,СВЦЭМ!$B$39:$B$758,Y$47)+'СЕТ СН'!$F$14+СВЦЭМ!$D$10+'СЕТ СН'!$F$6-'СЕТ СН'!$F$26</f>
        <v>2337.2116696799999</v>
      </c>
    </row>
    <row r="62" spans="1:25" ht="15.75" x14ac:dyDescent="0.2">
      <c r="A62" s="35">
        <f t="shared" si="1"/>
        <v>45550</v>
      </c>
      <c r="B62" s="36">
        <f>SUMIFS(СВЦЭМ!$D$39:$D$758,СВЦЭМ!$A$39:$A$758,$A62,СВЦЭМ!$B$39:$B$758,B$47)+'СЕТ СН'!$F$14+СВЦЭМ!$D$10+'СЕТ СН'!$F$6-'СЕТ СН'!$F$26</f>
        <v>2433.0244826899998</v>
      </c>
      <c r="C62" s="36">
        <f>SUMIFS(СВЦЭМ!$D$39:$D$758,СВЦЭМ!$A$39:$A$758,$A62,СВЦЭМ!$B$39:$B$758,C$47)+'СЕТ СН'!$F$14+СВЦЭМ!$D$10+'СЕТ СН'!$F$6-'СЕТ СН'!$F$26</f>
        <v>2535.8786796199997</v>
      </c>
      <c r="D62" s="36">
        <f>SUMIFS(СВЦЭМ!$D$39:$D$758,СВЦЭМ!$A$39:$A$758,$A62,СВЦЭМ!$B$39:$B$758,D$47)+'СЕТ СН'!$F$14+СВЦЭМ!$D$10+'СЕТ СН'!$F$6-'СЕТ СН'!$F$26</f>
        <v>2533.6058757699998</v>
      </c>
      <c r="E62" s="36">
        <f>SUMIFS(СВЦЭМ!$D$39:$D$758,СВЦЭМ!$A$39:$A$758,$A62,СВЦЭМ!$B$39:$B$758,E$47)+'СЕТ СН'!$F$14+СВЦЭМ!$D$10+'СЕТ СН'!$F$6-'СЕТ СН'!$F$26</f>
        <v>2510.9279118199997</v>
      </c>
      <c r="F62" s="36">
        <f>SUMIFS(СВЦЭМ!$D$39:$D$758,СВЦЭМ!$A$39:$A$758,$A62,СВЦЭМ!$B$39:$B$758,F$47)+'СЕТ СН'!$F$14+СВЦЭМ!$D$10+'СЕТ СН'!$F$6-'СЕТ СН'!$F$26</f>
        <v>2502.6043775399999</v>
      </c>
      <c r="G62" s="36">
        <f>SUMIFS(СВЦЭМ!$D$39:$D$758,СВЦЭМ!$A$39:$A$758,$A62,СВЦЭМ!$B$39:$B$758,G$47)+'СЕТ СН'!$F$14+СВЦЭМ!$D$10+'СЕТ СН'!$F$6-'СЕТ СН'!$F$26</f>
        <v>2513.5426416699997</v>
      </c>
      <c r="H62" s="36">
        <f>SUMIFS(СВЦЭМ!$D$39:$D$758,СВЦЭМ!$A$39:$A$758,$A62,СВЦЭМ!$B$39:$B$758,H$47)+'СЕТ СН'!$F$14+СВЦЭМ!$D$10+'СЕТ СН'!$F$6-'СЕТ СН'!$F$26</f>
        <v>2546.9714971099997</v>
      </c>
      <c r="I62" s="36">
        <f>SUMIFS(СВЦЭМ!$D$39:$D$758,СВЦЭМ!$A$39:$A$758,$A62,СВЦЭМ!$B$39:$B$758,I$47)+'СЕТ СН'!$F$14+СВЦЭМ!$D$10+'СЕТ СН'!$F$6-'СЕТ СН'!$F$26</f>
        <v>2535.38866358</v>
      </c>
      <c r="J62" s="36">
        <f>SUMIFS(СВЦЭМ!$D$39:$D$758,СВЦЭМ!$A$39:$A$758,$A62,СВЦЭМ!$B$39:$B$758,J$47)+'СЕТ СН'!$F$14+СВЦЭМ!$D$10+'СЕТ СН'!$F$6-'СЕТ СН'!$F$26</f>
        <v>2377.96245163</v>
      </c>
      <c r="K62" s="36">
        <f>SUMIFS(СВЦЭМ!$D$39:$D$758,СВЦЭМ!$A$39:$A$758,$A62,СВЦЭМ!$B$39:$B$758,K$47)+'СЕТ СН'!$F$14+СВЦЭМ!$D$10+'СЕТ СН'!$F$6-'СЕТ СН'!$F$26</f>
        <v>2246.7890766199998</v>
      </c>
      <c r="L62" s="36">
        <f>SUMIFS(СВЦЭМ!$D$39:$D$758,СВЦЭМ!$A$39:$A$758,$A62,СВЦЭМ!$B$39:$B$758,L$47)+'СЕТ СН'!$F$14+СВЦЭМ!$D$10+'СЕТ СН'!$F$6-'СЕТ СН'!$F$26</f>
        <v>2193.48642531</v>
      </c>
      <c r="M62" s="36">
        <f>SUMIFS(СВЦЭМ!$D$39:$D$758,СВЦЭМ!$A$39:$A$758,$A62,СВЦЭМ!$B$39:$B$758,M$47)+'СЕТ СН'!$F$14+СВЦЭМ!$D$10+'СЕТ СН'!$F$6-'СЕТ СН'!$F$26</f>
        <v>2180.8421515300001</v>
      </c>
      <c r="N62" s="36">
        <f>SUMIFS(СВЦЭМ!$D$39:$D$758,СВЦЭМ!$A$39:$A$758,$A62,СВЦЭМ!$B$39:$B$758,N$47)+'СЕТ СН'!$F$14+СВЦЭМ!$D$10+'СЕТ СН'!$F$6-'СЕТ СН'!$F$26</f>
        <v>2186.0420630799999</v>
      </c>
      <c r="O62" s="36">
        <f>SUMIFS(СВЦЭМ!$D$39:$D$758,СВЦЭМ!$A$39:$A$758,$A62,СВЦЭМ!$B$39:$B$758,O$47)+'СЕТ СН'!$F$14+СВЦЭМ!$D$10+'СЕТ СН'!$F$6-'СЕТ СН'!$F$26</f>
        <v>2201.9714219500001</v>
      </c>
      <c r="P62" s="36">
        <f>SUMIFS(СВЦЭМ!$D$39:$D$758,СВЦЭМ!$A$39:$A$758,$A62,СВЦЭМ!$B$39:$B$758,P$47)+'СЕТ СН'!$F$14+СВЦЭМ!$D$10+'СЕТ СН'!$F$6-'СЕТ СН'!$F$26</f>
        <v>2201.11952827</v>
      </c>
      <c r="Q62" s="36">
        <f>SUMIFS(СВЦЭМ!$D$39:$D$758,СВЦЭМ!$A$39:$A$758,$A62,СВЦЭМ!$B$39:$B$758,Q$47)+'СЕТ СН'!$F$14+СВЦЭМ!$D$10+'СЕТ СН'!$F$6-'СЕТ СН'!$F$26</f>
        <v>2220.1591547600001</v>
      </c>
      <c r="R62" s="36">
        <f>SUMIFS(СВЦЭМ!$D$39:$D$758,СВЦЭМ!$A$39:$A$758,$A62,СВЦЭМ!$B$39:$B$758,R$47)+'СЕТ СН'!$F$14+СВЦЭМ!$D$10+'СЕТ СН'!$F$6-'СЕТ СН'!$F$26</f>
        <v>2226.3231741999998</v>
      </c>
      <c r="S62" s="36">
        <f>SUMIFS(СВЦЭМ!$D$39:$D$758,СВЦЭМ!$A$39:$A$758,$A62,СВЦЭМ!$B$39:$B$758,S$47)+'СЕТ СН'!$F$14+СВЦЭМ!$D$10+'СЕТ СН'!$F$6-'СЕТ СН'!$F$26</f>
        <v>2205.4633526699999</v>
      </c>
      <c r="T62" s="36">
        <f>SUMIFS(СВЦЭМ!$D$39:$D$758,СВЦЭМ!$A$39:$A$758,$A62,СВЦЭМ!$B$39:$B$758,T$47)+'СЕТ СН'!$F$14+СВЦЭМ!$D$10+'СЕТ СН'!$F$6-'СЕТ СН'!$F$26</f>
        <v>2158.2494628499999</v>
      </c>
      <c r="U62" s="36">
        <f>SUMIFS(СВЦЭМ!$D$39:$D$758,СВЦЭМ!$A$39:$A$758,$A62,СВЦЭМ!$B$39:$B$758,U$47)+'СЕТ СН'!$F$14+СВЦЭМ!$D$10+'СЕТ СН'!$F$6-'СЕТ СН'!$F$26</f>
        <v>2147.0779587400002</v>
      </c>
      <c r="V62" s="36">
        <f>SUMIFS(СВЦЭМ!$D$39:$D$758,СВЦЭМ!$A$39:$A$758,$A62,СВЦЭМ!$B$39:$B$758,V$47)+'СЕТ СН'!$F$14+СВЦЭМ!$D$10+'СЕТ СН'!$F$6-'СЕТ СН'!$F$26</f>
        <v>2110.8107530799998</v>
      </c>
      <c r="W62" s="36">
        <f>SUMIFS(СВЦЭМ!$D$39:$D$758,СВЦЭМ!$A$39:$A$758,$A62,СВЦЭМ!$B$39:$B$758,W$47)+'СЕТ СН'!$F$14+СВЦЭМ!$D$10+'СЕТ СН'!$F$6-'СЕТ СН'!$F$26</f>
        <v>2120.82415937</v>
      </c>
      <c r="X62" s="36">
        <f>SUMIFS(СВЦЭМ!$D$39:$D$758,СВЦЭМ!$A$39:$A$758,$A62,СВЦЭМ!$B$39:$B$758,X$47)+'СЕТ СН'!$F$14+СВЦЭМ!$D$10+'СЕТ СН'!$F$6-'СЕТ СН'!$F$26</f>
        <v>2229.2851136300001</v>
      </c>
      <c r="Y62" s="36">
        <f>SUMIFS(СВЦЭМ!$D$39:$D$758,СВЦЭМ!$A$39:$A$758,$A62,СВЦЭМ!$B$39:$B$758,Y$47)+'СЕТ СН'!$F$14+СВЦЭМ!$D$10+'СЕТ СН'!$F$6-'СЕТ СН'!$F$26</f>
        <v>2261.72495325</v>
      </c>
    </row>
    <row r="63" spans="1:25" ht="15.75" x14ac:dyDescent="0.2">
      <c r="A63" s="35">
        <f t="shared" si="1"/>
        <v>45551</v>
      </c>
      <c r="B63" s="36">
        <f>SUMIFS(СВЦЭМ!$D$39:$D$758,СВЦЭМ!$A$39:$A$758,$A63,СВЦЭМ!$B$39:$B$758,B$47)+'СЕТ СН'!$F$14+СВЦЭМ!$D$10+'СЕТ СН'!$F$6-'СЕТ СН'!$F$26</f>
        <v>2433.5366593599997</v>
      </c>
      <c r="C63" s="36">
        <f>SUMIFS(СВЦЭМ!$D$39:$D$758,СВЦЭМ!$A$39:$A$758,$A63,СВЦЭМ!$B$39:$B$758,C$47)+'СЕТ СН'!$F$14+СВЦЭМ!$D$10+'СЕТ СН'!$F$6-'СЕТ СН'!$F$26</f>
        <v>2594.9839941699997</v>
      </c>
      <c r="D63" s="36">
        <f>SUMIFS(СВЦЭМ!$D$39:$D$758,СВЦЭМ!$A$39:$A$758,$A63,СВЦЭМ!$B$39:$B$758,D$47)+'СЕТ СН'!$F$14+СВЦЭМ!$D$10+'СЕТ СН'!$F$6-'СЕТ СН'!$F$26</f>
        <v>2620.9646630299999</v>
      </c>
      <c r="E63" s="36">
        <f>SUMIFS(СВЦЭМ!$D$39:$D$758,СВЦЭМ!$A$39:$A$758,$A63,СВЦЭМ!$B$39:$B$758,E$47)+'СЕТ СН'!$F$14+СВЦЭМ!$D$10+'СЕТ СН'!$F$6-'СЕТ СН'!$F$26</f>
        <v>2623.1567697699998</v>
      </c>
      <c r="F63" s="36">
        <f>SUMIFS(СВЦЭМ!$D$39:$D$758,СВЦЭМ!$A$39:$A$758,$A63,СВЦЭМ!$B$39:$B$758,F$47)+'СЕТ СН'!$F$14+СВЦЭМ!$D$10+'СЕТ СН'!$F$6-'СЕТ СН'!$F$26</f>
        <v>2609.8850078199998</v>
      </c>
      <c r="G63" s="36">
        <f>SUMIFS(СВЦЭМ!$D$39:$D$758,СВЦЭМ!$A$39:$A$758,$A63,СВЦЭМ!$B$39:$B$758,G$47)+'СЕТ СН'!$F$14+СВЦЭМ!$D$10+'СЕТ СН'!$F$6-'СЕТ СН'!$F$26</f>
        <v>2637.9387157799997</v>
      </c>
      <c r="H63" s="36">
        <f>SUMIFS(СВЦЭМ!$D$39:$D$758,СВЦЭМ!$A$39:$A$758,$A63,СВЦЭМ!$B$39:$B$758,H$47)+'СЕТ СН'!$F$14+СВЦЭМ!$D$10+'СЕТ СН'!$F$6-'СЕТ СН'!$F$26</f>
        <v>2611.9769194999999</v>
      </c>
      <c r="I63" s="36">
        <f>SUMIFS(СВЦЭМ!$D$39:$D$758,СВЦЭМ!$A$39:$A$758,$A63,СВЦЭМ!$B$39:$B$758,I$47)+'СЕТ СН'!$F$14+СВЦЭМ!$D$10+'СЕТ СН'!$F$6-'СЕТ СН'!$F$26</f>
        <v>2452.3822767500001</v>
      </c>
      <c r="J63" s="36">
        <f>SUMIFS(СВЦЭМ!$D$39:$D$758,СВЦЭМ!$A$39:$A$758,$A63,СВЦЭМ!$B$39:$B$758,J$47)+'СЕТ СН'!$F$14+СВЦЭМ!$D$10+'СЕТ СН'!$F$6-'СЕТ СН'!$F$26</f>
        <v>2376.3508966300001</v>
      </c>
      <c r="K63" s="36">
        <f>SUMIFS(СВЦЭМ!$D$39:$D$758,СВЦЭМ!$A$39:$A$758,$A63,СВЦЭМ!$B$39:$B$758,K$47)+'СЕТ СН'!$F$14+СВЦЭМ!$D$10+'СЕТ СН'!$F$6-'СЕТ СН'!$F$26</f>
        <v>2286.2979953200002</v>
      </c>
      <c r="L63" s="36">
        <f>SUMIFS(СВЦЭМ!$D$39:$D$758,СВЦЭМ!$A$39:$A$758,$A63,СВЦЭМ!$B$39:$B$758,L$47)+'СЕТ СН'!$F$14+СВЦЭМ!$D$10+'СЕТ СН'!$F$6-'СЕТ СН'!$F$26</f>
        <v>2258.1419294500001</v>
      </c>
      <c r="M63" s="36">
        <f>SUMIFS(СВЦЭМ!$D$39:$D$758,СВЦЭМ!$A$39:$A$758,$A63,СВЦЭМ!$B$39:$B$758,M$47)+'СЕТ СН'!$F$14+СВЦЭМ!$D$10+'СЕТ СН'!$F$6-'СЕТ СН'!$F$26</f>
        <v>2281.9296844400001</v>
      </c>
      <c r="N63" s="36">
        <f>SUMIFS(СВЦЭМ!$D$39:$D$758,СВЦЭМ!$A$39:$A$758,$A63,СВЦЭМ!$B$39:$B$758,N$47)+'СЕТ СН'!$F$14+СВЦЭМ!$D$10+'СЕТ СН'!$F$6-'СЕТ СН'!$F$26</f>
        <v>2284.6638149599999</v>
      </c>
      <c r="O63" s="36">
        <f>SUMIFS(СВЦЭМ!$D$39:$D$758,СВЦЭМ!$A$39:$A$758,$A63,СВЦЭМ!$B$39:$B$758,O$47)+'СЕТ СН'!$F$14+СВЦЭМ!$D$10+'СЕТ СН'!$F$6-'СЕТ СН'!$F$26</f>
        <v>2298.3690784299997</v>
      </c>
      <c r="P63" s="36">
        <f>SUMIFS(СВЦЭМ!$D$39:$D$758,СВЦЭМ!$A$39:$A$758,$A63,СВЦЭМ!$B$39:$B$758,P$47)+'СЕТ СН'!$F$14+СВЦЭМ!$D$10+'СЕТ СН'!$F$6-'СЕТ СН'!$F$26</f>
        <v>2298.2975683200002</v>
      </c>
      <c r="Q63" s="36">
        <f>SUMIFS(СВЦЭМ!$D$39:$D$758,СВЦЭМ!$A$39:$A$758,$A63,СВЦЭМ!$B$39:$B$758,Q$47)+'СЕТ СН'!$F$14+СВЦЭМ!$D$10+'СЕТ СН'!$F$6-'СЕТ СН'!$F$26</f>
        <v>2307.8879979399999</v>
      </c>
      <c r="R63" s="36">
        <f>SUMIFS(СВЦЭМ!$D$39:$D$758,СВЦЭМ!$A$39:$A$758,$A63,СВЦЭМ!$B$39:$B$758,R$47)+'СЕТ СН'!$F$14+СВЦЭМ!$D$10+'СЕТ СН'!$F$6-'СЕТ СН'!$F$26</f>
        <v>2311.01063935</v>
      </c>
      <c r="S63" s="36">
        <f>SUMIFS(СВЦЭМ!$D$39:$D$758,СВЦЭМ!$A$39:$A$758,$A63,СВЦЭМ!$B$39:$B$758,S$47)+'СЕТ СН'!$F$14+СВЦЭМ!$D$10+'СЕТ СН'!$F$6-'СЕТ СН'!$F$26</f>
        <v>2278.0899163200002</v>
      </c>
      <c r="T63" s="36">
        <f>SUMIFS(СВЦЭМ!$D$39:$D$758,СВЦЭМ!$A$39:$A$758,$A63,СВЦЭМ!$B$39:$B$758,T$47)+'СЕТ СН'!$F$14+СВЦЭМ!$D$10+'СЕТ СН'!$F$6-'СЕТ СН'!$F$26</f>
        <v>2247.26046249</v>
      </c>
      <c r="U63" s="36">
        <f>SUMIFS(СВЦЭМ!$D$39:$D$758,СВЦЭМ!$A$39:$A$758,$A63,СВЦЭМ!$B$39:$B$758,U$47)+'СЕТ СН'!$F$14+СВЦЭМ!$D$10+'СЕТ СН'!$F$6-'СЕТ СН'!$F$26</f>
        <v>2214.93144175</v>
      </c>
      <c r="V63" s="36">
        <f>SUMIFS(СВЦЭМ!$D$39:$D$758,СВЦЭМ!$A$39:$A$758,$A63,СВЦЭМ!$B$39:$B$758,V$47)+'СЕТ СН'!$F$14+СВЦЭМ!$D$10+'СЕТ СН'!$F$6-'СЕТ СН'!$F$26</f>
        <v>2201.3048842600001</v>
      </c>
      <c r="W63" s="36">
        <f>SUMIFS(СВЦЭМ!$D$39:$D$758,СВЦЭМ!$A$39:$A$758,$A63,СВЦЭМ!$B$39:$B$758,W$47)+'СЕТ СН'!$F$14+СВЦЭМ!$D$10+'СЕТ СН'!$F$6-'СЕТ СН'!$F$26</f>
        <v>2246.74436203</v>
      </c>
      <c r="X63" s="36">
        <f>SUMIFS(СВЦЭМ!$D$39:$D$758,СВЦЭМ!$A$39:$A$758,$A63,СВЦЭМ!$B$39:$B$758,X$47)+'СЕТ СН'!$F$14+СВЦЭМ!$D$10+'СЕТ СН'!$F$6-'СЕТ СН'!$F$26</f>
        <v>2336.3427660699999</v>
      </c>
      <c r="Y63" s="36">
        <f>SUMIFS(СВЦЭМ!$D$39:$D$758,СВЦЭМ!$A$39:$A$758,$A63,СВЦЭМ!$B$39:$B$758,Y$47)+'СЕТ СН'!$F$14+СВЦЭМ!$D$10+'СЕТ СН'!$F$6-'СЕТ СН'!$F$26</f>
        <v>2439.10157957</v>
      </c>
    </row>
    <row r="64" spans="1:25" ht="15.75" x14ac:dyDescent="0.2">
      <c r="A64" s="35">
        <f t="shared" si="1"/>
        <v>45552</v>
      </c>
      <c r="B64" s="36">
        <f>SUMIFS(СВЦЭМ!$D$39:$D$758,СВЦЭМ!$A$39:$A$758,$A64,СВЦЭМ!$B$39:$B$758,B$47)+'СЕТ СН'!$F$14+СВЦЭМ!$D$10+'СЕТ СН'!$F$6-'СЕТ СН'!$F$26</f>
        <v>2392.3349092599997</v>
      </c>
      <c r="C64" s="36">
        <f>SUMIFS(СВЦЭМ!$D$39:$D$758,СВЦЭМ!$A$39:$A$758,$A64,СВЦЭМ!$B$39:$B$758,C$47)+'СЕТ СН'!$F$14+СВЦЭМ!$D$10+'СЕТ СН'!$F$6-'СЕТ СН'!$F$26</f>
        <v>2496.3223961399999</v>
      </c>
      <c r="D64" s="36">
        <f>SUMIFS(СВЦЭМ!$D$39:$D$758,СВЦЭМ!$A$39:$A$758,$A64,СВЦЭМ!$B$39:$B$758,D$47)+'СЕТ СН'!$F$14+СВЦЭМ!$D$10+'СЕТ СН'!$F$6-'СЕТ СН'!$F$26</f>
        <v>2559.0018247399998</v>
      </c>
      <c r="E64" s="36">
        <f>SUMIFS(СВЦЭМ!$D$39:$D$758,СВЦЭМ!$A$39:$A$758,$A64,СВЦЭМ!$B$39:$B$758,E$47)+'СЕТ СН'!$F$14+СВЦЭМ!$D$10+'СЕТ СН'!$F$6-'СЕТ СН'!$F$26</f>
        <v>2582.7765893299998</v>
      </c>
      <c r="F64" s="36">
        <f>SUMIFS(СВЦЭМ!$D$39:$D$758,СВЦЭМ!$A$39:$A$758,$A64,СВЦЭМ!$B$39:$B$758,F$47)+'СЕТ СН'!$F$14+СВЦЭМ!$D$10+'СЕТ СН'!$F$6-'СЕТ СН'!$F$26</f>
        <v>2561.5445768999998</v>
      </c>
      <c r="G64" s="36">
        <f>SUMIFS(СВЦЭМ!$D$39:$D$758,СВЦЭМ!$A$39:$A$758,$A64,СВЦЭМ!$B$39:$B$758,G$47)+'СЕТ СН'!$F$14+СВЦЭМ!$D$10+'СЕТ СН'!$F$6-'СЕТ СН'!$F$26</f>
        <v>2535.4935996300001</v>
      </c>
      <c r="H64" s="36">
        <f>SUMIFS(СВЦЭМ!$D$39:$D$758,СВЦЭМ!$A$39:$A$758,$A64,СВЦЭМ!$B$39:$B$758,H$47)+'СЕТ СН'!$F$14+СВЦЭМ!$D$10+'СЕТ СН'!$F$6-'СЕТ СН'!$F$26</f>
        <v>2449.5633401699997</v>
      </c>
      <c r="I64" s="36">
        <f>SUMIFS(СВЦЭМ!$D$39:$D$758,СВЦЭМ!$A$39:$A$758,$A64,СВЦЭМ!$B$39:$B$758,I$47)+'СЕТ СН'!$F$14+СВЦЭМ!$D$10+'СЕТ СН'!$F$6-'СЕТ СН'!$F$26</f>
        <v>2281.84871647</v>
      </c>
      <c r="J64" s="36">
        <f>SUMIFS(СВЦЭМ!$D$39:$D$758,СВЦЭМ!$A$39:$A$758,$A64,СВЦЭМ!$B$39:$B$758,J$47)+'СЕТ СН'!$F$14+СВЦЭМ!$D$10+'СЕТ СН'!$F$6-'СЕТ СН'!$F$26</f>
        <v>2181.5440137800001</v>
      </c>
      <c r="K64" s="36">
        <f>SUMIFS(СВЦЭМ!$D$39:$D$758,СВЦЭМ!$A$39:$A$758,$A64,СВЦЭМ!$B$39:$B$758,K$47)+'СЕТ СН'!$F$14+СВЦЭМ!$D$10+'СЕТ СН'!$F$6-'СЕТ СН'!$F$26</f>
        <v>2106.2111016700001</v>
      </c>
      <c r="L64" s="36">
        <f>SUMIFS(СВЦЭМ!$D$39:$D$758,СВЦЭМ!$A$39:$A$758,$A64,СВЦЭМ!$B$39:$B$758,L$47)+'СЕТ СН'!$F$14+СВЦЭМ!$D$10+'СЕТ СН'!$F$6-'СЕТ СН'!$F$26</f>
        <v>2155.9043438899998</v>
      </c>
      <c r="M64" s="36">
        <f>SUMIFS(СВЦЭМ!$D$39:$D$758,СВЦЭМ!$A$39:$A$758,$A64,СВЦЭМ!$B$39:$B$758,M$47)+'СЕТ СН'!$F$14+СВЦЭМ!$D$10+'СЕТ СН'!$F$6-'СЕТ СН'!$F$26</f>
        <v>2237.7626002400002</v>
      </c>
      <c r="N64" s="36">
        <f>SUMIFS(СВЦЭМ!$D$39:$D$758,СВЦЭМ!$A$39:$A$758,$A64,СВЦЭМ!$B$39:$B$758,N$47)+'СЕТ СН'!$F$14+СВЦЭМ!$D$10+'СЕТ СН'!$F$6-'СЕТ СН'!$F$26</f>
        <v>2247.7222554</v>
      </c>
      <c r="O64" s="36">
        <f>SUMIFS(СВЦЭМ!$D$39:$D$758,СВЦЭМ!$A$39:$A$758,$A64,СВЦЭМ!$B$39:$B$758,O$47)+'СЕТ СН'!$F$14+СВЦЭМ!$D$10+'СЕТ СН'!$F$6-'СЕТ СН'!$F$26</f>
        <v>2224.3121568900001</v>
      </c>
      <c r="P64" s="36">
        <f>SUMIFS(СВЦЭМ!$D$39:$D$758,СВЦЭМ!$A$39:$A$758,$A64,СВЦЭМ!$B$39:$B$758,P$47)+'СЕТ СН'!$F$14+СВЦЭМ!$D$10+'СЕТ СН'!$F$6-'СЕТ СН'!$F$26</f>
        <v>2202.6343906299999</v>
      </c>
      <c r="Q64" s="36">
        <f>SUMIFS(СВЦЭМ!$D$39:$D$758,СВЦЭМ!$A$39:$A$758,$A64,СВЦЭМ!$B$39:$B$758,Q$47)+'СЕТ СН'!$F$14+СВЦЭМ!$D$10+'СЕТ СН'!$F$6-'СЕТ СН'!$F$26</f>
        <v>2236.53110483</v>
      </c>
      <c r="R64" s="36">
        <f>SUMIFS(СВЦЭМ!$D$39:$D$758,СВЦЭМ!$A$39:$A$758,$A64,СВЦЭМ!$B$39:$B$758,R$47)+'СЕТ СН'!$F$14+СВЦЭМ!$D$10+'СЕТ СН'!$F$6-'СЕТ СН'!$F$26</f>
        <v>2271.6668843299999</v>
      </c>
      <c r="S64" s="36">
        <f>SUMIFS(СВЦЭМ!$D$39:$D$758,СВЦЭМ!$A$39:$A$758,$A64,СВЦЭМ!$B$39:$B$758,S$47)+'СЕТ СН'!$F$14+СВЦЭМ!$D$10+'СЕТ СН'!$F$6-'СЕТ СН'!$F$26</f>
        <v>2252.1426940199999</v>
      </c>
      <c r="T64" s="36">
        <f>SUMIFS(СВЦЭМ!$D$39:$D$758,СВЦЭМ!$A$39:$A$758,$A64,СВЦЭМ!$B$39:$B$758,T$47)+'СЕТ СН'!$F$14+СВЦЭМ!$D$10+'СЕТ СН'!$F$6-'СЕТ СН'!$F$26</f>
        <v>2255.8310847799999</v>
      </c>
      <c r="U64" s="36">
        <f>SUMIFS(СВЦЭМ!$D$39:$D$758,СВЦЭМ!$A$39:$A$758,$A64,СВЦЭМ!$B$39:$B$758,U$47)+'СЕТ СН'!$F$14+СВЦЭМ!$D$10+'СЕТ СН'!$F$6-'СЕТ СН'!$F$26</f>
        <v>2226.43595185</v>
      </c>
      <c r="V64" s="36">
        <f>SUMIFS(СВЦЭМ!$D$39:$D$758,СВЦЭМ!$A$39:$A$758,$A64,СВЦЭМ!$B$39:$B$758,V$47)+'СЕТ СН'!$F$14+СВЦЭМ!$D$10+'СЕТ СН'!$F$6-'СЕТ СН'!$F$26</f>
        <v>2229.1232964199999</v>
      </c>
      <c r="W64" s="36">
        <f>SUMIFS(СВЦЭМ!$D$39:$D$758,СВЦЭМ!$A$39:$A$758,$A64,СВЦЭМ!$B$39:$B$758,W$47)+'СЕТ СН'!$F$14+СВЦЭМ!$D$10+'СЕТ СН'!$F$6-'СЕТ СН'!$F$26</f>
        <v>2245.9086684099998</v>
      </c>
      <c r="X64" s="36">
        <f>SUMIFS(СВЦЭМ!$D$39:$D$758,СВЦЭМ!$A$39:$A$758,$A64,СВЦЭМ!$B$39:$B$758,X$47)+'СЕТ СН'!$F$14+СВЦЭМ!$D$10+'СЕТ СН'!$F$6-'СЕТ СН'!$F$26</f>
        <v>2357.1745926099998</v>
      </c>
      <c r="Y64" s="36">
        <f>SUMIFS(СВЦЭМ!$D$39:$D$758,СВЦЭМ!$A$39:$A$758,$A64,СВЦЭМ!$B$39:$B$758,Y$47)+'СЕТ СН'!$F$14+СВЦЭМ!$D$10+'СЕТ СН'!$F$6-'СЕТ СН'!$F$26</f>
        <v>2408.0564308600001</v>
      </c>
    </row>
    <row r="65" spans="1:25" ht="15.75" x14ac:dyDescent="0.2">
      <c r="A65" s="35">
        <f t="shared" si="1"/>
        <v>45553</v>
      </c>
      <c r="B65" s="36">
        <f>SUMIFS(СВЦЭМ!$D$39:$D$758,СВЦЭМ!$A$39:$A$758,$A65,СВЦЭМ!$B$39:$B$758,B$47)+'СЕТ СН'!$F$14+СВЦЭМ!$D$10+'СЕТ СН'!$F$6-'СЕТ СН'!$F$26</f>
        <v>2533.2439860499999</v>
      </c>
      <c r="C65" s="36">
        <f>SUMIFS(СВЦЭМ!$D$39:$D$758,СВЦЭМ!$A$39:$A$758,$A65,СВЦЭМ!$B$39:$B$758,C$47)+'СЕТ СН'!$F$14+СВЦЭМ!$D$10+'СЕТ СН'!$F$6-'СЕТ СН'!$F$26</f>
        <v>2534.1479039400001</v>
      </c>
      <c r="D65" s="36">
        <f>SUMIFS(СВЦЭМ!$D$39:$D$758,СВЦЭМ!$A$39:$A$758,$A65,СВЦЭМ!$B$39:$B$758,D$47)+'СЕТ СН'!$F$14+СВЦЭМ!$D$10+'СЕТ СН'!$F$6-'СЕТ СН'!$F$26</f>
        <v>2483.5139729799998</v>
      </c>
      <c r="E65" s="36">
        <f>SUMIFS(СВЦЭМ!$D$39:$D$758,СВЦЭМ!$A$39:$A$758,$A65,СВЦЭМ!$B$39:$B$758,E$47)+'СЕТ СН'!$F$14+СВЦЭМ!$D$10+'СЕТ СН'!$F$6-'СЕТ СН'!$F$26</f>
        <v>2462.6265220699997</v>
      </c>
      <c r="F65" s="36">
        <f>SUMIFS(СВЦЭМ!$D$39:$D$758,СВЦЭМ!$A$39:$A$758,$A65,СВЦЭМ!$B$39:$B$758,F$47)+'СЕТ СН'!$F$14+СВЦЭМ!$D$10+'СЕТ СН'!$F$6-'СЕТ СН'!$F$26</f>
        <v>2459.37908436</v>
      </c>
      <c r="G65" s="36">
        <f>SUMIFS(СВЦЭМ!$D$39:$D$758,СВЦЭМ!$A$39:$A$758,$A65,СВЦЭМ!$B$39:$B$758,G$47)+'СЕТ СН'!$F$14+СВЦЭМ!$D$10+'СЕТ СН'!$F$6-'СЕТ СН'!$F$26</f>
        <v>2494.92981732</v>
      </c>
      <c r="H65" s="36">
        <f>SUMIFS(СВЦЭМ!$D$39:$D$758,СВЦЭМ!$A$39:$A$758,$A65,СВЦЭМ!$B$39:$B$758,H$47)+'СЕТ СН'!$F$14+СВЦЭМ!$D$10+'СЕТ СН'!$F$6-'СЕТ СН'!$F$26</f>
        <v>2582.7230753099998</v>
      </c>
      <c r="I65" s="36">
        <f>SUMIFS(СВЦЭМ!$D$39:$D$758,СВЦЭМ!$A$39:$A$758,$A65,СВЦЭМ!$B$39:$B$758,I$47)+'СЕТ СН'!$F$14+СВЦЭМ!$D$10+'СЕТ СН'!$F$6-'СЕТ СН'!$F$26</f>
        <v>2405.9037330199999</v>
      </c>
      <c r="J65" s="36">
        <f>SUMIFS(СВЦЭМ!$D$39:$D$758,СВЦЭМ!$A$39:$A$758,$A65,СВЦЭМ!$B$39:$B$758,J$47)+'СЕТ СН'!$F$14+СВЦЭМ!$D$10+'СЕТ СН'!$F$6-'СЕТ СН'!$F$26</f>
        <v>2292.8028484000001</v>
      </c>
      <c r="K65" s="36">
        <f>SUMIFS(СВЦЭМ!$D$39:$D$758,СВЦЭМ!$A$39:$A$758,$A65,СВЦЭМ!$B$39:$B$758,K$47)+'СЕТ СН'!$F$14+СВЦЭМ!$D$10+'СЕТ СН'!$F$6-'СЕТ СН'!$F$26</f>
        <v>2228.16616148</v>
      </c>
      <c r="L65" s="36">
        <f>SUMIFS(СВЦЭМ!$D$39:$D$758,СВЦЭМ!$A$39:$A$758,$A65,СВЦЭМ!$B$39:$B$758,L$47)+'СЕТ СН'!$F$14+СВЦЭМ!$D$10+'СЕТ СН'!$F$6-'СЕТ СН'!$F$26</f>
        <v>2079.9118422699999</v>
      </c>
      <c r="M65" s="36">
        <f>SUMIFS(СВЦЭМ!$D$39:$D$758,СВЦЭМ!$A$39:$A$758,$A65,СВЦЭМ!$B$39:$B$758,M$47)+'СЕТ СН'!$F$14+СВЦЭМ!$D$10+'СЕТ СН'!$F$6-'СЕТ СН'!$F$26</f>
        <v>2094.7122800699999</v>
      </c>
      <c r="N65" s="36">
        <f>SUMIFS(СВЦЭМ!$D$39:$D$758,СВЦЭМ!$A$39:$A$758,$A65,СВЦЭМ!$B$39:$B$758,N$47)+'СЕТ СН'!$F$14+СВЦЭМ!$D$10+'СЕТ СН'!$F$6-'СЕТ СН'!$F$26</f>
        <v>2076.0575625000001</v>
      </c>
      <c r="O65" s="36">
        <f>SUMIFS(СВЦЭМ!$D$39:$D$758,СВЦЭМ!$A$39:$A$758,$A65,СВЦЭМ!$B$39:$B$758,O$47)+'СЕТ СН'!$F$14+СВЦЭМ!$D$10+'СЕТ СН'!$F$6-'СЕТ СН'!$F$26</f>
        <v>2093.9209894599999</v>
      </c>
      <c r="P65" s="36">
        <f>SUMIFS(СВЦЭМ!$D$39:$D$758,СВЦЭМ!$A$39:$A$758,$A65,СВЦЭМ!$B$39:$B$758,P$47)+'СЕТ СН'!$F$14+СВЦЭМ!$D$10+'СЕТ СН'!$F$6-'СЕТ СН'!$F$26</f>
        <v>2146.4591471899998</v>
      </c>
      <c r="Q65" s="36">
        <f>SUMIFS(СВЦЭМ!$D$39:$D$758,СВЦЭМ!$A$39:$A$758,$A65,СВЦЭМ!$B$39:$B$758,Q$47)+'СЕТ СН'!$F$14+СВЦЭМ!$D$10+'СЕТ СН'!$F$6-'СЕТ СН'!$F$26</f>
        <v>2156.7675669199998</v>
      </c>
      <c r="R65" s="36">
        <f>SUMIFS(СВЦЭМ!$D$39:$D$758,СВЦЭМ!$A$39:$A$758,$A65,СВЦЭМ!$B$39:$B$758,R$47)+'СЕТ СН'!$F$14+СВЦЭМ!$D$10+'СЕТ СН'!$F$6-'СЕТ СН'!$F$26</f>
        <v>2196.18859896</v>
      </c>
      <c r="S65" s="36">
        <f>SUMIFS(СВЦЭМ!$D$39:$D$758,СВЦЭМ!$A$39:$A$758,$A65,СВЦЭМ!$B$39:$B$758,S$47)+'СЕТ СН'!$F$14+СВЦЭМ!$D$10+'СЕТ СН'!$F$6-'СЕТ СН'!$F$26</f>
        <v>2151.5417927100002</v>
      </c>
      <c r="T65" s="36">
        <f>SUMIFS(СВЦЭМ!$D$39:$D$758,СВЦЭМ!$A$39:$A$758,$A65,СВЦЭМ!$B$39:$B$758,T$47)+'СЕТ СН'!$F$14+СВЦЭМ!$D$10+'СЕТ СН'!$F$6-'СЕТ СН'!$F$26</f>
        <v>2127.4908676599998</v>
      </c>
      <c r="U65" s="36">
        <f>SUMIFS(СВЦЭМ!$D$39:$D$758,СВЦЭМ!$A$39:$A$758,$A65,СВЦЭМ!$B$39:$B$758,U$47)+'СЕТ СН'!$F$14+СВЦЭМ!$D$10+'СЕТ СН'!$F$6-'СЕТ СН'!$F$26</f>
        <v>2091.9886072899999</v>
      </c>
      <c r="V65" s="36">
        <f>SUMIFS(СВЦЭМ!$D$39:$D$758,СВЦЭМ!$A$39:$A$758,$A65,СВЦЭМ!$B$39:$B$758,V$47)+'СЕТ СН'!$F$14+СВЦЭМ!$D$10+'СЕТ СН'!$F$6-'СЕТ СН'!$F$26</f>
        <v>2157.9418283700002</v>
      </c>
      <c r="W65" s="36">
        <f>SUMIFS(СВЦЭМ!$D$39:$D$758,СВЦЭМ!$A$39:$A$758,$A65,СВЦЭМ!$B$39:$B$758,W$47)+'СЕТ СН'!$F$14+СВЦЭМ!$D$10+'СЕТ СН'!$F$6-'СЕТ СН'!$F$26</f>
        <v>2179.9823847100001</v>
      </c>
      <c r="X65" s="36">
        <f>SUMIFS(СВЦЭМ!$D$39:$D$758,СВЦЭМ!$A$39:$A$758,$A65,СВЦЭМ!$B$39:$B$758,X$47)+'СЕТ СН'!$F$14+СВЦЭМ!$D$10+'СЕТ СН'!$F$6-'СЕТ СН'!$F$26</f>
        <v>2283.1773417099998</v>
      </c>
      <c r="Y65" s="36">
        <f>SUMIFS(СВЦЭМ!$D$39:$D$758,СВЦЭМ!$A$39:$A$758,$A65,СВЦЭМ!$B$39:$B$758,Y$47)+'СЕТ СН'!$F$14+СВЦЭМ!$D$10+'СЕТ СН'!$F$6-'СЕТ СН'!$F$26</f>
        <v>2374.2408482999999</v>
      </c>
    </row>
    <row r="66" spans="1:25" ht="15.75" x14ac:dyDescent="0.2">
      <c r="A66" s="35">
        <f t="shared" si="1"/>
        <v>45554</v>
      </c>
      <c r="B66" s="36">
        <f>SUMIFS(СВЦЭМ!$D$39:$D$758,СВЦЭМ!$A$39:$A$758,$A66,СВЦЭМ!$B$39:$B$758,B$47)+'СЕТ СН'!$F$14+СВЦЭМ!$D$10+'СЕТ СН'!$F$6-'СЕТ СН'!$F$26</f>
        <v>2509.3133188699999</v>
      </c>
      <c r="C66" s="36">
        <f>SUMIFS(СВЦЭМ!$D$39:$D$758,СВЦЭМ!$A$39:$A$758,$A66,СВЦЭМ!$B$39:$B$758,C$47)+'СЕТ СН'!$F$14+СВЦЭМ!$D$10+'СЕТ СН'!$F$6-'СЕТ СН'!$F$26</f>
        <v>2513.2932839599998</v>
      </c>
      <c r="D66" s="36">
        <f>SUMIFS(СВЦЭМ!$D$39:$D$758,СВЦЭМ!$A$39:$A$758,$A66,СВЦЭМ!$B$39:$B$758,D$47)+'СЕТ СН'!$F$14+СВЦЭМ!$D$10+'СЕТ СН'!$F$6-'СЕТ СН'!$F$26</f>
        <v>2484.5373659299999</v>
      </c>
      <c r="E66" s="36">
        <f>SUMIFS(СВЦЭМ!$D$39:$D$758,СВЦЭМ!$A$39:$A$758,$A66,СВЦЭМ!$B$39:$B$758,E$47)+'СЕТ СН'!$F$14+СВЦЭМ!$D$10+'СЕТ СН'!$F$6-'СЕТ СН'!$F$26</f>
        <v>2479.6739683799997</v>
      </c>
      <c r="F66" s="36">
        <f>SUMIFS(СВЦЭМ!$D$39:$D$758,СВЦЭМ!$A$39:$A$758,$A66,СВЦЭМ!$B$39:$B$758,F$47)+'СЕТ СН'!$F$14+СВЦЭМ!$D$10+'СЕТ СН'!$F$6-'СЕТ СН'!$F$26</f>
        <v>2478.2116049699998</v>
      </c>
      <c r="G66" s="36">
        <f>SUMIFS(СВЦЭМ!$D$39:$D$758,СВЦЭМ!$A$39:$A$758,$A66,СВЦЭМ!$B$39:$B$758,G$47)+'СЕТ СН'!$F$14+СВЦЭМ!$D$10+'СЕТ СН'!$F$6-'СЕТ СН'!$F$26</f>
        <v>2500.2733295099997</v>
      </c>
      <c r="H66" s="36">
        <f>SUMIFS(СВЦЭМ!$D$39:$D$758,СВЦЭМ!$A$39:$A$758,$A66,СВЦЭМ!$B$39:$B$758,H$47)+'СЕТ СН'!$F$14+СВЦЭМ!$D$10+'СЕТ СН'!$F$6-'СЕТ СН'!$F$26</f>
        <v>2508.3274219</v>
      </c>
      <c r="I66" s="36">
        <f>SUMIFS(СВЦЭМ!$D$39:$D$758,СВЦЭМ!$A$39:$A$758,$A66,СВЦЭМ!$B$39:$B$758,I$47)+'СЕТ СН'!$F$14+СВЦЭМ!$D$10+'СЕТ СН'!$F$6-'СЕТ СН'!$F$26</f>
        <v>2336.3635597599996</v>
      </c>
      <c r="J66" s="36">
        <f>SUMIFS(СВЦЭМ!$D$39:$D$758,СВЦЭМ!$A$39:$A$758,$A66,СВЦЭМ!$B$39:$B$758,J$47)+'СЕТ СН'!$F$14+СВЦЭМ!$D$10+'СЕТ СН'!$F$6-'СЕТ СН'!$F$26</f>
        <v>2189.5672725999998</v>
      </c>
      <c r="K66" s="36">
        <f>SUMIFS(СВЦЭМ!$D$39:$D$758,СВЦЭМ!$A$39:$A$758,$A66,СВЦЭМ!$B$39:$B$758,K$47)+'СЕТ СН'!$F$14+СВЦЭМ!$D$10+'СЕТ СН'!$F$6-'СЕТ СН'!$F$26</f>
        <v>2143.6194280700001</v>
      </c>
      <c r="L66" s="36">
        <f>SUMIFS(СВЦЭМ!$D$39:$D$758,СВЦЭМ!$A$39:$A$758,$A66,СВЦЭМ!$B$39:$B$758,L$47)+'СЕТ СН'!$F$14+СВЦЭМ!$D$10+'СЕТ СН'!$F$6-'СЕТ СН'!$F$26</f>
        <v>2100.0850080999999</v>
      </c>
      <c r="M66" s="36">
        <f>SUMIFS(СВЦЭМ!$D$39:$D$758,СВЦЭМ!$A$39:$A$758,$A66,СВЦЭМ!$B$39:$B$758,M$47)+'СЕТ СН'!$F$14+СВЦЭМ!$D$10+'СЕТ СН'!$F$6-'СЕТ СН'!$F$26</f>
        <v>2126.1957656</v>
      </c>
      <c r="N66" s="36">
        <f>SUMIFS(СВЦЭМ!$D$39:$D$758,СВЦЭМ!$A$39:$A$758,$A66,СВЦЭМ!$B$39:$B$758,N$47)+'СЕТ СН'!$F$14+СВЦЭМ!$D$10+'СЕТ СН'!$F$6-'СЕТ СН'!$F$26</f>
        <v>2125.4996202699999</v>
      </c>
      <c r="O66" s="36">
        <f>SUMIFS(СВЦЭМ!$D$39:$D$758,СВЦЭМ!$A$39:$A$758,$A66,СВЦЭМ!$B$39:$B$758,O$47)+'СЕТ СН'!$F$14+СВЦЭМ!$D$10+'СЕТ СН'!$F$6-'СЕТ СН'!$F$26</f>
        <v>2149.5009412300001</v>
      </c>
      <c r="P66" s="36">
        <f>SUMIFS(СВЦЭМ!$D$39:$D$758,СВЦЭМ!$A$39:$A$758,$A66,СВЦЭМ!$B$39:$B$758,P$47)+'СЕТ СН'!$F$14+СВЦЭМ!$D$10+'СЕТ СН'!$F$6-'СЕТ СН'!$F$26</f>
        <v>2167.2083034500001</v>
      </c>
      <c r="Q66" s="36">
        <f>SUMIFS(СВЦЭМ!$D$39:$D$758,СВЦЭМ!$A$39:$A$758,$A66,СВЦЭМ!$B$39:$B$758,Q$47)+'СЕТ СН'!$F$14+СВЦЭМ!$D$10+'СЕТ СН'!$F$6-'СЕТ СН'!$F$26</f>
        <v>2150.3650979600002</v>
      </c>
      <c r="R66" s="36">
        <f>SUMIFS(СВЦЭМ!$D$39:$D$758,СВЦЭМ!$A$39:$A$758,$A66,СВЦЭМ!$B$39:$B$758,R$47)+'СЕТ СН'!$F$14+СВЦЭМ!$D$10+'СЕТ СН'!$F$6-'СЕТ СН'!$F$26</f>
        <v>2161.6398622900001</v>
      </c>
      <c r="S66" s="36">
        <f>SUMIFS(СВЦЭМ!$D$39:$D$758,СВЦЭМ!$A$39:$A$758,$A66,СВЦЭМ!$B$39:$B$758,S$47)+'СЕТ СН'!$F$14+СВЦЭМ!$D$10+'СЕТ СН'!$F$6-'СЕТ СН'!$F$26</f>
        <v>2179.0283962899998</v>
      </c>
      <c r="T66" s="36">
        <f>SUMIFS(СВЦЭМ!$D$39:$D$758,СВЦЭМ!$A$39:$A$758,$A66,СВЦЭМ!$B$39:$B$758,T$47)+'СЕТ СН'!$F$14+СВЦЭМ!$D$10+'СЕТ СН'!$F$6-'СЕТ СН'!$F$26</f>
        <v>2179.2882400600001</v>
      </c>
      <c r="U66" s="36">
        <f>SUMIFS(СВЦЭМ!$D$39:$D$758,СВЦЭМ!$A$39:$A$758,$A66,СВЦЭМ!$B$39:$B$758,U$47)+'СЕТ СН'!$F$14+СВЦЭМ!$D$10+'СЕТ СН'!$F$6-'СЕТ СН'!$F$26</f>
        <v>2167.6639734400001</v>
      </c>
      <c r="V66" s="36">
        <f>SUMIFS(СВЦЭМ!$D$39:$D$758,СВЦЭМ!$A$39:$A$758,$A66,СВЦЭМ!$B$39:$B$758,V$47)+'СЕТ СН'!$F$14+СВЦЭМ!$D$10+'СЕТ СН'!$F$6-'СЕТ СН'!$F$26</f>
        <v>2161.7896226299999</v>
      </c>
      <c r="W66" s="36">
        <f>SUMIFS(СВЦЭМ!$D$39:$D$758,СВЦЭМ!$A$39:$A$758,$A66,СВЦЭМ!$B$39:$B$758,W$47)+'СЕТ СН'!$F$14+СВЦЭМ!$D$10+'СЕТ СН'!$F$6-'СЕТ СН'!$F$26</f>
        <v>2169.09875969</v>
      </c>
      <c r="X66" s="36">
        <f>SUMIFS(СВЦЭМ!$D$39:$D$758,СВЦЭМ!$A$39:$A$758,$A66,СВЦЭМ!$B$39:$B$758,X$47)+'СЕТ СН'!$F$14+СВЦЭМ!$D$10+'СЕТ СН'!$F$6-'СЕТ СН'!$F$26</f>
        <v>2256.1867327800001</v>
      </c>
      <c r="Y66" s="36">
        <f>SUMIFS(СВЦЭМ!$D$39:$D$758,СВЦЭМ!$A$39:$A$758,$A66,СВЦЭМ!$B$39:$B$758,Y$47)+'СЕТ СН'!$F$14+СВЦЭМ!$D$10+'СЕТ СН'!$F$6-'СЕТ СН'!$F$26</f>
        <v>2356.61177967</v>
      </c>
    </row>
    <row r="67" spans="1:25" ht="15.75" x14ac:dyDescent="0.2">
      <c r="A67" s="35">
        <f t="shared" si="1"/>
        <v>45555</v>
      </c>
      <c r="B67" s="36">
        <f>SUMIFS(СВЦЭМ!$D$39:$D$758,СВЦЭМ!$A$39:$A$758,$A67,СВЦЭМ!$B$39:$B$758,B$47)+'СЕТ СН'!$F$14+СВЦЭМ!$D$10+'СЕТ СН'!$F$6-'СЕТ СН'!$F$26</f>
        <v>2476.63629038</v>
      </c>
      <c r="C67" s="36">
        <f>SUMIFS(СВЦЭМ!$D$39:$D$758,СВЦЭМ!$A$39:$A$758,$A67,СВЦЭМ!$B$39:$B$758,C$47)+'СЕТ СН'!$F$14+СВЦЭМ!$D$10+'СЕТ СН'!$F$6-'СЕТ СН'!$F$26</f>
        <v>2519.1193733800001</v>
      </c>
      <c r="D67" s="36">
        <f>SUMIFS(СВЦЭМ!$D$39:$D$758,СВЦЭМ!$A$39:$A$758,$A67,СВЦЭМ!$B$39:$B$758,D$47)+'СЕТ СН'!$F$14+СВЦЭМ!$D$10+'СЕТ СН'!$F$6-'СЕТ СН'!$F$26</f>
        <v>2494.2715883799997</v>
      </c>
      <c r="E67" s="36">
        <f>SUMIFS(СВЦЭМ!$D$39:$D$758,СВЦЭМ!$A$39:$A$758,$A67,СВЦЭМ!$B$39:$B$758,E$47)+'СЕТ СН'!$F$14+СВЦЭМ!$D$10+'СЕТ СН'!$F$6-'СЕТ СН'!$F$26</f>
        <v>2470.7085962799997</v>
      </c>
      <c r="F67" s="36">
        <f>SUMIFS(СВЦЭМ!$D$39:$D$758,СВЦЭМ!$A$39:$A$758,$A67,СВЦЭМ!$B$39:$B$758,F$47)+'СЕТ СН'!$F$14+СВЦЭМ!$D$10+'СЕТ СН'!$F$6-'СЕТ СН'!$F$26</f>
        <v>2466.32523287</v>
      </c>
      <c r="G67" s="36">
        <f>SUMIFS(СВЦЭМ!$D$39:$D$758,СВЦЭМ!$A$39:$A$758,$A67,СВЦЭМ!$B$39:$B$758,G$47)+'СЕТ СН'!$F$14+СВЦЭМ!$D$10+'СЕТ СН'!$F$6-'СЕТ СН'!$F$26</f>
        <v>2511.2299862999998</v>
      </c>
      <c r="H67" s="36">
        <f>SUMIFS(СВЦЭМ!$D$39:$D$758,СВЦЭМ!$A$39:$A$758,$A67,СВЦЭМ!$B$39:$B$758,H$47)+'СЕТ СН'!$F$14+СВЦЭМ!$D$10+'СЕТ СН'!$F$6-'СЕТ СН'!$F$26</f>
        <v>2590.92105829</v>
      </c>
      <c r="I67" s="36">
        <f>SUMIFS(СВЦЭМ!$D$39:$D$758,СВЦЭМ!$A$39:$A$758,$A67,СВЦЭМ!$B$39:$B$758,I$47)+'СЕТ СН'!$F$14+СВЦЭМ!$D$10+'СЕТ СН'!$F$6-'СЕТ СН'!$F$26</f>
        <v>2496.1565833899999</v>
      </c>
      <c r="J67" s="36">
        <f>SUMIFS(СВЦЭМ!$D$39:$D$758,СВЦЭМ!$A$39:$A$758,$A67,СВЦЭМ!$B$39:$B$758,J$47)+'СЕТ СН'!$F$14+СВЦЭМ!$D$10+'СЕТ СН'!$F$6-'СЕТ СН'!$F$26</f>
        <v>2374.7207905099999</v>
      </c>
      <c r="K67" s="36">
        <f>SUMIFS(СВЦЭМ!$D$39:$D$758,СВЦЭМ!$A$39:$A$758,$A67,СВЦЭМ!$B$39:$B$758,K$47)+'СЕТ СН'!$F$14+СВЦЭМ!$D$10+'СЕТ СН'!$F$6-'СЕТ СН'!$F$26</f>
        <v>2313.7237225499998</v>
      </c>
      <c r="L67" s="36">
        <f>SUMIFS(СВЦЭМ!$D$39:$D$758,СВЦЭМ!$A$39:$A$758,$A67,СВЦЭМ!$B$39:$B$758,L$47)+'СЕТ СН'!$F$14+СВЦЭМ!$D$10+'СЕТ СН'!$F$6-'СЕТ СН'!$F$26</f>
        <v>2274.9407566</v>
      </c>
      <c r="M67" s="36">
        <f>SUMIFS(СВЦЭМ!$D$39:$D$758,СВЦЭМ!$A$39:$A$758,$A67,СВЦЭМ!$B$39:$B$758,M$47)+'СЕТ СН'!$F$14+СВЦЭМ!$D$10+'СЕТ СН'!$F$6-'СЕТ СН'!$F$26</f>
        <v>2240.7863713500001</v>
      </c>
      <c r="N67" s="36">
        <f>SUMIFS(СВЦЭМ!$D$39:$D$758,СВЦЭМ!$A$39:$A$758,$A67,СВЦЭМ!$B$39:$B$758,N$47)+'СЕТ СН'!$F$14+СВЦЭМ!$D$10+'СЕТ СН'!$F$6-'СЕТ СН'!$F$26</f>
        <v>2218.7194787200001</v>
      </c>
      <c r="O67" s="36">
        <f>SUMIFS(СВЦЭМ!$D$39:$D$758,СВЦЭМ!$A$39:$A$758,$A67,СВЦЭМ!$B$39:$B$758,O$47)+'СЕТ СН'!$F$14+СВЦЭМ!$D$10+'СЕТ СН'!$F$6-'СЕТ СН'!$F$26</f>
        <v>2185.13461155</v>
      </c>
      <c r="P67" s="36">
        <f>SUMIFS(СВЦЭМ!$D$39:$D$758,СВЦЭМ!$A$39:$A$758,$A67,СВЦЭМ!$B$39:$B$758,P$47)+'СЕТ СН'!$F$14+СВЦЭМ!$D$10+'СЕТ СН'!$F$6-'СЕТ СН'!$F$26</f>
        <v>2182.6466498700001</v>
      </c>
      <c r="Q67" s="36">
        <f>SUMIFS(СВЦЭМ!$D$39:$D$758,СВЦЭМ!$A$39:$A$758,$A67,СВЦЭМ!$B$39:$B$758,Q$47)+'СЕТ СН'!$F$14+СВЦЭМ!$D$10+'СЕТ СН'!$F$6-'СЕТ СН'!$F$26</f>
        <v>2204.0291882699998</v>
      </c>
      <c r="R67" s="36">
        <f>SUMIFS(СВЦЭМ!$D$39:$D$758,СВЦЭМ!$A$39:$A$758,$A67,СВЦЭМ!$B$39:$B$758,R$47)+'СЕТ СН'!$F$14+СВЦЭМ!$D$10+'СЕТ СН'!$F$6-'СЕТ СН'!$F$26</f>
        <v>2205.70990218</v>
      </c>
      <c r="S67" s="36">
        <f>SUMIFS(СВЦЭМ!$D$39:$D$758,СВЦЭМ!$A$39:$A$758,$A67,СВЦЭМ!$B$39:$B$758,S$47)+'СЕТ СН'!$F$14+СВЦЭМ!$D$10+'СЕТ СН'!$F$6-'СЕТ СН'!$F$26</f>
        <v>2173.8281540200001</v>
      </c>
      <c r="T67" s="36">
        <f>SUMIFS(СВЦЭМ!$D$39:$D$758,СВЦЭМ!$A$39:$A$758,$A67,СВЦЭМ!$B$39:$B$758,T$47)+'СЕТ СН'!$F$14+СВЦЭМ!$D$10+'СЕТ СН'!$F$6-'СЕТ СН'!$F$26</f>
        <v>2173.6627366600001</v>
      </c>
      <c r="U67" s="36">
        <f>SUMIFS(СВЦЭМ!$D$39:$D$758,СВЦЭМ!$A$39:$A$758,$A67,СВЦЭМ!$B$39:$B$758,U$47)+'СЕТ СН'!$F$14+СВЦЭМ!$D$10+'СЕТ СН'!$F$6-'СЕТ СН'!$F$26</f>
        <v>2142.0384507099998</v>
      </c>
      <c r="V67" s="36">
        <f>SUMIFS(СВЦЭМ!$D$39:$D$758,СВЦЭМ!$A$39:$A$758,$A67,СВЦЭМ!$B$39:$B$758,V$47)+'СЕТ СН'!$F$14+СВЦЭМ!$D$10+'СЕТ СН'!$F$6-'СЕТ СН'!$F$26</f>
        <v>2154.2080189799999</v>
      </c>
      <c r="W67" s="36">
        <f>SUMIFS(СВЦЭМ!$D$39:$D$758,СВЦЭМ!$A$39:$A$758,$A67,СВЦЭМ!$B$39:$B$758,W$47)+'СЕТ СН'!$F$14+СВЦЭМ!$D$10+'СЕТ СН'!$F$6-'СЕТ СН'!$F$26</f>
        <v>2150.7060672900002</v>
      </c>
      <c r="X67" s="36">
        <f>SUMIFS(СВЦЭМ!$D$39:$D$758,СВЦЭМ!$A$39:$A$758,$A67,СВЦЭМ!$B$39:$B$758,X$47)+'СЕТ СН'!$F$14+СВЦЭМ!$D$10+'СЕТ СН'!$F$6-'СЕТ СН'!$F$26</f>
        <v>2190.0799001300002</v>
      </c>
      <c r="Y67" s="36">
        <f>SUMIFS(СВЦЭМ!$D$39:$D$758,СВЦЭМ!$A$39:$A$758,$A67,СВЦЭМ!$B$39:$B$758,Y$47)+'СЕТ СН'!$F$14+СВЦЭМ!$D$10+'СЕТ СН'!$F$6-'СЕТ СН'!$F$26</f>
        <v>2298.4988205499999</v>
      </c>
    </row>
    <row r="68" spans="1:25" ht="15.75" x14ac:dyDescent="0.2">
      <c r="A68" s="35">
        <f t="shared" si="1"/>
        <v>45556</v>
      </c>
      <c r="B68" s="36">
        <f>SUMIFS(СВЦЭМ!$D$39:$D$758,СВЦЭМ!$A$39:$A$758,$A68,СВЦЭМ!$B$39:$B$758,B$47)+'СЕТ СН'!$F$14+СВЦЭМ!$D$10+'СЕТ СН'!$F$6-'СЕТ СН'!$F$26</f>
        <v>2388.2918236299997</v>
      </c>
      <c r="C68" s="36">
        <f>SUMIFS(СВЦЭМ!$D$39:$D$758,СВЦЭМ!$A$39:$A$758,$A68,СВЦЭМ!$B$39:$B$758,C$47)+'СЕТ СН'!$F$14+СВЦЭМ!$D$10+'СЕТ СН'!$F$6-'СЕТ СН'!$F$26</f>
        <v>2528.9095881899998</v>
      </c>
      <c r="D68" s="36">
        <f>SUMIFS(СВЦЭМ!$D$39:$D$758,СВЦЭМ!$A$39:$A$758,$A68,СВЦЭМ!$B$39:$B$758,D$47)+'СЕТ СН'!$F$14+СВЦЭМ!$D$10+'СЕТ СН'!$F$6-'СЕТ СН'!$F$26</f>
        <v>2637.9911156600001</v>
      </c>
      <c r="E68" s="36">
        <f>SUMIFS(СВЦЭМ!$D$39:$D$758,СВЦЭМ!$A$39:$A$758,$A68,СВЦЭМ!$B$39:$B$758,E$47)+'СЕТ СН'!$F$14+СВЦЭМ!$D$10+'СЕТ СН'!$F$6-'СЕТ СН'!$F$26</f>
        <v>2688.9360222099999</v>
      </c>
      <c r="F68" s="36">
        <f>SUMIFS(СВЦЭМ!$D$39:$D$758,СВЦЭМ!$A$39:$A$758,$A68,СВЦЭМ!$B$39:$B$758,F$47)+'СЕТ СН'!$F$14+СВЦЭМ!$D$10+'СЕТ СН'!$F$6-'СЕТ СН'!$F$26</f>
        <v>2700.7629856200001</v>
      </c>
      <c r="G68" s="36">
        <f>SUMIFS(СВЦЭМ!$D$39:$D$758,СВЦЭМ!$A$39:$A$758,$A68,СВЦЭМ!$B$39:$B$758,G$47)+'СЕТ СН'!$F$14+СВЦЭМ!$D$10+'СЕТ СН'!$F$6-'СЕТ СН'!$F$26</f>
        <v>2672.4035933299997</v>
      </c>
      <c r="H68" s="36">
        <f>SUMIFS(СВЦЭМ!$D$39:$D$758,СВЦЭМ!$A$39:$A$758,$A68,СВЦЭМ!$B$39:$B$758,H$47)+'СЕТ СН'!$F$14+СВЦЭМ!$D$10+'СЕТ СН'!$F$6-'СЕТ СН'!$F$26</f>
        <v>2601.8971846199997</v>
      </c>
      <c r="I68" s="36">
        <f>SUMIFS(СВЦЭМ!$D$39:$D$758,СВЦЭМ!$A$39:$A$758,$A68,СВЦЭМ!$B$39:$B$758,I$47)+'СЕТ СН'!$F$14+СВЦЭМ!$D$10+'СЕТ СН'!$F$6-'СЕТ СН'!$F$26</f>
        <v>2501.95258083</v>
      </c>
      <c r="J68" s="36">
        <f>SUMIFS(СВЦЭМ!$D$39:$D$758,СВЦЭМ!$A$39:$A$758,$A68,СВЦЭМ!$B$39:$B$758,J$47)+'СЕТ СН'!$F$14+СВЦЭМ!$D$10+'СЕТ СН'!$F$6-'СЕТ СН'!$F$26</f>
        <v>2354.5246596399998</v>
      </c>
      <c r="K68" s="36">
        <f>SUMIFS(СВЦЭМ!$D$39:$D$758,СВЦЭМ!$A$39:$A$758,$A68,СВЦЭМ!$B$39:$B$758,K$47)+'СЕТ СН'!$F$14+СВЦЭМ!$D$10+'СЕТ СН'!$F$6-'СЕТ СН'!$F$26</f>
        <v>2236.3609423399998</v>
      </c>
      <c r="L68" s="36">
        <f>SUMIFS(СВЦЭМ!$D$39:$D$758,СВЦЭМ!$A$39:$A$758,$A68,СВЦЭМ!$B$39:$B$758,L$47)+'СЕТ СН'!$F$14+СВЦЭМ!$D$10+'СЕТ СН'!$F$6-'СЕТ СН'!$F$26</f>
        <v>2177.00352939</v>
      </c>
      <c r="M68" s="36">
        <f>SUMIFS(СВЦЭМ!$D$39:$D$758,СВЦЭМ!$A$39:$A$758,$A68,СВЦЭМ!$B$39:$B$758,M$47)+'СЕТ СН'!$F$14+СВЦЭМ!$D$10+'СЕТ СН'!$F$6-'СЕТ СН'!$F$26</f>
        <v>2186.8484468000001</v>
      </c>
      <c r="N68" s="36">
        <f>SUMIFS(СВЦЭМ!$D$39:$D$758,СВЦЭМ!$A$39:$A$758,$A68,СВЦЭМ!$B$39:$B$758,N$47)+'СЕТ СН'!$F$14+СВЦЭМ!$D$10+'СЕТ СН'!$F$6-'СЕТ СН'!$F$26</f>
        <v>2196.7180961700001</v>
      </c>
      <c r="O68" s="36">
        <f>SUMIFS(СВЦЭМ!$D$39:$D$758,СВЦЭМ!$A$39:$A$758,$A68,СВЦЭМ!$B$39:$B$758,O$47)+'СЕТ СН'!$F$14+СВЦЭМ!$D$10+'СЕТ СН'!$F$6-'СЕТ СН'!$F$26</f>
        <v>2226.55090406</v>
      </c>
      <c r="P68" s="36">
        <f>SUMIFS(СВЦЭМ!$D$39:$D$758,СВЦЭМ!$A$39:$A$758,$A68,СВЦЭМ!$B$39:$B$758,P$47)+'СЕТ СН'!$F$14+СВЦЭМ!$D$10+'СЕТ СН'!$F$6-'СЕТ СН'!$F$26</f>
        <v>2256.3674829000001</v>
      </c>
      <c r="Q68" s="36">
        <f>SUMIFS(СВЦЭМ!$D$39:$D$758,СВЦЭМ!$A$39:$A$758,$A68,СВЦЭМ!$B$39:$B$758,Q$47)+'СЕТ СН'!$F$14+СВЦЭМ!$D$10+'СЕТ СН'!$F$6-'СЕТ СН'!$F$26</f>
        <v>2262.9836546400002</v>
      </c>
      <c r="R68" s="36">
        <f>SUMIFS(СВЦЭМ!$D$39:$D$758,СВЦЭМ!$A$39:$A$758,$A68,СВЦЭМ!$B$39:$B$758,R$47)+'СЕТ СН'!$F$14+СВЦЭМ!$D$10+'СЕТ СН'!$F$6-'СЕТ СН'!$F$26</f>
        <v>2256.4397551799998</v>
      </c>
      <c r="S68" s="36">
        <f>SUMIFS(СВЦЭМ!$D$39:$D$758,СВЦЭМ!$A$39:$A$758,$A68,СВЦЭМ!$B$39:$B$758,S$47)+'СЕТ СН'!$F$14+СВЦЭМ!$D$10+'СЕТ СН'!$F$6-'СЕТ СН'!$F$26</f>
        <v>2210.0426900000002</v>
      </c>
      <c r="T68" s="36">
        <f>SUMIFS(СВЦЭМ!$D$39:$D$758,СВЦЭМ!$A$39:$A$758,$A68,СВЦЭМ!$B$39:$B$758,T$47)+'СЕТ СН'!$F$14+СВЦЭМ!$D$10+'СЕТ СН'!$F$6-'СЕТ СН'!$F$26</f>
        <v>2180.1614934700001</v>
      </c>
      <c r="U68" s="36">
        <f>SUMIFS(СВЦЭМ!$D$39:$D$758,СВЦЭМ!$A$39:$A$758,$A68,СВЦЭМ!$B$39:$B$758,U$47)+'СЕТ СН'!$F$14+СВЦЭМ!$D$10+'СЕТ СН'!$F$6-'СЕТ СН'!$F$26</f>
        <v>2166.9906442900001</v>
      </c>
      <c r="V68" s="36">
        <f>SUMIFS(СВЦЭМ!$D$39:$D$758,СВЦЭМ!$A$39:$A$758,$A68,СВЦЭМ!$B$39:$B$758,V$47)+'СЕТ СН'!$F$14+СВЦЭМ!$D$10+'СЕТ СН'!$F$6-'СЕТ СН'!$F$26</f>
        <v>2246.2718789099999</v>
      </c>
      <c r="W68" s="36">
        <f>SUMIFS(СВЦЭМ!$D$39:$D$758,СВЦЭМ!$A$39:$A$758,$A68,СВЦЭМ!$B$39:$B$758,W$47)+'СЕТ СН'!$F$14+СВЦЭМ!$D$10+'СЕТ СН'!$F$6-'СЕТ СН'!$F$26</f>
        <v>2272.45875015</v>
      </c>
      <c r="X68" s="36">
        <f>SUMIFS(СВЦЭМ!$D$39:$D$758,СВЦЭМ!$A$39:$A$758,$A68,СВЦЭМ!$B$39:$B$758,X$47)+'СЕТ СН'!$F$14+СВЦЭМ!$D$10+'СЕТ СН'!$F$6-'СЕТ СН'!$F$26</f>
        <v>2365.8722641300001</v>
      </c>
      <c r="Y68" s="36">
        <f>SUMIFS(СВЦЭМ!$D$39:$D$758,СВЦЭМ!$A$39:$A$758,$A68,СВЦЭМ!$B$39:$B$758,Y$47)+'СЕТ СН'!$F$14+СВЦЭМ!$D$10+'СЕТ СН'!$F$6-'СЕТ СН'!$F$26</f>
        <v>2478.2549964099999</v>
      </c>
    </row>
    <row r="69" spans="1:25" ht="15.75" x14ac:dyDescent="0.2">
      <c r="A69" s="35">
        <f t="shared" si="1"/>
        <v>45557</v>
      </c>
      <c r="B69" s="36">
        <f>SUMIFS(СВЦЭМ!$D$39:$D$758,СВЦЭМ!$A$39:$A$758,$A69,СВЦЭМ!$B$39:$B$758,B$47)+'СЕТ СН'!$F$14+СВЦЭМ!$D$10+'СЕТ СН'!$F$6-'СЕТ СН'!$F$26</f>
        <v>2455.5951990999997</v>
      </c>
      <c r="C69" s="36">
        <f>SUMIFS(СВЦЭМ!$D$39:$D$758,СВЦЭМ!$A$39:$A$758,$A69,СВЦЭМ!$B$39:$B$758,C$47)+'СЕТ СН'!$F$14+СВЦЭМ!$D$10+'СЕТ СН'!$F$6-'СЕТ СН'!$F$26</f>
        <v>2561.2979134399998</v>
      </c>
      <c r="D69" s="36">
        <f>SUMIFS(СВЦЭМ!$D$39:$D$758,СВЦЭМ!$A$39:$A$758,$A69,СВЦЭМ!$B$39:$B$758,D$47)+'СЕТ СН'!$F$14+СВЦЭМ!$D$10+'СЕТ СН'!$F$6-'СЕТ СН'!$F$26</f>
        <v>2639.0949192600001</v>
      </c>
      <c r="E69" s="36">
        <f>SUMIFS(СВЦЭМ!$D$39:$D$758,СВЦЭМ!$A$39:$A$758,$A69,СВЦЭМ!$B$39:$B$758,E$47)+'СЕТ СН'!$F$14+СВЦЭМ!$D$10+'СЕТ СН'!$F$6-'СЕТ СН'!$F$26</f>
        <v>2647.4139404099997</v>
      </c>
      <c r="F69" s="36">
        <f>SUMIFS(СВЦЭМ!$D$39:$D$758,СВЦЭМ!$A$39:$A$758,$A69,СВЦЭМ!$B$39:$B$758,F$47)+'СЕТ СН'!$F$14+СВЦЭМ!$D$10+'СЕТ СН'!$F$6-'СЕТ СН'!$F$26</f>
        <v>2648.6417757599997</v>
      </c>
      <c r="G69" s="36">
        <f>SUMIFS(СВЦЭМ!$D$39:$D$758,СВЦЭМ!$A$39:$A$758,$A69,СВЦЭМ!$B$39:$B$758,G$47)+'СЕТ СН'!$F$14+СВЦЭМ!$D$10+'СЕТ СН'!$F$6-'СЕТ СН'!$F$26</f>
        <v>2623.5365352999997</v>
      </c>
      <c r="H69" s="36">
        <f>SUMIFS(СВЦЭМ!$D$39:$D$758,СВЦЭМ!$A$39:$A$758,$A69,СВЦЭМ!$B$39:$B$758,H$47)+'СЕТ СН'!$F$14+СВЦЭМ!$D$10+'СЕТ СН'!$F$6-'СЕТ СН'!$F$26</f>
        <v>2570.8026182799999</v>
      </c>
      <c r="I69" s="36">
        <f>SUMIFS(СВЦЭМ!$D$39:$D$758,СВЦЭМ!$A$39:$A$758,$A69,СВЦЭМ!$B$39:$B$758,I$47)+'СЕТ СН'!$F$14+СВЦЭМ!$D$10+'СЕТ СН'!$F$6-'СЕТ СН'!$F$26</f>
        <v>2498.2654877599998</v>
      </c>
      <c r="J69" s="36">
        <f>SUMIFS(СВЦЭМ!$D$39:$D$758,СВЦЭМ!$A$39:$A$758,$A69,СВЦЭМ!$B$39:$B$758,J$47)+'СЕТ СН'!$F$14+СВЦЭМ!$D$10+'СЕТ СН'!$F$6-'СЕТ СН'!$F$26</f>
        <v>2350.0520057999997</v>
      </c>
      <c r="K69" s="36">
        <f>SUMIFS(СВЦЭМ!$D$39:$D$758,СВЦЭМ!$A$39:$A$758,$A69,СВЦЭМ!$B$39:$B$758,K$47)+'СЕТ СН'!$F$14+СВЦЭМ!$D$10+'СЕТ СН'!$F$6-'СЕТ СН'!$F$26</f>
        <v>2231.42073716</v>
      </c>
      <c r="L69" s="36">
        <f>SUMIFS(СВЦЭМ!$D$39:$D$758,СВЦЭМ!$A$39:$A$758,$A69,СВЦЭМ!$B$39:$B$758,L$47)+'СЕТ СН'!$F$14+СВЦЭМ!$D$10+'СЕТ СН'!$F$6-'СЕТ СН'!$F$26</f>
        <v>2151.2284360600001</v>
      </c>
      <c r="M69" s="36">
        <f>SUMIFS(СВЦЭМ!$D$39:$D$758,СВЦЭМ!$A$39:$A$758,$A69,СВЦЭМ!$B$39:$B$758,M$47)+'СЕТ СН'!$F$14+СВЦЭМ!$D$10+'СЕТ СН'!$F$6-'СЕТ СН'!$F$26</f>
        <v>2189.84812414</v>
      </c>
      <c r="N69" s="36">
        <f>SUMIFS(СВЦЭМ!$D$39:$D$758,СВЦЭМ!$A$39:$A$758,$A69,СВЦЭМ!$B$39:$B$758,N$47)+'СЕТ СН'!$F$14+СВЦЭМ!$D$10+'СЕТ СН'!$F$6-'СЕТ СН'!$F$26</f>
        <v>2199.8888957300001</v>
      </c>
      <c r="O69" s="36">
        <f>SUMIFS(СВЦЭМ!$D$39:$D$758,СВЦЭМ!$A$39:$A$758,$A69,СВЦЭМ!$B$39:$B$758,O$47)+'СЕТ СН'!$F$14+СВЦЭМ!$D$10+'СЕТ СН'!$F$6-'СЕТ СН'!$F$26</f>
        <v>2231.1204066800001</v>
      </c>
      <c r="P69" s="36">
        <f>SUMIFS(СВЦЭМ!$D$39:$D$758,СВЦЭМ!$A$39:$A$758,$A69,СВЦЭМ!$B$39:$B$758,P$47)+'СЕТ СН'!$F$14+СВЦЭМ!$D$10+'СЕТ СН'!$F$6-'СЕТ СН'!$F$26</f>
        <v>2237.6061634399998</v>
      </c>
      <c r="Q69" s="36">
        <f>SUMIFS(СВЦЭМ!$D$39:$D$758,СВЦЭМ!$A$39:$A$758,$A69,СВЦЭМ!$B$39:$B$758,Q$47)+'СЕТ СН'!$F$14+СВЦЭМ!$D$10+'СЕТ СН'!$F$6-'СЕТ СН'!$F$26</f>
        <v>2261.17651269</v>
      </c>
      <c r="R69" s="36">
        <f>SUMIFS(СВЦЭМ!$D$39:$D$758,СВЦЭМ!$A$39:$A$758,$A69,СВЦЭМ!$B$39:$B$758,R$47)+'СЕТ СН'!$F$14+СВЦЭМ!$D$10+'СЕТ СН'!$F$6-'СЕТ СН'!$F$26</f>
        <v>2286.0899450799998</v>
      </c>
      <c r="S69" s="36">
        <f>SUMIFS(СВЦЭМ!$D$39:$D$758,СВЦЭМ!$A$39:$A$758,$A69,СВЦЭМ!$B$39:$B$758,S$47)+'СЕТ СН'!$F$14+СВЦЭМ!$D$10+'СЕТ СН'!$F$6-'СЕТ СН'!$F$26</f>
        <v>2249.86901063</v>
      </c>
      <c r="T69" s="36">
        <f>SUMIFS(СВЦЭМ!$D$39:$D$758,СВЦЭМ!$A$39:$A$758,$A69,СВЦЭМ!$B$39:$B$758,T$47)+'СЕТ СН'!$F$14+СВЦЭМ!$D$10+'СЕТ СН'!$F$6-'СЕТ СН'!$F$26</f>
        <v>2189.7296995299998</v>
      </c>
      <c r="U69" s="36">
        <f>SUMIFS(СВЦЭМ!$D$39:$D$758,СВЦЭМ!$A$39:$A$758,$A69,СВЦЭМ!$B$39:$B$758,U$47)+'СЕТ СН'!$F$14+СВЦЭМ!$D$10+'СЕТ СН'!$F$6-'СЕТ СН'!$F$26</f>
        <v>2153.3942086900001</v>
      </c>
      <c r="V69" s="36">
        <f>SUMIFS(СВЦЭМ!$D$39:$D$758,СВЦЭМ!$A$39:$A$758,$A69,СВЦЭМ!$B$39:$B$758,V$47)+'СЕТ СН'!$F$14+СВЦЭМ!$D$10+'СЕТ СН'!$F$6-'СЕТ СН'!$F$26</f>
        <v>2135.9389279500001</v>
      </c>
      <c r="W69" s="36">
        <f>SUMIFS(СВЦЭМ!$D$39:$D$758,СВЦЭМ!$A$39:$A$758,$A69,СВЦЭМ!$B$39:$B$758,W$47)+'СЕТ СН'!$F$14+СВЦЭМ!$D$10+'СЕТ СН'!$F$6-'СЕТ СН'!$F$26</f>
        <v>2146.8928602199999</v>
      </c>
      <c r="X69" s="36">
        <f>SUMIFS(СВЦЭМ!$D$39:$D$758,СВЦЭМ!$A$39:$A$758,$A69,СВЦЭМ!$B$39:$B$758,X$47)+'СЕТ СН'!$F$14+СВЦЭМ!$D$10+'СЕТ СН'!$F$6-'СЕТ СН'!$F$26</f>
        <v>2250.13153186</v>
      </c>
      <c r="Y69" s="36">
        <f>SUMIFS(СВЦЭМ!$D$39:$D$758,СВЦЭМ!$A$39:$A$758,$A69,СВЦЭМ!$B$39:$B$758,Y$47)+'СЕТ СН'!$F$14+СВЦЭМ!$D$10+'СЕТ СН'!$F$6-'СЕТ СН'!$F$26</f>
        <v>2376.8948791099997</v>
      </c>
    </row>
    <row r="70" spans="1:25" ht="15.75" x14ac:dyDescent="0.2">
      <c r="A70" s="35">
        <f t="shared" si="1"/>
        <v>45558</v>
      </c>
      <c r="B70" s="36">
        <f>SUMIFS(СВЦЭМ!$D$39:$D$758,СВЦЭМ!$A$39:$A$758,$A70,СВЦЭМ!$B$39:$B$758,B$47)+'СЕТ СН'!$F$14+СВЦЭМ!$D$10+'СЕТ СН'!$F$6-'СЕТ СН'!$F$26</f>
        <v>2544.3616423799999</v>
      </c>
      <c r="C70" s="36">
        <f>SUMIFS(СВЦЭМ!$D$39:$D$758,СВЦЭМ!$A$39:$A$758,$A70,СВЦЭМ!$B$39:$B$758,C$47)+'СЕТ СН'!$F$14+СВЦЭМ!$D$10+'СЕТ СН'!$F$6-'СЕТ СН'!$F$26</f>
        <v>2668.2318797299999</v>
      </c>
      <c r="D70" s="36">
        <f>SUMIFS(СВЦЭМ!$D$39:$D$758,СВЦЭМ!$A$39:$A$758,$A70,СВЦЭМ!$B$39:$B$758,D$47)+'СЕТ СН'!$F$14+СВЦЭМ!$D$10+'СЕТ СН'!$F$6-'СЕТ СН'!$F$26</f>
        <v>2652.78377331</v>
      </c>
      <c r="E70" s="36">
        <f>SUMIFS(СВЦЭМ!$D$39:$D$758,СВЦЭМ!$A$39:$A$758,$A70,СВЦЭМ!$B$39:$B$758,E$47)+'СЕТ СН'!$F$14+СВЦЭМ!$D$10+'СЕТ СН'!$F$6-'СЕТ СН'!$F$26</f>
        <v>2649.6524792499999</v>
      </c>
      <c r="F70" s="36">
        <f>SUMIFS(СВЦЭМ!$D$39:$D$758,СВЦЭМ!$A$39:$A$758,$A70,СВЦЭМ!$B$39:$B$758,F$47)+'СЕТ СН'!$F$14+СВЦЭМ!$D$10+'СЕТ СН'!$F$6-'СЕТ СН'!$F$26</f>
        <v>2649.1163540099997</v>
      </c>
      <c r="G70" s="36">
        <f>SUMIFS(СВЦЭМ!$D$39:$D$758,СВЦЭМ!$A$39:$A$758,$A70,СВЦЭМ!$B$39:$B$758,G$47)+'СЕТ СН'!$F$14+СВЦЭМ!$D$10+'СЕТ СН'!$F$6-'СЕТ СН'!$F$26</f>
        <v>2669.6212948899997</v>
      </c>
      <c r="H70" s="36">
        <f>SUMIFS(СВЦЭМ!$D$39:$D$758,СВЦЭМ!$A$39:$A$758,$A70,СВЦЭМ!$B$39:$B$758,H$47)+'СЕТ СН'!$F$14+СВЦЭМ!$D$10+'СЕТ СН'!$F$6-'СЕТ СН'!$F$26</f>
        <v>2508.1601531699998</v>
      </c>
      <c r="I70" s="36">
        <f>SUMIFS(СВЦЭМ!$D$39:$D$758,СВЦЭМ!$A$39:$A$758,$A70,СВЦЭМ!$B$39:$B$758,I$47)+'СЕТ СН'!$F$14+СВЦЭМ!$D$10+'СЕТ СН'!$F$6-'СЕТ СН'!$F$26</f>
        <v>2395.24998495</v>
      </c>
      <c r="J70" s="36">
        <f>SUMIFS(СВЦЭМ!$D$39:$D$758,СВЦЭМ!$A$39:$A$758,$A70,СВЦЭМ!$B$39:$B$758,J$47)+'СЕТ СН'!$F$14+СВЦЭМ!$D$10+'СЕТ СН'!$F$6-'СЕТ СН'!$F$26</f>
        <v>2354.51060108</v>
      </c>
      <c r="K70" s="36">
        <f>SUMIFS(СВЦЭМ!$D$39:$D$758,СВЦЭМ!$A$39:$A$758,$A70,СВЦЭМ!$B$39:$B$758,K$47)+'СЕТ СН'!$F$14+СВЦЭМ!$D$10+'СЕТ СН'!$F$6-'СЕТ СН'!$F$26</f>
        <v>2302.6327026099998</v>
      </c>
      <c r="L70" s="36">
        <f>SUMIFS(СВЦЭМ!$D$39:$D$758,СВЦЭМ!$A$39:$A$758,$A70,СВЦЭМ!$B$39:$B$758,L$47)+'СЕТ СН'!$F$14+СВЦЭМ!$D$10+'СЕТ СН'!$F$6-'СЕТ СН'!$F$26</f>
        <v>2293.2627560699998</v>
      </c>
      <c r="M70" s="36">
        <f>SUMIFS(СВЦЭМ!$D$39:$D$758,СВЦЭМ!$A$39:$A$758,$A70,СВЦЭМ!$B$39:$B$758,M$47)+'СЕТ СН'!$F$14+СВЦЭМ!$D$10+'СЕТ СН'!$F$6-'СЕТ СН'!$F$26</f>
        <v>2319.3545147899999</v>
      </c>
      <c r="N70" s="36">
        <f>SUMIFS(СВЦЭМ!$D$39:$D$758,СВЦЭМ!$A$39:$A$758,$A70,СВЦЭМ!$B$39:$B$758,N$47)+'СЕТ СН'!$F$14+СВЦЭМ!$D$10+'СЕТ СН'!$F$6-'СЕТ СН'!$F$26</f>
        <v>2314.49582229</v>
      </c>
      <c r="O70" s="36">
        <f>SUMIFS(СВЦЭМ!$D$39:$D$758,СВЦЭМ!$A$39:$A$758,$A70,СВЦЭМ!$B$39:$B$758,O$47)+'СЕТ СН'!$F$14+СВЦЭМ!$D$10+'СЕТ СН'!$F$6-'СЕТ СН'!$F$26</f>
        <v>2302.4042437600001</v>
      </c>
      <c r="P70" s="36">
        <f>SUMIFS(СВЦЭМ!$D$39:$D$758,СВЦЭМ!$A$39:$A$758,$A70,СВЦЭМ!$B$39:$B$758,P$47)+'СЕТ СН'!$F$14+СВЦЭМ!$D$10+'СЕТ СН'!$F$6-'СЕТ СН'!$F$26</f>
        <v>2326.1046878500001</v>
      </c>
      <c r="Q70" s="36">
        <f>SUMIFS(СВЦЭМ!$D$39:$D$758,СВЦЭМ!$A$39:$A$758,$A70,СВЦЭМ!$B$39:$B$758,Q$47)+'СЕТ СН'!$F$14+СВЦЭМ!$D$10+'СЕТ СН'!$F$6-'СЕТ СН'!$F$26</f>
        <v>2356.52777049</v>
      </c>
      <c r="R70" s="36">
        <f>SUMIFS(СВЦЭМ!$D$39:$D$758,СВЦЭМ!$A$39:$A$758,$A70,СВЦЭМ!$B$39:$B$758,R$47)+'СЕТ СН'!$F$14+СВЦЭМ!$D$10+'СЕТ СН'!$F$6-'СЕТ СН'!$F$26</f>
        <v>2386.2056174199997</v>
      </c>
      <c r="S70" s="36">
        <f>SUMIFS(СВЦЭМ!$D$39:$D$758,СВЦЭМ!$A$39:$A$758,$A70,СВЦЭМ!$B$39:$B$758,S$47)+'СЕТ СН'!$F$14+СВЦЭМ!$D$10+'СЕТ СН'!$F$6-'СЕТ СН'!$F$26</f>
        <v>2374.3318285099999</v>
      </c>
      <c r="T70" s="36">
        <f>SUMIFS(СВЦЭМ!$D$39:$D$758,СВЦЭМ!$A$39:$A$758,$A70,СВЦЭМ!$B$39:$B$758,T$47)+'СЕТ СН'!$F$14+СВЦЭМ!$D$10+'СЕТ СН'!$F$6-'СЕТ СН'!$F$26</f>
        <v>2302.2733945199998</v>
      </c>
      <c r="U70" s="36">
        <f>SUMIFS(СВЦЭМ!$D$39:$D$758,СВЦЭМ!$A$39:$A$758,$A70,СВЦЭМ!$B$39:$B$758,U$47)+'СЕТ СН'!$F$14+СВЦЭМ!$D$10+'СЕТ СН'!$F$6-'СЕТ СН'!$F$26</f>
        <v>2258.0662071299998</v>
      </c>
      <c r="V70" s="36">
        <f>SUMIFS(СВЦЭМ!$D$39:$D$758,СВЦЭМ!$A$39:$A$758,$A70,СВЦЭМ!$B$39:$B$758,V$47)+'СЕТ СН'!$F$14+СВЦЭМ!$D$10+'СЕТ СН'!$F$6-'СЕТ СН'!$F$26</f>
        <v>2258.0426866500002</v>
      </c>
      <c r="W70" s="36">
        <f>SUMIFS(СВЦЭМ!$D$39:$D$758,СВЦЭМ!$A$39:$A$758,$A70,СВЦЭМ!$B$39:$B$758,W$47)+'СЕТ СН'!$F$14+СВЦЭМ!$D$10+'СЕТ СН'!$F$6-'СЕТ СН'!$F$26</f>
        <v>2301.5112361900001</v>
      </c>
      <c r="X70" s="36">
        <f>SUMIFS(СВЦЭМ!$D$39:$D$758,СВЦЭМ!$A$39:$A$758,$A70,СВЦЭМ!$B$39:$B$758,X$47)+'СЕТ СН'!$F$14+СВЦЭМ!$D$10+'СЕТ СН'!$F$6-'СЕТ СН'!$F$26</f>
        <v>2339.11515964</v>
      </c>
      <c r="Y70" s="36">
        <f>SUMIFS(СВЦЭМ!$D$39:$D$758,СВЦЭМ!$A$39:$A$758,$A70,СВЦЭМ!$B$39:$B$758,Y$47)+'СЕТ СН'!$F$14+СВЦЭМ!$D$10+'СЕТ СН'!$F$6-'СЕТ СН'!$F$26</f>
        <v>2392.31762488</v>
      </c>
    </row>
    <row r="71" spans="1:25" ht="15.75" x14ac:dyDescent="0.2">
      <c r="A71" s="35">
        <f t="shared" si="1"/>
        <v>45559</v>
      </c>
      <c r="B71" s="36">
        <f>SUMIFS(СВЦЭМ!$D$39:$D$758,СВЦЭМ!$A$39:$A$758,$A71,СВЦЭМ!$B$39:$B$758,B$47)+'СЕТ СН'!$F$14+СВЦЭМ!$D$10+'СЕТ СН'!$F$6-'СЕТ СН'!$F$26</f>
        <v>2498.46916151</v>
      </c>
      <c r="C71" s="36">
        <f>SUMIFS(СВЦЭМ!$D$39:$D$758,СВЦЭМ!$A$39:$A$758,$A71,СВЦЭМ!$B$39:$B$758,C$47)+'СЕТ СН'!$F$14+СВЦЭМ!$D$10+'СЕТ СН'!$F$6-'СЕТ СН'!$F$26</f>
        <v>2545.3596025100001</v>
      </c>
      <c r="D71" s="36">
        <f>SUMIFS(СВЦЭМ!$D$39:$D$758,СВЦЭМ!$A$39:$A$758,$A71,СВЦЭМ!$B$39:$B$758,D$47)+'СЕТ СН'!$F$14+СВЦЭМ!$D$10+'СЕТ СН'!$F$6-'СЕТ СН'!$F$26</f>
        <v>2605.8943723799998</v>
      </c>
      <c r="E71" s="36">
        <f>SUMIFS(СВЦЭМ!$D$39:$D$758,СВЦЭМ!$A$39:$A$758,$A71,СВЦЭМ!$B$39:$B$758,E$47)+'СЕТ СН'!$F$14+СВЦЭМ!$D$10+'СЕТ СН'!$F$6-'СЕТ СН'!$F$26</f>
        <v>2638.4045065599998</v>
      </c>
      <c r="F71" s="36">
        <f>SUMIFS(СВЦЭМ!$D$39:$D$758,СВЦЭМ!$A$39:$A$758,$A71,СВЦЭМ!$B$39:$B$758,F$47)+'СЕТ СН'!$F$14+СВЦЭМ!$D$10+'СЕТ СН'!$F$6-'СЕТ СН'!$F$26</f>
        <v>2631.4979747299999</v>
      </c>
      <c r="G71" s="36">
        <f>SUMIFS(СВЦЭМ!$D$39:$D$758,СВЦЭМ!$A$39:$A$758,$A71,СВЦЭМ!$B$39:$B$758,G$47)+'СЕТ СН'!$F$14+СВЦЭМ!$D$10+'СЕТ СН'!$F$6-'СЕТ СН'!$F$26</f>
        <v>2600.8776141399999</v>
      </c>
      <c r="H71" s="36">
        <f>SUMIFS(СВЦЭМ!$D$39:$D$758,СВЦЭМ!$A$39:$A$758,$A71,СВЦЭМ!$B$39:$B$758,H$47)+'СЕТ СН'!$F$14+СВЦЭМ!$D$10+'СЕТ СН'!$F$6-'СЕТ СН'!$F$26</f>
        <v>2494.0570145299998</v>
      </c>
      <c r="I71" s="36">
        <f>SUMIFS(СВЦЭМ!$D$39:$D$758,СВЦЭМ!$A$39:$A$758,$A71,СВЦЭМ!$B$39:$B$758,I$47)+'СЕТ СН'!$F$14+СВЦЭМ!$D$10+'СЕТ СН'!$F$6-'СЕТ СН'!$F$26</f>
        <v>2326.4838353300001</v>
      </c>
      <c r="J71" s="36">
        <f>SUMIFS(СВЦЭМ!$D$39:$D$758,СВЦЭМ!$A$39:$A$758,$A71,СВЦЭМ!$B$39:$B$758,J$47)+'СЕТ СН'!$F$14+СВЦЭМ!$D$10+'СЕТ СН'!$F$6-'СЕТ СН'!$F$26</f>
        <v>2256.2593214200001</v>
      </c>
      <c r="K71" s="36">
        <f>SUMIFS(СВЦЭМ!$D$39:$D$758,СВЦЭМ!$A$39:$A$758,$A71,СВЦЭМ!$B$39:$B$758,K$47)+'СЕТ СН'!$F$14+СВЦЭМ!$D$10+'СЕТ СН'!$F$6-'СЕТ СН'!$F$26</f>
        <v>2218.0520693100002</v>
      </c>
      <c r="L71" s="36">
        <f>SUMIFS(СВЦЭМ!$D$39:$D$758,СВЦЭМ!$A$39:$A$758,$A71,СВЦЭМ!$B$39:$B$758,L$47)+'СЕТ СН'!$F$14+СВЦЭМ!$D$10+'СЕТ СН'!$F$6-'СЕТ СН'!$F$26</f>
        <v>2256.4897684100001</v>
      </c>
      <c r="M71" s="36">
        <f>SUMIFS(СВЦЭМ!$D$39:$D$758,СВЦЭМ!$A$39:$A$758,$A71,СВЦЭМ!$B$39:$B$758,M$47)+'СЕТ СН'!$F$14+СВЦЭМ!$D$10+'СЕТ СН'!$F$6-'СЕТ СН'!$F$26</f>
        <v>2279.1496386899998</v>
      </c>
      <c r="N71" s="36">
        <f>SUMIFS(СВЦЭМ!$D$39:$D$758,СВЦЭМ!$A$39:$A$758,$A71,СВЦЭМ!$B$39:$B$758,N$47)+'СЕТ СН'!$F$14+СВЦЭМ!$D$10+'СЕТ СН'!$F$6-'СЕТ СН'!$F$26</f>
        <v>2305.7941410499998</v>
      </c>
      <c r="O71" s="36">
        <f>SUMIFS(СВЦЭМ!$D$39:$D$758,СВЦЭМ!$A$39:$A$758,$A71,СВЦЭМ!$B$39:$B$758,O$47)+'СЕТ СН'!$F$14+СВЦЭМ!$D$10+'СЕТ СН'!$F$6-'СЕТ СН'!$F$26</f>
        <v>2299.9790318099999</v>
      </c>
      <c r="P71" s="36">
        <f>SUMIFS(СВЦЭМ!$D$39:$D$758,СВЦЭМ!$A$39:$A$758,$A71,СВЦЭМ!$B$39:$B$758,P$47)+'СЕТ СН'!$F$14+СВЦЭМ!$D$10+'СЕТ СН'!$F$6-'СЕТ СН'!$F$26</f>
        <v>2303.7857239799996</v>
      </c>
      <c r="Q71" s="36">
        <f>SUMIFS(СВЦЭМ!$D$39:$D$758,СВЦЭМ!$A$39:$A$758,$A71,СВЦЭМ!$B$39:$B$758,Q$47)+'СЕТ СН'!$F$14+СВЦЭМ!$D$10+'СЕТ СН'!$F$6-'СЕТ СН'!$F$26</f>
        <v>2350.3330179199997</v>
      </c>
      <c r="R71" s="36">
        <f>SUMIFS(СВЦЭМ!$D$39:$D$758,СВЦЭМ!$A$39:$A$758,$A71,СВЦЭМ!$B$39:$B$758,R$47)+'СЕТ СН'!$F$14+СВЦЭМ!$D$10+'СЕТ СН'!$F$6-'СЕТ СН'!$F$26</f>
        <v>2340.1028774099996</v>
      </c>
      <c r="S71" s="36">
        <f>SUMIFS(СВЦЭМ!$D$39:$D$758,СВЦЭМ!$A$39:$A$758,$A71,СВЦЭМ!$B$39:$B$758,S$47)+'СЕТ СН'!$F$14+СВЦЭМ!$D$10+'СЕТ СН'!$F$6-'СЕТ СН'!$F$26</f>
        <v>2297.2608781200001</v>
      </c>
      <c r="T71" s="36">
        <f>SUMIFS(СВЦЭМ!$D$39:$D$758,СВЦЭМ!$A$39:$A$758,$A71,СВЦЭМ!$B$39:$B$758,T$47)+'СЕТ СН'!$F$14+СВЦЭМ!$D$10+'СЕТ СН'!$F$6-'СЕТ СН'!$F$26</f>
        <v>2232.6984850399999</v>
      </c>
      <c r="U71" s="36">
        <f>SUMIFS(СВЦЭМ!$D$39:$D$758,СВЦЭМ!$A$39:$A$758,$A71,СВЦЭМ!$B$39:$B$758,U$47)+'СЕТ СН'!$F$14+СВЦЭМ!$D$10+'СЕТ СН'!$F$6-'СЕТ СН'!$F$26</f>
        <v>2212.25201724</v>
      </c>
      <c r="V71" s="36">
        <f>SUMIFS(СВЦЭМ!$D$39:$D$758,СВЦЭМ!$A$39:$A$758,$A71,СВЦЭМ!$B$39:$B$758,V$47)+'СЕТ СН'!$F$14+СВЦЭМ!$D$10+'СЕТ СН'!$F$6-'СЕТ СН'!$F$26</f>
        <v>2195.3298661899998</v>
      </c>
      <c r="W71" s="36">
        <f>SUMIFS(СВЦЭМ!$D$39:$D$758,СВЦЭМ!$A$39:$A$758,$A71,СВЦЭМ!$B$39:$B$758,W$47)+'СЕТ СН'!$F$14+СВЦЭМ!$D$10+'СЕТ СН'!$F$6-'СЕТ СН'!$F$26</f>
        <v>2180.0062581400002</v>
      </c>
      <c r="X71" s="36">
        <f>SUMIFS(СВЦЭМ!$D$39:$D$758,СВЦЭМ!$A$39:$A$758,$A71,СВЦЭМ!$B$39:$B$758,X$47)+'СЕТ СН'!$F$14+СВЦЭМ!$D$10+'СЕТ СН'!$F$6-'СЕТ СН'!$F$26</f>
        <v>2240.4198873800001</v>
      </c>
      <c r="Y71" s="36">
        <f>SUMIFS(СВЦЭМ!$D$39:$D$758,СВЦЭМ!$A$39:$A$758,$A71,СВЦЭМ!$B$39:$B$758,Y$47)+'СЕТ СН'!$F$14+СВЦЭМ!$D$10+'СЕТ СН'!$F$6-'СЕТ СН'!$F$26</f>
        <v>2325.8803253999999</v>
      </c>
    </row>
    <row r="72" spans="1:25" ht="15.75" x14ac:dyDescent="0.2">
      <c r="A72" s="35">
        <f t="shared" si="1"/>
        <v>45560</v>
      </c>
      <c r="B72" s="36">
        <f>SUMIFS(СВЦЭМ!$D$39:$D$758,СВЦЭМ!$A$39:$A$758,$A72,СВЦЭМ!$B$39:$B$758,B$47)+'СЕТ СН'!$F$14+СВЦЭМ!$D$10+'СЕТ СН'!$F$6-'СЕТ СН'!$F$26</f>
        <v>2389.0349119799998</v>
      </c>
      <c r="C72" s="36">
        <f>SUMIFS(СВЦЭМ!$D$39:$D$758,СВЦЭМ!$A$39:$A$758,$A72,СВЦЭМ!$B$39:$B$758,C$47)+'СЕТ СН'!$F$14+СВЦЭМ!$D$10+'СЕТ СН'!$F$6-'СЕТ СН'!$F$26</f>
        <v>2460.1612099999998</v>
      </c>
      <c r="D72" s="36">
        <f>SUMIFS(СВЦЭМ!$D$39:$D$758,СВЦЭМ!$A$39:$A$758,$A72,СВЦЭМ!$B$39:$B$758,D$47)+'СЕТ СН'!$F$14+СВЦЭМ!$D$10+'СЕТ СН'!$F$6-'СЕТ СН'!$F$26</f>
        <v>2581.4387133299997</v>
      </c>
      <c r="E72" s="36">
        <f>SUMIFS(СВЦЭМ!$D$39:$D$758,СВЦЭМ!$A$39:$A$758,$A72,СВЦЭМ!$B$39:$B$758,E$47)+'СЕТ СН'!$F$14+СВЦЭМ!$D$10+'СЕТ СН'!$F$6-'СЕТ СН'!$F$26</f>
        <v>2616.3201713399999</v>
      </c>
      <c r="F72" s="36">
        <f>SUMIFS(СВЦЭМ!$D$39:$D$758,СВЦЭМ!$A$39:$A$758,$A72,СВЦЭМ!$B$39:$B$758,F$47)+'СЕТ СН'!$F$14+СВЦЭМ!$D$10+'СЕТ СН'!$F$6-'СЕТ СН'!$F$26</f>
        <v>2611.7412437600001</v>
      </c>
      <c r="G72" s="36">
        <f>SUMIFS(СВЦЭМ!$D$39:$D$758,СВЦЭМ!$A$39:$A$758,$A72,СВЦЭМ!$B$39:$B$758,G$47)+'СЕТ СН'!$F$14+СВЦЭМ!$D$10+'СЕТ СН'!$F$6-'СЕТ СН'!$F$26</f>
        <v>2553.7042922199998</v>
      </c>
      <c r="H72" s="36">
        <f>SUMIFS(СВЦЭМ!$D$39:$D$758,СВЦЭМ!$A$39:$A$758,$A72,СВЦЭМ!$B$39:$B$758,H$47)+'СЕТ СН'!$F$14+СВЦЭМ!$D$10+'СЕТ СН'!$F$6-'СЕТ СН'!$F$26</f>
        <v>2471.0940577599999</v>
      </c>
      <c r="I72" s="36">
        <f>SUMIFS(СВЦЭМ!$D$39:$D$758,СВЦЭМ!$A$39:$A$758,$A72,СВЦЭМ!$B$39:$B$758,I$47)+'СЕТ СН'!$F$14+СВЦЭМ!$D$10+'СЕТ СН'!$F$6-'СЕТ СН'!$F$26</f>
        <v>2330.7919692599999</v>
      </c>
      <c r="J72" s="36">
        <f>SUMIFS(СВЦЭМ!$D$39:$D$758,СВЦЭМ!$A$39:$A$758,$A72,СВЦЭМ!$B$39:$B$758,J$47)+'СЕТ СН'!$F$14+СВЦЭМ!$D$10+'СЕТ СН'!$F$6-'СЕТ СН'!$F$26</f>
        <v>2298.9541385499997</v>
      </c>
      <c r="K72" s="36">
        <f>SUMIFS(СВЦЭМ!$D$39:$D$758,СВЦЭМ!$A$39:$A$758,$A72,СВЦЭМ!$B$39:$B$758,K$47)+'СЕТ СН'!$F$14+СВЦЭМ!$D$10+'СЕТ СН'!$F$6-'СЕТ СН'!$F$26</f>
        <v>2249.3707178700001</v>
      </c>
      <c r="L72" s="36">
        <f>SUMIFS(СВЦЭМ!$D$39:$D$758,СВЦЭМ!$A$39:$A$758,$A72,СВЦЭМ!$B$39:$B$758,L$47)+'СЕТ СН'!$F$14+СВЦЭМ!$D$10+'СЕТ СН'!$F$6-'СЕТ СН'!$F$26</f>
        <v>2240.0727306099998</v>
      </c>
      <c r="M72" s="36">
        <f>SUMIFS(СВЦЭМ!$D$39:$D$758,СВЦЭМ!$A$39:$A$758,$A72,СВЦЭМ!$B$39:$B$758,M$47)+'СЕТ СН'!$F$14+СВЦЭМ!$D$10+'СЕТ СН'!$F$6-'СЕТ СН'!$F$26</f>
        <v>2266.1396863199998</v>
      </c>
      <c r="N72" s="36">
        <f>SUMIFS(СВЦЭМ!$D$39:$D$758,СВЦЭМ!$A$39:$A$758,$A72,СВЦЭМ!$B$39:$B$758,N$47)+'СЕТ СН'!$F$14+СВЦЭМ!$D$10+'СЕТ СН'!$F$6-'СЕТ СН'!$F$26</f>
        <v>2292.92930733</v>
      </c>
      <c r="O72" s="36">
        <f>SUMIFS(СВЦЭМ!$D$39:$D$758,СВЦЭМ!$A$39:$A$758,$A72,СВЦЭМ!$B$39:$B$758,O$47)+'СЕТ СН'!$F$14+СВЦЭМ!$D$10+'СЕТ СН'!$F$6-'СЕТ СН'!$F$26</f>
        <v>2310.5131024699999</v>
      </c>
      <c r="P72" s="36">
        <f>SUMIFS(СВЦЭМ!$D$39:$D$758,СВЦЭМ!$A$39:$A$758,$A72,СВЦЭМ!$B$39:$B$758,P$47)+'СЕТ СН'!$F$14+СВЦЭМ!$D$10+'СЕТ СН'!$F$6-'СЕТ СН'!$F$26</f>
        <v>2319.4021814999996</v>
      </c>
      <c r="Q72" s="36">
        <f>SUMIFS(СВЦЭМ!$D$39:$D$758,СВЦЭМ!$A$39:$A$758,$A72,СВЦЭМ!$B$39:$B$758,Q$47)+'СЕТ СН'!$F$14+СВЦЭМ!$D$10+'СЕТ СН'!$F$6-'СЕТ СН'!$F$26</f>
        <v>2330.0431032699998</v>
      </c>
      <c r="R72" s="36">
        <f>SUMIFS(СВЦЭМ!$D$39:$D$758,СВЦЭМ!$A$39:$A$758,$A72,СВЦЭМ!$B$39:$B$758,R$47)+'СЕТ СН'!$F$14+СВЦЭМ!$D$10+'СЕТ СН'!$F$6-'СЕТ СН'!$F$26</f>
        <v>2340.3303914099997</v>
      </c>
      <c r="S72" s="36">
        <f>SUMIFS(СВЦЭМ!$D$39:$D$758,СВЦЭМ!$A$39:$A$758,$A72,СВЦЭМ!$B$39:$B$758,S$47)+'СЕТ СН'!$F$14+СВЦЭМ!$D$10+'СЕТ СН'!$F$6-'СЕТ СН'!$F$26</f>
        <v>2312.3724437499995</v>
      </c>
      <c r="T72" s="36">
        <f>SUMIFS(СВЦЭМ!$D$39:$D$758,СВЦЭМ!$A$39:$A$758,$A72,СВЦЭМ!$B$39:$B$758,T$47)+'СЕТ СН'!$F$14+СВЦЭМ!$D$10+'СЕТ СН'!$F$6-'СЕТ СН'!$F$26</f>
        <v>2252.2002843700002</v>
      </c>
      <c r="U72" s="36">
        <f>SUMIFS(СВЦЭМ!$D$39:$D$758,СВЦЭМ!$A$39:$A$758,$A72,СВЦЭМ!$B$39:$B$758,U$47)+'СЕТ СН'!$F$14+СВЦЭМ!$D$10+'СЕТ СН'!$F$6-'СЕТ СН'!$F$26</f>
        <v>2181.23530962</v>
      </c>
      <c r="V72" s="36">
        <f>SUMIFS(СВЦЭМ!$D$39:$D$758,СВЦЭМ!$A$39:$A$758,$A72,СВЦЭМ!$B$39:$B$758,V$47)+'СЕТ СН'!$F$14+СВЦЭМ!$D$10+'СЕТ СН'!$F$6-'СЕТ СН'!$F$26</f>
        <v>2163.1418963699998</v>
      </c>
      <c r="W72" s="36">
        <f>SUMIFS(СВЦЭМ!$D$39:$D$758,СВЦЭМ!$A$39:$A$758,$A72,СВЦЭМ!$B$39:$B$758,W$47)+'СЕТ СН'!$F$14+СВЦЭМ!$D$10+'СЕТ СН'!$F$6-'СЕТ СН'!$F$26</f>
        <v>2191.8947433500002</v>
      </c>
      <c r="X72" s="36">
        <f>SUMIFS(СВЦЭМ!$D$39:$D$758,СВЦЭМ!$A$39:$A$758,$A72,СВЦЭМ!$B$39:$B$758,X$47)+'СЕТ СН'!$F$14+СВЦЭМ!$D$10+'СЕТ СН'!$F$6-'СЕТ СН'!$F$26</f>
        <v>2264.80958921</v>
      </c>
      <c r="Y72" s="36">
        <f>SUMIFS(СВЦЭМ!$D$39:$D$758,СВЦЭМ!$A$39:$A$758,$A72,СВЦЭМ!$B$39:$B$758,Y$47)+'СЕТ СН'!$F$14+СВЦЭМ!$D$10+'СЕТ СН'!$F$6-'СЕТ СН'!$F$26</f>
        <v>2363.0627053899998</v>
      </c>
    </row>
    <row r="73" spans="1:25" ht="15.75" x14ac:dyDescent="0.2">
      <c r="A73" s="35">
        <f t="shared" si="1"/>
        <v>45561</v>
      </c>
      <c r="B73" s="36">
        <f>SUMIFS(СВЦЭМ!$D$39:$D$758,СВЦЭМ!$A$39:$A$758,$A73,СВЦЭМ!$B$39:$B$758,B$47)+'СЕТ СН'!$F$14+СВЦЭМ!$D$10+'СЕТ СН'!$F$6-'СЕТ СН'!$F$26</f>
        <v>2512.3919792799998</v>
      </c>
      <c r="C73" s="36">
        <f>SUMIFS(СВЦЭМ!$D$39:$D$758,СВЦЭМ!$A$39:$A$758,$A73,СВЦЭМ!$B$39:$B$758,C$47)+'СЕТ СН'!$F$14+СВЦЭМ!$D$10+'СЕТ СН'!$F$6-'СЕТ СН'!$F$26</f>
        <v>2595.4286561199997</v>
      </c>
      <c r="D73" s="36">
        <f>SUMIFS(СВЦЭМ!$D$39:$D$758,СВЦЭМ!$A$39:$A$758,$A73,СВЦЭМ!$B$39:$B$758,D$47)+'СЕТ СН'!$F$14+СВЦЭМ!$D$10+'СЕТ СН'!$F$6-'СЕТ СН'!$F$26</f>
        <v>2641.0025374699999</v>
      </c>
      <c r="E73" s="36">
        <f>SUMIFS(СВЦЭМ!$D$39:$D$758,СВЦЭМ!$A$39:$A$758,$A73,СВЦЭМ!$B$39:$B$758,E$47)+'СЕТ СН'!$F$14+СВЦЭМ!$D$10+'СЕТ СН'!$F$6-'СЕТ СН'!$F$26</f>
        <v>2653.0964616199999</v>
      </c>
      <c r="F73" s="36">
        <f>SUMIFS(СВЦЭМ!$D$39:$D$758,СВЦЭМ!$A$39:$A$758,$A73,СВЦЭМ!$B$39:$B$758,F$47)+'СЕТ СН'!$F$14+СВЦЭМ!$D$10+'СЕТ СН'!$F$6-'СЕТ СН'!$F$26</f>
        <v>2649.46431966</v>
      </c>
      <c r="G73" s="36">
        <f>SUMIFS(СВЦЭМ!$D$39:$D$758,СВЦЭМ!$A$39:$A$758,$A73,СВЦЭМ!$B$39:$B$758,G$47)+'СЕТ СН'!$F$14+СВЦЭМ!$D$10+'СЕТ СН'!$F$6-'СЕТ СН'!$F$26</f>
        <v>2614.91683018</v>
      </c>
      <c r="H73" s="36">
        <f>SUMIFS(СВЦЭМ!$D$39:$D$758,СВЦЭМ!$A$39:$A$758,$A73,СВЦЭМ!$B$39:$B$758,H$47)+'СЕТ СН'!$F$14+СВЦЭМ!$D$10+'СЕТ СН'!$F$6-'СЕТ СН'!$F$26</f>
        <v>2541.2761664699997</v>
      </c>
      <c r="I73" s="36">
        <f>SUMIFS(СВЦЭМ!$D$39:$D$758,СВЦЭМ!$A$39:$A$758,$A73,СВЦЭМ!$B$39:$B$758,I$47)+'СЕТ СН'!$F$14+СВЦЭМ!$D$10+'СЕТ СН'!$F$6-'СЕТ СН'!$F$26</f>
        <v>2411.9456911799998</v>
      </c>
      <c r="J73" s="36">
        <f>SUMIFS(СВЦЭМ!$D$39:$D$758,СВЦЭМ!$A$39:$A$758,$A73,СВЦЭМ!$B$39:$B$758,J$47)+'СЕТ СН'!$F$14+СВЦЭМ!$D$10+'СЕТ СН'!$F$6-'СЕТ СН'!$F$26</f>
        <v>2352.7735075800001</v>
      </c>
      <c r="K73" s="36">
        <f>SUMIFS(СВЦЭМ!$D$39:$D$758,СВЦЭМ!$A$39:$A$758,$A73,СВЦЭМ!$B$39:$B$758,K$47)+'СЕТ СН'!$F$14+СВЦЭМ!$D$10+'СЕТ СН'!$F$6-'СЕТ СН'!$F$26</f>
        <v>2302.7915015499998</v>
      </c>
      <c r="L73" s="36">
        <f>SUMIFS(СВЦЭМ!$D$39:$D$758,СВЦЭМ!$A$39:$A$758,$A73,СВЦЭМ!$B$39:$B$758,L$47)+'СЕТ СН'!$F$14+СВЦЭМ!$D$10+'СЕТ СН'!$F$6-'СЕТ СН'!$F$26</f>
        <v>2315.8406954100001</v>
      </c>
      <c r="M73" s="36">
        <f>SUMIFS(СВЦЭМ!$D$39:$D$758,СВЦЭМ!$A$39:$A$758,$A73,СВЦЭМ!$B$39:$B$758,M$47)+'СЕТ СН'!$F$14+СВЦЭМ!$D$10+'СЕТ СН'!$F$6-'СЕТ СН'!$F$26</f>
        <v>2357.1009624999997</v>
      </c>
      <c r="N73" s="36">
        <f>SUMIFS(СВЦЭМ!$D$39:$D$758,СВЦЭМ!$A$39:$A$758,$A73,СВЦЭМ!$B$39:$B$758,N$47)+'СЕТ СН'!$F$14+СВЦЭМ!$D$10+'СЕТ СН'!$F$6-'СЕТ СН'!$F$26</f>
        <v>2379.6694241599998</v>
      </c>
      <c r="O73" s="36">
        <f>SUMIFS(СВЦЭМ!$D$39:$D$758,СВЦЭМ!$A$39:$A$758,$A73,СВЦЭМ!$B$39:$B$758,O$47)+'СЕТ СН'!$F$14+СВЦЭМ!$D$10+'СЕТ СН'!$F$6-'СЕТ СН'!$F$26</f>
        <v>2397.2056627500001</v>
      </c>
      <c r="P73" s="36">
        <f>SUMIFS(СВЦЭМ!$D$39:$D$758,СВЦЭМ!$A$39:$A$758,$A73,СВЦЭМ!$B$39:$B$758,P$47)+'СЕТ СН'!$F$14+СВЦЭМ!$D$10+'СЕТ СН'!$F$6-'СЕТ СН'!$F$26</f>
        <v>2421.3025700399999</v>
      </c>
      <c r="Q73" s="36">
        <f>SUMIFS(СВЦЭМ!$D$39:$D$758,СВЦЭМ!$A$39:$A$758,$A73,СВЦЭМ!$B$39:$B$758,Q$47)+'СЕТ СН'!$F$14+СВЦЭМ!$D$10+'СЕТ СН'!$F$6-'СЕТ СН'!$F$26</f>
        <v>2447.15779957</v>
      </c>
      <c r="R73" s="36">
        <f>SUMIFS(СВЦЭМ!$D$39:$D$758,СВЦЭМ!$A$39:$A$758,$A73,СВЦЭМ!$B$39:$B$758,R$47)+'СЕТ СН'!$F$14+СВЦЭМ!$D$10+'СЕТ СН'!$F$6-'СЕТ СН'!$F$26</f>
        <v>2416.9637560900001</v>
      </c>
      <c r="S73" s="36">
        <f>SUMIFS(СВЦЭМ!$D$39:$D$758,СВЦЭМ!$A$39:$A$758,$A73,СВЦЭМ!$B$39:$B$758,S$47)+'СЕТ СН'!$F$14+СВЦЭМ!$D$10+'СЕТ СН'!$F$6-'СЕТ СН'!$F$26</f>
        <v>2376.04239499</v>
      </c>
      <c r="T73" s="36">
        <f>SUMIFS(СВЦЭМ!$D$39:$D$758,СВЦЭМ!$A$39:$A$758,$A73,СВЦЭМ!$B$39:$B$758,T$47)+'СЕТ СН'!$F$14+СВЦЭМ!$D$10+'СЕТ СН'!$F$6-'СЕТ СН'!$F$26</f>
        <v>2345.4419877099999</v>
      </c>
      <c r="U73" s="36">
        <f>SUMIFS(СВЦЭМ!$D$39:$D$758,СВЦЭМ!$A$39:$A$758,$A73,СВЦЭМ!$B$39:$B$758,U$47)+'СЕТ СН'!$F$14+СВЦЭМ!$D$10+'СЕТ СН'!$F$6-'СЕТ СН'!$F$26</f>
        <v>2226.04442212</v>
      </c>
      <c r="V73" s="36">
        <f>SUMIFS(СВЦЭМ!$D$39:$D$758,СВЦЭМ!$A$39:$A$758,$A73,СВЦЭМ!$B$39:$B$758,V$47)+'СЕТ СН'!$F$14+СВЦЭМ!$D$10+'СЕТ СН'!$F$6-'СЕТ СН'!$F$26</f>
        <v>2226.5478501600001</v>
      </c>
      <c r="W73" s="36">
        <f>SUMIFS(СВЦЭМ!$D$39:$D$758,СВЦЭМ!$A$39:$A$758,$A73,СВЦЭМ!$B$39:$B$758,W$47)+'СЕТ СН'!$F$14+СВЦЭМ!$D$10+'СЕТ СН'!$F$6-'СЕТ СН'!$F$26</f>
        <v>2259.8531822499999</v>
      </c>
      <c r="X73" s="36">
        <f>SUMIFS(СВЦЭМ!$D$39:$D$758,СВЦЭМ!$A$39:$A$758,$A73,СВЦЭМ!$B$39:$B$758,X$47)+'СЕТ СН'!$F$14+СВЦЭМ!$D$10+'СЕТ СН'!$F$6-'СЕТ СН'!$F$26</f>
        <v>2384.78696709</v>
      </c>
      <c r="Y73" s="36">
        <f>SUMIFS(СВЦЭМ!$D$39:$D$758,СВЦЭМ!$A$39:$A$758,$A73,СВЦЭМ!$B$39:$B$758,Y$47)+'СЕТ СН'!$F$14+СВЦЭМ!$D$10+'СЕТ СН'!$F$6-'СЕТ СН'!$F$26</f>
        <v>2524.7687283699997</v>
      </c>
    </row>
    <row r="74" spans="1:25" ht="15.75" x14ac:dyDescent="0.2">
      <c r="A74" s="35">
        <f t="shared" si="1"/>
        <v>45562</v>
      </c>
      <c r="B74" s="36">
        <f>SUMIFS(СВЦЭМ!$D$39:$D$758,СВЦЭМ!$A$39:$A$758,$A74,СВЦЭМ!$B$39:$B$758,B$47)+'СЕТ СН'!$F$14+СВЦЭМ!$D$10+'СЕТ СН'!$F$6-'СЕТ СН'!$F$26</f>
        <v>2379.4695973799999</v>
      </c>
      <c r="C74" s="36">
        <f>SUMIFS(СВЦЭМ!$D$39:$D$758,СВЦЭМ!$A$39:$A$758,$A74,СВЦЭМ!$B$39:$B$758,C$47)+'СЕТ СН'!$F$14+СВЦЭМ!$D$10+'СЕТ СН'!$F$6-'СЕТ СН'!$F$26</f>
        <v>2301.1478866299999</v>
      </c>
      <c r="D74" s="36">
        <f>SUMIFS(СВЦЭМ!$D$39:$D$758,СВЦЭМ!$A$39:$A$758,$A74,СВЦЭМ!$B$39:$B$758,D$47)+'СЕТ СН'!$F$14+СВЦЭМ!$D$10+'СЕТ СН'!$F$6-'СЕТ СН'!$F$26</f>
        <v>2277.9801133199999</v>
      </c>
      <c r="E74" s="36">
        <f>SUMIFS(СВЦЭМ!$D$39:$D$758,СВЦЭМ!$A$39:$A$758,$A74,СВЦЭМ!$B$39:$B$758,E$47)+'СЕТ СН'!$F$14+СВЦЭМ!$D$10+'СЕТ СН'!$F$6-'СЕТ СН'!$F$26</f>
        <v>2292.3624460699998</v>
      </c>
      <c r="F74" s="36">
        <f>SUMIFS(СВЦЭМ!$D$39:$D$758,СВЦЭМ!$A$39:$A$758,$A74,СВЦЭМ!$B$39:$B$758,F$47)+'СЕТ СН'!$F$14+СВЦЭМ!$D$10+'СЕТ СН'!$F$6-'СЕТ СН'!$F$26</f>
        <v>2300.4779127399997</v>
      </c>
      <c r="G74" s="36">
        <f>SUMIFS(СВЦЭМ!$D$39:$D$758,СВЦЭМ!$A$39:$A$758,$A74,СВЦЭМ!$B$39:$B$758,G$47)+'СЕТ СН'!$F$14+СВЦЭМ!$D$10+'СЕТ СН'!$F$6-'СЕТ СН'!$F$26</f>
        <v>2285.9206801</v>
      </c>
      <c r="H74" s="36">
        <f>SUMIFS(СВЦЭМ!$D$39:$D$758,СВЦЭМ!$A$39:$A$758,$A74,СВЦЭМ!$B$39:$B$758,H$47)+'СЕТ СН'!$F$14+СВЦЭМ!$D$10+'СЕТ СН'!$F$6-'СЕТ СН'!$F$26</f>
        <v>2173.9739933199999</v>
      </c>
      <c r="I74" s="36">
        <f>SUMIFS(СВЦЭМ!$D$39:$D$758,СВЦЭМ!$A$39:$A$758,$A74,СВЦЭМ!$B$39:$B$758,I$47)+'СЕТ СН'!$F$14+СВЦЭМ!$D$10+'СЕТ СН'!$F$6-'СЕТ СН'!$F$26</f>
        <v>2228.5366329600001</v>
      </c>
      <c r="J74" s="36">
        <f>SUMIFS(СВЦЭМ!$D$39:$D$758,СВЦЭМ!$A$39:$A$758,$A74,СВЦЭМ!$B$39:$B$758,J$47)+'СЕТ СН'!$F$14+СВЦЭМ!$D$10+'СЕТ СН'!$F$6-'СЕТ СН'!$F$26</f>
        <v>2246.8743665699999</v>
      </c>
      <c r="K74" s="36">
        <f>SUMIFS(СВЦЭМ!$D$39:$D$758,СВЦЭМ!$A$39:$A$758,$A74,СВЦЭМ!$B$39:$B$758,K$47)+'СЕТ СН'!$F$14+СВЦЭМ!$D$10+'СЕТ СН'!$F$6-'СЕТ СН'!$F$26</f>
        <v>2204.05199911</v>
      </c>
      <c r="L74" s="36">
        <f>SUMIFS(СВЦЭМ!$D$39:$D$758,СВЦЭМ!$A$39:$A$758,$A74,СВЦЭМ!$B$39:$B$758,L$47)+'СЕТ СН'!$F$14+СВЦЭМ!$D$10+'СЕТ СН'!$F$6-'СЕТ СН'!$F$26</f>
        <v>2202.0822263300001</v>
      </c>
      <c r="M74" s="36">
        <f>SUMIFS(СВЦЭМ!$D$39:$D$758,СВЦЭМ!$A$39:$A$758,$A74,СВЦЭМ!$B$39:$B$758,M$47)+'СЕТ СН'!$F$14+СВЦЭМ!$D$10+'СЕТ СН'!$F$6-'СЕТ СН'!$F$26</f>
        <v>2203.7956675700002</v>
      </c>
      <c r="N74" s="36">
        <f>SUMIFS(СВЦЭМ!$D$39:$D$758,СВЦЭМ!$A$39:$A$758,$A74,СВЦЭМ!$B$39:$B$758,N$47)+'СЕТ СН'!$F$14+СВЦЭМ!$D$10+'СЕТ СН'!$F$6-'СЕТ СН'!$F$26</f>
        <v>2240.2612835700002</v>
      </c>
      <c r="O74" s="36">
        <f>SUMIFS(СВЦЭМ!$D$39:$D$758,СВЦЭМ!$A$39:$A$758,$A74,СВЦЭМ!$B$39:$B$758,O$47)+'СЕТ СН'!$F$14+СВЦЭМ!$D$10+'СЕТ СН'!$F$6-'СЕТ СН'!$F$26</f>
        <v>2256.80671919</v>
      </c>
      <c r="P74" s="36">
        <f>SUMIFS(СВЦЭМ!$D$39:$D$758,СВЦЭМ!$A$39:$A$758,$A74,СВЦЭМ!$B$39:$B$758,P$47)+'СЕТ СН'!$F$14+СВЦЭМ!$D$10+'СЕТ СН'!$F$6-'СЕТ СН'!$F$26</f>
        <v>2255.0364441299998</v>
      </c>
      <c r="Q74" s="36">
        <f>SUMIFS(СВЦЭМ!$D$39:$D$758,СВЦЭМ!$A$39:$A$758,$A74,СВЦЭМ!$B$39:$B$758,Q$47)+'СЕТ СН'!$F$14+СВЦЭМ!$D$10+'СЕТ СН'!$F$6-'СЕТ СН'!$F$26</f>
        <v>2259.06054116</v>
      </c>
      <c r="R74" s="36">
        <f>SUMIFS(СВЦЭМ!$D$39:$D$758,СВЦЭМ!$A$39:$A$758,$A74,СВЦЭМ!$B$39:$B$758,R$47)+'СЕТ СН'!$F$14+СВЦЭМ!$D$10+'СЕТ СН'!$F$6-'СЕТ СН'!$F$26</f>
        <v>2258.8372772900002</v>
      </c>
      <c r="S74" s="36">
        <f>SUMIFS(СВЦЭМ!$D$39:$D$758,СВЦЭМ!$A$39:$A$758,$A74,СВЦЭМ!$B$39:$B$758,S$47)+'СЕТ СН'!$F$14+СВЦЭМ!$D$10+'СЕТ СН'!$F$6-'СЕТ СН'!$F$26</f>
        <v>2241.10495945</v>
      </c>
      <c r="T74" s="36">
        <f>SUMIFS(СВЦЭМ!$D$39:$D$758,СВЦЭМ!$A$39:$A$758,$A74,СВЦЭМ!$B$39:$B$758,T$47)+'СЕТ СН'!$F$14+СВЦЭМ!$D$10+'СЕТ СН'!$F$6-'СЕТ СН'!$F$26</f>
        <v>2065.5919197600001</v>
      </c>
      <c r="U74" s="36">
        <f>SUMIFS(СВЦЭМ!$D$39:$D$758,СВЦЭМ!$A$39:$A$758,$A74,СВЦЭМ!$B$39:$B$758,U$47)+'СЕТ СН'!$F$14+СВЦЭМ!$D$10+'СЕТ СН'!$F$6-'СЕТ СН'!$F$26</f>
        <v>2201.6375994800001</v>
      </c>
      <c r="V74" s="36">
        <f>SUMIFS(СВЦЭМ!$D$39:$D$758,СВЦЭМ!$A$39:$A$758,$A74,СВЦЭМ!$B$39:$B$758,V$47)+'СЕТ СН'!$F$14+СВЦЭМ!$D$10+'СЕТ СН'!$F$6-'СЕТ СН'!$F$26</f>
        <v>2126.8851071499998</v>
      </c>
      <c r="W74" s="36">
        <f>SUMIFS(СВЦЭМ!$D$39:$D$758,СВЦЭМ!$A$39:$A$758,$A74,СВЦЭМ!$B$39:$B$758,W$47)+'СЕТ СН'!$F$14+СВЦЭМ!$D$10+'СЕТ СН'!$F$6-'СЕТ СН'!$F$26</f>
        <v>2197.6735706200002</v>
      </c>
      <c r="X74" s="36">
        <f>SUMIFS(СВЦЭМ!$D$39:$D$758,СВЦЭМ!$A$39:$A$758,$A74,СВЦЭМ!$B$39:$B$758,X$47)+'СЕТ СН'!$F$14+СВЦЭМ!$D$10+'СЕТ СН'!$F$6-'СЕТ СН'!$F$26</f>
        <v>2212.8982492800001</v>
      </c>
      <c r="Y74" s="36">
        <f>SUMIFS(СВЦЭМ!$D$39:$D$758,СВЦЭМ!$A$39:$A$758,$A74,СВЦЭМ!$B$39:$B$758,Y$47)+'СЕТ СН'!$F$14+СВЦЭМ!$D$10+'СЕТ СН'!$F$6-'СЕТ СН'!$F$26</f>
        <v>2262.98003896</v>
      </c>
    </row>
    <row r="75" spans="1:25" ht="15.75" x14ac:dyDescent="0.2">
      <c r="A75" s="35">
        <f t="shared" si="1"/>
        <v>45563</v>
      </c>
      <c r="B75" s="36">
        <f>SUMIFS(СВЦЭМ!$D$39:$D$758,СВЦЭМ!$A$39:$A$758,$A75,СВЦЭМ!$B$39:$B$758,B$47)+'СЕТ СН'!$F$14+СВЦЭМ!$D$10+'СЕТ СН'!$F$6-'СЕТ СН'!$F$26</f>
        <v>2350.90268264</v>
      </c>
      <c r="C75" s="36">
        <f>SUMIFS(СВЦЭМ!$D$39:$D$758,СВЦЭМ!$A$39:$A$758,$A75,СВЦЭМ!$B$39:$B$758,C$47)+'СЕТ СН'!$F$14+СВЦЭМ!$D$10+'СЕТ СН'!$F$6-'СЕТ СН'!$F$26</f>
        <v>2426.2387117799999</v>
      </c>
      <c r="D75" s="36">
        <f>SUMIFS(СВЦЭМ!$D$39:$D$758,СВЦЭМ!$A$39:$A$758,$A75,СВЦЭМ!$B$39:$B$758,D$47)+'СЕТ СН'!$F$14+СВЦЭМ!$D$10+'СЕТ СН'!$F$6-'СЕТ СН'!$F$26</f>
        <v>2481.15054478</v>
      </c>
      <c r="E75" s="36">
        <f>SUMIFS(СВЦЭМ!$D$39:$D$758,СВЦЭМ!$A$39:$A$758,$A75,СВЦЭМ!$B$39:$B$758,E$47)+'СЕТ СН'!$F$14+СВЦЭМ!$D$10+'СЕТ СН'!$F$6-'СЕТ СН'!$F$26</f>
        <v>2495.0563366900001</v>
      </c>
      <c r="F75" s="36">
        <f>SUMIFS(СВЦЭМ!$D$39:$D$758,СВЦЭМ!$A$39:$A$758,$A75,СВЦЭМ!$B$39:$B$758,F$47)+'СЕТ СН'!$F$14+СВЦЭМ!$D$10+'СЕТ СН'!$F$6-'СЕТ СН'!$F$26</f>
        <v>2496.3197115600001</v>
      </c>
      <c r="G75" s="36">
        <f>SUMIFS(СВЦЭМ!$D$39:$D$758,СВЦЭМ!$A$39:$A$758,$A75,СВЦЭМ!$B$39:$B$758,G$47)+'СЕТ СН'!$F$14+СВЦЭМ!$D$10+'СЕТ СН'!$F$6-'СЕТ СН'!$F$26</f>
        <v>2465.8094625499998</v>
      </c>
      <c r="H75" s="36">
        <f>SUMIFS(СВЦЭМ!$D$39:$D$758,СВЦЭМ!$A$39:$A$758,$A75,СВЦЭМ!$B$39:$B$758,H$47)+'СЕТ СН'!$F$14+СВЦЭМ!$D$10+'СЕТ СН'!$F$6-'СЕТ СН'!$F$26</f>
        <v>2442.5587613499997</v>
      </c>
      <c r="I75" s="36">
        <f>SUMIFS(СВЦЭМ!$D$39:$D$758,СВЦЭМ!$A$39:$A$758,$A75,СВЦЭМ!$B$39:$B$758,I$47)+'СЕТ СН'!$F$14+СВЦЭМ!$D$10+'СЕТ СН'!$F$6-'СЕТ СН'!$F$26</f>
        <v>2371.22856374</v>
      </c>
      <c r="J75" s="36">
        <f>SUMIFS(СВЦЭМ!$D$39:$D$758,СВЦЭМ!$A$39:$A$758,$A75,СВЦЭМ!$B$39:$B$758,J$47)+'СЕТ СН'!$F$14+СВЦЭМ!$D$10+'СЕТ СН'!$F$6-'СЕТ СН'!$F$26</f>
        <v>2295.1546203900002</v>
      </c>
      <c r="K75" s="36">
        <f>SUMIFS(СВЦЭМ!$D$39:$D$758,СВЦЭМ!$A$39:$A$758,$A75,СВЦЭМ!$B$39:$B$758,K$47)+'СЕТ СН'!$F$14+СВЦЭМ!$D$10+'СЕТ СН'!$F$6-'СЕТ СН'!$F$26</f>
        <v>2219.3426313800001</v>
      </c>
      <c r="L75" s="36">
        <f>SUMIFS(СВЦЭМ!$D$39:$D$758,СВЦЭМ!$A$39:$A$758,$A75,СВЦЭМ!$B$39:$B$758,L$47)+'СЕТ СН'!$F$14+СВЦЭМ!$D$10+'СЕТ СН'!$F$6-'СЕТ СН'!$F$26</f>
        <v>2210.3969478499998</v>
      </c>
      <c r="M75" s="36">
        <f>SUMIFS(СВЦЭМ!$D$39:$D$758,СВЦЭМ!$A$39:$A$758,$A75,СВЦЭМ!$B$39:$B$758,M$47)+'СЕТ СН'!$F$14+СВЦЭМ!$D$10+'СЕТ СН'!$F$6-'СЕТ СН'!$F$26</f>
        <v>2235.80829442</v>
      </c>
      <c r="N75" s="36">
        <f>SUMIFS(СВЦЭМ!$D$39:$D$758,СВЦЭМ!$A$39:$A$758,$A75,СВЦЭМ!$B$39:$B$758,N$47)+'СЕТ СН'!$F$14+СВЦЭМ!$D$10+'СЕТ СН'!$F$6-'СЕТ СН'!$F$26</f>
        <v>2247.4396174200001</v>
      </c>
      <c r="O75" s="36">
        <f>SUMIFS(СВЦЭМ!$D$39:$D$758,СВЦЭМ!$A$39:$A$758,$A75,СВЦЭМ!$B$39:$B$758,O$47)+'СЕТ СН'!$F$14+СВЦЭМ!$D$10+'СЕТ СН'!$F$6-'СЕТ СН'!$F$26</f>
        <v>2289.99225523</v>
      </c>
      <c r="P75" s="36">
        <f>SUMIFS(СВЦЭМ!$D$39:$D$758,СВЦЭМ!$A$39:$A$758,$A75,СВЦЭМ!$B$39:$B$758,P$47)+'СЕТ СН'!$F$14+СВЦЭМ!$D$10+'СЕТ СН'!$F$6-'СЕТ СН'!$F$26</f>
        <v>2317.3961528700002</v>
      </c>
      <c r="Q75" s="36">
        <f>SUMIFS(СВЦЭМ!$D$39:$D$758,СВЦЭМ!$A$39:$A$758,$A75,СВЦЭМ!$B$39:$B$758,Q$47)+'СЕТ СН'!$F$14+СВЦЭМ!$D$10+'СЕТ СН'!$F$6-'СЕТ СН'!$F$26</f>
        <v>2319.5252854299997</v>
      </c>
      <c r="R75" s="36">
        <f>SUMIFS(СВЦЭМ!$D$39:$D$758,СВЦЭМ!$A$39:$A$758,$A75,СВЦЭМ!$B$39:$B$758,R$47)+'СЕТ СН'!$F$14+СВЦЭМ!$D$10+'СЕТ СН'!$F$6-'СЕТ СН'!$F$26</f>
        <v>2328.5037492499996</v>
      </c>
      <c r="S75" s="36">
        <f>SUMIFS(СВЦЭМ!$D$39:$D$758,СВЦЭМ!$A$39:$A$758,$A75,СВЦЭМ!$B$39:$B$758,S$47)+'СЕТ СН'!$F$14+СВЦЭМ!$D$10+'СЕТ СН'!$F$6-'СЕТ СН'!$F$26</f>
        <v>2305.7901164599998</v>
      </c>
      <c r="T75" s="36">
        <f>SUMIFS(СВЦЭМ!$D$39:$D$758,СВЦЭМ!$A$39:$A$758,$A75,СВЦЭМ!$B$39:$B$758,T$47)+'СЕТ СН'!$F$14+СВЦЭМ!$D$10+'СЕТ СН'!$F$6-'СЕТ СН'!$F$26</f>
        <v>2205.4147174599998</v>
      </c>
      <c r="U75" s="36">
        <f>SUMIFS(СВЦЭМ!$D$39:$D$758,СВЦЭМ!$A$39:$A$758,$A75,СВЦЭМ!$B$39:$B$758,U$47)+'СЕТ СН'!$F$14+СВЦЭМ!$D$10+'СЕТ СН'!$F$6-'СЕТ СН'!$F$26</f>
        <v>2134.7834658500001</v>
      </c>
      <c r="V75" s="36">
        <f>SUMIFS(СВЦЭМ!$D$39:$D$758,СВЦЭМ!$A$39:$A$758,$A75,СВЦЭМ!$B$39:$B$758,V$47)+'СЕТ СН'!$F$14+СВЦЭМ!$D$10+'СЕТ СН'!$F$6-'СЕТ СН'!$F$26</f>
        <v>2107.12064762</v>
      </c>
      <c r="W75" s="36">
        <f>SUMIFS(СВЦЭМ!$D$39:$D$758,СВЦЭМ!$A$39:$A$758,$A75,СВЦЭМ!$B$39:$B$758,W$47)+'СЕТ СН'!$F$14+СВЦЭМ!$D$10+'СЕТ СН'!$F$6-'СЕТ СН'!$F$26</f>
        <v>2124.6506568300001</v>
      </c>
      <c r="X75" s="36">
        <f>SUMIFS(СВЦЭМ!$D$39:$D$758,СВЦЭМ!$A$39:$A$758,$A75,СВЦЭМ!$B$39:$B$758,X$47)+'СЕТ СН'!$F$14+СВЦЭМ!$D$10+'СЕТ СН'!$F$6-'СЕТ СН'!$F$26</f>
        <v>2201.8281624800002</v>
      </c>
      <c r="Y75" s="36">
        <f>SUMIFS(СВЦЭМ!$D$39:$D$758,СВЦЭМ!$A$39:$A$758,$A75,СВЦЭМ!$B$39:$B$758,Y$47)+'СЕТ СН'!$F$14+СВЦЭМ!$D$10+'СЕТ СН'!$F$6-'СЕТ СН'!$F$26</f>
        <v>2285.20167524</v>
      </c>
    </row>
    <row r="76" spans="1:25" ht="15.75" x14ac:dyDescent="0.2">
      <c r="A76" s="35">
        <f t="shared" si="1"/>
        <v>45564</v>
      </c>
      <c r="B76" s="36">
        <f>SUMIFS(СВЦЭМ!$D$39:$D$758,СВЦЭМ!$A$39:$A$758,$A76,СВЦЭМ!$B$39:$B$758,B$47)+'СЕТ СН'!$F$14+СВЦЭМ!$D$10+'СЕТ СН'!$F$6-'СЕТ СН'!$F$26</f>
        <v>2336.1647380999998</v>
      </c>
      <c r="C76" s="36">
        <f>SUMIFS(СВЦЭМ!$D$39:$D$758,СВЦЭМ!$A$39:$A$758,$A76,СВЦЭМ!$B$39:$B$758,C$47)+'СЕТ СН'!$F$14+СВЦЭМ!$D$10+'СЕТ СН'!$F$6-'СЕТ СН'!$F$26</f>
        <v>2410.5180728599998</v>
      </c>
      <c r="D76" s="36">
        <f>SUMIFS(СВЦЭМ!$D$39:$D$758,СВЦЭМ!$A$39:$A$758,$A76,СВЦЭМ!$B$39:$B$758,D$47)+'СЕТ СН'!$F$14+СВЦЭМ!$D$10+'СЕТ СН'!$F$6-'СЕТ СН'!$F$26</f>
        <v>2499.4697242699999</v>
      </c>
      <c r="E76" s="36">
        <f>SUMIFS(СВЦЭМ!$D$39:$D$758,СВЦЭМ!$A$39:$A$758,$A76,СВЦЭМ!$B$39:$B$758,E$47)+'СЕТ СН'!$F$14+СВЦЭМ!$D$10+'СЕТ СН'!$F$6-'СЕТ СН'!$F$26</f>
        <v>2518.4257197399997</v>
      </c>
      <c r="F76" s="36">
        <f>SUMIFS(СВЦЭМ!$D$39:$D$758,СВЦЭМ!$A$39:$A$758,$A76,СВЦЭМ!$B$39:$B$758,F$47)+'СЕТ СН'!$F$14+СВЦЭМ!$D$10+'СЕТ СН'!$F$6-'СЕТ СН'!$F$26</f>
        <v>2511.8826908999999</v>
      </c>
      <c r="G76" s="36">
        <f>SUMIFS(СВЦЭМ!$D$39:$D$758,СВЦЭМ!$A$39:$A$758,$A76,СВЦЭМ!$B$39:$B$758,G$47)+'СЕТ СН'!$F$14+СВЦЭМ!$D$10+'СЕТ СН'!$F$6-'СЕТ СН'!$F$26</f>
        <v>2497.0520689099999</v>
      </c>
      <c r="H76" s="36">
        <f>SUMIFS(СВЦЭМ!$D$39:$D$758,СВЦЭМ!$A$39:$A$758,$A76,СВЦЭМ!$B$39:$B$758,H$47)+'СЕТ СН'!$F$14+СВЦЭМ!$D$10+'СЕТ СН'!$F$6-'СЕТ СН'!$F$26</f>
        <v>2490.5007898399999</v>
      </c>
      <c r="I76" s="36">
        <f>SUMIFS(СВЦЭМ!$D$39:$D$758,СВЦЭМ!$A$39:$A$758,$A76,СВЦЭМ!$B$39:$B$758,I$47)+'СЕТ СН'!$F$14+СВЦЭМ!$D$10+'СЕТ СН'!$F$6-'СЕТ СН'!$F$26</f>
        <v>2444.8646204699999</v>
      </c>
      <c r="J76" s="36">
        <f>SUMIFS(СВЦЭМ!$D$39:$D$758,СВЦЭМ!$A$39:$A$758,$A76,СВЦЭМ!$B$39:$B$758,J$47)+'СЕТ СН'!$F$14+СВЦЭМ!$D$10+'СЕТ СН'!$F$6-'СЕТ СН'!$F$26</f>
        <v>2322.3636632600001</v>
      </c>
      <c r="K76" s="36">
        <f>SUMIFS(СВЦЭМ!$D$39:$D$758,СВЦЭМ!$A$39:$A$758,$A76,СВЦЭМ!$B$39:$B$758,K$47)+'СЕТ СН'!$F$14+СВЦЭМ!$D$10+'СЕТ СН'!$F$6-'СЕТ СН'!$F$26</f>
        <v>2211.4399720800002</v>
      </c>
      <c r="L76" s="36">
        <f>SUMIFS(СВЦЭМ!$D$39:$D$758,СВЦЭМ!$A$39:$A$758,$A76,СВЦЭМ!$B$39:$B$758,L$47)+'СЕТ СН'!$F$14+СВЦЭМ!$D$10+'СЕТ СН'!$F$6-'СЕТ СН'!$F$26</f>
        <v>2193.55441251</v>
      </c>
      <c r="M76" s="36">
        <f>SUMIFS(СВЦЭМ!$D$39:$D$758,СВЦЭМ!$A$39:$A$758,$A76,СВЦЭМ!$B$39:$B$758,M$47)+'СЕТ СН'!$F$14+СВЦЭМ!$D$10+'СЕТ СН'!$F$6-'СЕТ СН'!$F$26</f>
        <v>2207.1490881099999</v>
      </c>
      <c r="N76" s="36">
        <f>SUMIFS(СВЦЭМ!$D$39:$D$758,СВЦЭМ!$A$39:$A$758,$A76,СВЦЭМ!$B$39:$B$758,N$47)+'СЕТ СН'!$F$14+СВЦЭМ!$D$10+'СЕТ СН'!$F$6-'СЕТ СН'!$F$26</f>
        <v>2237.2472273200001</v>
      </c>
      <c r="O76" s="36">
        <f>SUMIFS(СВЦЭМ!$D$39:$D$758,СВЦЭМ!$A$39:$A$758,$A76,СВЦЭМ!$B$39:$B$758,O$47)+'СЕТ СН'!$F$14+СВЦЭМ!$D$10+'СЕТ СН'!$F$6-'СЕТ СН'!$F$26</f>
        <v>2261.8786296399999</v>
      </c>
      <c r="P76" s="36">
        <f>SUMIFS(СВЦЭМ!$D$39:$D$758,СВЦЭМ!$A$39:$A$758,$A76,СВЦЭМ!$B$39:$B$758,P$47)+'СЕТ СН'!$F$14+СВЦЭМ!$D$10+'СЕТ СН'!$F$6-'СЕТ СН'!$F$26</f>
        <v>2279.60058738</v>
      </c>
      <c r="Q76" s="36">
        <f>SUMIFS(СВЦЭМ!$D$39:$D$758,СВЦЭМ!$A$39:$A$758,$A76,СВЦЭМ!$B$39:$B$758,Q$47)+'СЕТ СН'!$F$14+СВЦЭМ!$D$10+'СЕТ СН'!$F$6-'СЕТ СН'!$F$26</f>
        <v>2308.7606295199998</v>
      </c>
      <c r="R76" s="36">
        <f>SUMIFS(СВЦЭМ!$D$39:$D$758,СВЦЭМ!$A$39:$A$758,$A76,СВЦЭМ!$B$39:$B$758,R$47)+'СЕТ СН'!$F$14+СВЦЭМ!$D$10+'СЕТ СН'!$F$6-'СЕТ СН'!$F$26</f>
        <v>2297.22992398</v>
      </c>
      <c r="S76" s="36">
        <f>SUMIFS(СВЦЭМ!$D$39:$D$758,СВЦЭМ!$A$39:$A$758,$A76,СВЦЭМ!$B$39:$B$758,S$47)+'СЕТ СН'!$F$14+СВЦЭМ!$D$10+'СЕТ СН'!$F$6-'СЕТ СН'!$F$26</f>
        <v>2260.3378580499998</v>
      </c>
      <c r="T76" s="36">
        <f>SUMIFS(СВЦЭМ!$D$39:$D$758,СВЦЭМ!$A$39:$A$758,$A76,СВЦЭМ!$B$39:$B$758,T$47)+'СЕТ СН'!$F$14+СВЦЭМ!$D$10+'СЕТ СН'!$F$6-'СЕТ СН'!$F$26</f>
        <v>2208.1874808100001</v>
      </c>
      <c r="U76" s="36">
        <f>SUMIFS(СВЦЭМ!$D$39:$D$758,СВЦЭМ!$A$39:$A$758,$A76,СВЦЭМ!$B$39:$B$758,U$47)+'СЕТ СН'!$F$14+СВЦЭМ!$D$10+'СЕТ СН'!$F$6-'СЕТ СН'!$F$26</f>
        <v>2142.2303901099999</v>
      </c>
      <c r="V76" s="36">
        <f>SUMIFS(СВЦЭМ!$D$39:$D$758,СВЦЭМ!$A$39:$A$758,$A76,СВЦЭМ!$B$39:$B$758,V$47)+'СЕТ СН'!$F$14+СВЦЭМ!$D$10+'СЕТ СН'!$F$6-'СЕТ СН'!$F$26</f>
        <v>2112.0578984799999</v>
      </c>
      <c r="W76" s="36">
        <f>SUMIFS(СВЦЭМ!$D$39:$D$758,СВЦЭМ!$A$39:$A$758,$A76,СВЦЭМ!$B$39:$B$758,W$47)+'СЕТ СН'!$F$14+СВЦЭМ!$D$10+'СЕТ СН'!$F$6-'СЕТ СН'!$F$26</f>
        <v>2144.11414285</v>
      </c>
      <c r="X76" s="36">
        <f>SUMIFS(СВЦЭМ!$D$39:$D$758,СВЦЭМ!$A$39:$A$758,$A76,СВЦЭМ!$B$39:$B$758,X$47)+'СЕТ СН'!$F$14+СВЦЭМ!$D$10+'СЕТ СН'!$F$6-'СЕТ СН'!$F$26</f>
        <v>2206.1505781800001</v>
      </c>
      <c r="Y76" s="36">
        <f>SUMIFS(СВЦЭМ!$D$39:$D$758,СВЦЭМ!$A$39:$A$758,$A76,СВЦЭМ!$B$39:$B$758,Y$47)+'СЕТ СН'!$F$14+СВЦЭМ!$D$10+'СЕТ СН'!$F$6-'СЕТ СН'!$F$26</f>
        <v>2327.7133746499999</v>
      </c>
    </row>
    <row r="77" spans="1:25" ht="15.75" x14ac:dyDescent="0.2">
      <c r="A77" s="35">
        <f t="shared" si="1"/>
        <v>45565</v>
      </c>
      <c r="B77" s="36">
        <f>SUMIFS(СВЦЭМ!$D$39:$D$758,СВЦЭМ!$A$39:$A$758,$A77,СВЦЭМ!$B$39:$B$758,B$47)+'СЕТ СН'!$F$14+СВЦЭМ!$D$10+'СЕТ СН'!$F$6-'СЕТ СН'!$F$26</f>
        <v>2316.0244339299998</v>
      </c>
      <c r="C77" s="36">
        <f>SUMIFS(СВЦЭМ!$D$39:$D$758,СВЦЭМ!$A$39:$A$758,$A77,СВЦЭМ!$B$39:$B$758,C$47)+'СЕТ СН'!$F$14+СВЦЭМ!$D$10+'СЕТ СН'!$F$6-'СЕТ СН'!$F$26</f>
        <v>2423.5896856499999</v>
      </c>
      <c r="D77" s="36">
        <f>SUMIFS(СВЦЭМ!$D$39:$D$758,СВЦЭМ!$A$39:$A$758,$A77,СВЦЭМ!$B$39:$B$758,D$47)+'СЕТ СН'!$F$14+СВЦЭМ!$D$10+'СЕТ СН'!$F$6-'СЕТ СН'!$F$26</f>
        <v>2495.0054688099999</v>
      </c>
      <c r="E77" s="36">
        <f>SUMIFS(СВЦЭМ!$D$39:$D$758,СВЦЭМ!$A$39:$A$758,$A77,СВЦЭМ!$B$39:$B$758,E$47)+'СЕТ СН'!$F$14+СВЦЭМ!$D$10+'СЕТ СН'!$F$6-'СЕТ СН'!$F$26</f>
        <v>2505.6470105799999</v>
      </c>
      <c r="F77" s="36">
        <f>SUMIFS(СВЦЭМ!$D$39:$D$758,СВЦЭМ!$A$39:$A$758,$A77,СВЦЭМ!$B$39:$B$758,F$47)+'СЕТ СН'!$F$14+СВЦЭМ!$D$10+'СЕТ СН'!$F$6-'СЕТ СН'!$F$26</f>
        <v>2523.2872628499999</v>
      </c>
      <c r="G77" s="36">
        <f>SUMIFS(СВЦЭМ!$D$39:$D$758,СВЦЭМ!$A$39:$A$758,$A77,СВЦЭМ!$B$39:$B$758,G$47)+'СЕТ СН'!$F$14+СВЦЭМ!$D$10+'СЕТ СН'!$F$6-'СЕТ СН'!$F$26</f>
        <v>2485.3420763899999</v>
      </c>
      <c r="H77" s="36">
        <f>SUMIFS(СВЦЭМ!$D$39:$D$758,СВЦЭМ!$A$39:$A$758,$A77,СВЦЭМ!$B$39:$B$758,H$47)+'СЕТ СН'!$F$14+СВЦЭМ!$D$10+'СЕТ СН'!$F$6-'СЕТ СН'!$F$26</f>
        <v>2439.1080523999999</v>
      </c>
      <c r="I77" s="36">
        <f>SUMIFS(СВЦЭМ!$D$39:$D$758,СВЦЭМ!$A$39:$A$758,$A77,СВЦЭМ!$B$39:$B$758,I$47)+'СЕТ СН'!$F$14+СВЦЭМ!$D$10+'СЕТ СН'!$F$6-'СЕТ СН'!$F$26</f>
        <v>2349.70414897</v>
      </c>
      <c r="J77" s="36">
        <f>SUMIFS(СВЦЭМ!$D$39:$D$758,СВЦЭМ!$A$39:$A$758,$A77,СВЦЭМ!$B$39:$B$758,J$47)+'СЕТ СН'!$F$14+СВЦЭМ!$D$10+'СЕТ СН'!$F$6-'СЕТ СН'!$F$26</f>
        <v>2274.2247738900001</v>
      </c>
      <c r="K77" s="36">
        <f>SUMIFS(СВЦЭМ!$D$39:$D$758,СВЦЭМ!$A$39:$A$758,$A77,СВЦЭМ!$B$39:$B$758,K$47)+'СЕТ СН'!$F$14+СВЦЭМ!$D$10+'СЕТ СН'!$F$6-'СЕТ СН'!$F$26</f>
        <v>2191.7994221399999</v>
      </c>
      <c r="L77" s="36">
        <f>SUMIFS(СВЦЭМ!$D$39:$D$758,СВЦЭМ!$A$39:$A$758,$A77,СВЦЭМ!$B$39:$B$758,L$47)+'СЕТ СН'!$F$14+СВЦЭМ!$D$10+'СЕТ СН'!$F$6-'СЕТ СН'!$F$26</f>
        <v>2155.4364884199999</v>
      </c>
      <c r="M77" s="36">
        <f>SUMIFS(СВЦЭМ!$D$39:$D$758,СВЦЭМ!$A$39:$A$758,$A77,СВЦЭМ!$B$39:$B$758,M$47)+'СЕТ СН'!$F$14+СВЦЭМ!$D$10+'СЕТ СН'!$F$6-'СЕТ СН'!$F$26</f>
        <v>2179.1559589200001</v>
      </c>
      <c r="N77" s="36">
        <f>SUMIFS(СВЦЭМ!$D$39:$D$758,СВЦЭМ!$A$39:$A$758,$A77,СВЦЭМ!$B$39:$B$758,N$47)+'СЕТ СН'!$F$14+СВЦЭМ!$D$10+'СЕТ СН'!$F$6-'СЕТ СН'!$F$26</f>
        <v>2207.6319664299999</v>
      </c>
      <c r="O77" s="36">
        <f>SUMIFS(СВЦЭМ!$D$39:$D$758,СВЦЭМ!$A$39:$A$758,$A77,СВЦЭМ!$B$39:$B$758,O$47)+'СЕТ СН'!$F$14+СВЦЭМ!$D$10+'СЕТ СН'!$F$6-'СЕТ СН'!$F$26</f>
        <v>2217.7872155599998</v>
      </c>
      <c r="P77" s="36">
        <f>SUMIFS(СВЦЭМ!$D$39:$D$758,СВЦЭМ!$A$39:$A$758,$A77,СВЦЭМ!$B$39:$B$758,P$47)+'СЕТ СН'!$F$14+СВЦЭМ!$D$10+'СЕТ СН'!$F$6-'СЕТ СН'!$F$26</f>
        <v>2233.7735431699998</v>
      </c>
      <c r="Q77" s="36">
        <f>SUMIFS(СВЦЭМ!$D$39:$D$758,СВЦЭМ!$A$39:$A$758,$A77,СВЦЭМ!$B$39:$B$758,Q$47)+'СЕТ СН'!$F$14+СВЦЭМ!$D$10+'СЕТ СН'!$F$6-'СЕТ СН'!$F$26</f>
        <v>2254.1065751599999</v>
      </c>
      <c r="R77" s="36">
        <f>SUMIFS(СВЦЭМ!$D$39:$D$758,СВЦЭМ!$A$39:$A$758,$A77,СВЦЭМ!$B$39:$B$758,R$47)+'СЕТ СН'!$F$14+СВЦЭМ!$D$10+'СЕТ СН'!$F$6-'СЕТ СН'!$F$26</f>
        <v>2254.1648425799999</v>
      </c>
      <c r="S77" s="36">
        <f>SUMIFS(СВЦЭМ!$D$39:$D$758,СВЦЭМ!$A$39:$A$758,$A77,СВЦЭМ!$B$39:$B$758,S$47)+'СЕТ СН'!$F$14+СВЦЭМ!$D$10+'СЕТ СН'!$F$6-'СЕТ СН'!$F$26</f>
        <v>2238.6987009899999</v>
      </c>
      <c r="T77" s="36">
        <f>SUMIFS(СВЦЭМ!$D$39:$D$758,СВЦЭМ!$A$39:$A$758,$A77,СВЦЭМ!$B$39:$B$758,T$47)+'СЕТ СН'!$F$14+СВЦЭМ!$D$10+'СЕТ СН'!$F$6-'СЕТ СН'!$F$26</f>
        <v>2181.79866468</v>
      </c>
      <c r="U77" s="36">
        <f>SUMIFS(СВЦЭМ!$D$39:$D$758,СВЦЭМ!$A$39:$A$758,$A77,СВЦЭМ!$B$39:$B$758,U$47)+'СЕТ СН'!$F$14+СВЦЭМ!$D$10+'СЕТ СН'!$F$6-'СЕТ СН'!$F$26</f>
        <v>2125.9098713200001</v>
      </c>
      <c r="V77" s="36">
        <f>SUMIFS(СВЦЭМ!$D$39:$D$758,СВЦЭМ!$A$39:$A$758,$A77,СВЦЭМ!$B$39:$B$758,V$47)+'СЕТ СН'!$F$14+СВЦЭМ!$D$10+'СЕТ СН'!$F$6-'СЕТ СН'!$F$26</f>
        <v>2124.8854257399998</v>
      </c>
      <c r="W77" s="36">
        <f>SUMIFS(СВЦЭМ!$D$39:$D$758,СВЦЭМ!$A$39:$A$758,$A77,СВЦЭМ!$B$39:$B$758,W$47)+'СЕТ СН'!$F$14+СВЦЭМ!$D$10+'СЕТ СН'!$F$6-'СЕТ СН'!$F$26</f>
        <v>2153.1477986099999</v>
      </c>
      <c r="X77" s="36">
        <f>SUMIFS(СВЦЭМ!$D$39:$D$758,СВЦЭМ!$A$39:$A$758,$A77,СВЦЭМ!$B$39:$B$758,X$47)+'СЕТ СН'!$F$14+СВЦЭМ!$D$10+'СЕТ СН'!$F$6-'СЕТ СН'!$F$26</f>
        <v>2242.0398679999998</v>
      </c>
      <c r="Y77" s="36">
        <f>SUMIFS(СВЦЭМ!$D$39:$D$758,СВЦЭМ!$A$39:$A$758,$A77,СВЦЭМ!$B$39:$B$758,Y$47)+'СЕТ СН'!$F$14+СВЦЭМ!$D$10+'СЕТ СН'!$F$6-'СЕТ СН'!$F$26</f>
        <v>2241.1406029499999</v>
      </c>
    </row>
    <row r="78" spans="1:25"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8" t="s">
        <v>7</v>
      </c>
      <c r="B81" s="132" t="s">
        <v>71</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7" ht="12.75" customHeight="1" x14ac:dyDescent="0.2">
      <c r="A82" s="139"/>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7" ht="12.75" customHeight="1" x14ac:dyDescent="0.2">
      <c r="A83" s="14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01.09.2024</v>
      </c>
      <c r="B84" s="36">
        <f>SUMIFS(СВЦЭМ!$D$39:$D$758,СВЦЭМ!$A$39:$A$758,$A84,СВЦЭМ!$B$39:$B$758,B$83)+'СЕТ СН'!$G$14+СВЦЭМ!$D$10+'СЕТ СН'!$G$6-'СЕТ СН'!$G$26</f>
        <v>2667.2370860799997</v>
      </c>
      <c r="C84" s="36">
        <f>SUMIFS(СВЦЭМ!$D$39:$D$758,СВЦЭМ!$A$39:$A$758,$A84,СВЦЭМ!$B$39:$B$758,C$83)+'СЕТ СН'!$G$14+СВЦЭМ!$D$10+'СЕТ СН'!$G$6-'СЕТ СН'!$G$26</f>
        <v>2733.5406682299999</v>
      </c>
      <c r="D84" s="36">
        <f>SUMIFS(СВЦЭМ!$D$39:$D$758,СВЦЭМ!$A$39:$A$758,$A84,СВЦЭМ!$B$39:$B$758,D$83)+'СЕТ СН'!$G$14+СВЦЭМ!$D$10+'СЕТ СН'!$G$6-'СЕТ СН'!$G$26</f>
        <v>2814.08479386</v>
      </c>
      <c r="E84" s="36">
        <f>SUMIFS(СВЦЭМ!$D$39:$D$758,СВЦЭМ!$A$39:$A$758,$A84,СВЦЭМ!$B$39:$B$758,E$83)+'СЕТ СН'!$G$14+СВЦЭМ!$D$10+'СЕТ СН'!$G$6-'СЕТ СН'!$G$26</f>
        <v>2822.4348304799996</v>
      </c>
      <c r="F84" s="36">
        <f>SUMIFS(СВЦЭМ!$D$39:$D$758,СВЦЭМ!$A$39:$A$758,$A84,СВЦЭМ!$B$39:$B$758,F$83)+'СЕТ СН'!$G$14+СВЦЭМ!$D$10+'СЕТ СН'!$G$6-'СЕТ СН'!$G$26</f>
        <v>2821.0679856499996</v>
      </c>
      <c r="G84" s="36">
        <f>SUMIFS(СВЦЭМ!$D$39:$D$758,СВЦЭМ!$A$39:$A$758,$A84,СВЦЭМ!$B$39:$B$758,G$83)+'СЕТ СН'!$G$14+СВЦЭМ!$D$10+'СЕТ СН'!$G$6-'СЕТ СН'!$G$26</f>
        <v>2788.6297319199998</v>
      </c>
      <c r="H84" s="36">
        <f>SUMIFS(СВЦЭМ!$D$39:$D$758,СВЦЭМ!$A$39:$A$758,$A84,СВЦЭМ!$B$39:$B$758,H$83)+'СЕТ СН'!$G$14+СВЦЭМ!$D$10+'СЕТ СН'!$G$6-'СЕТ СН'!$G$26</f>
        <v>2798.9467741099998</v>
      </c>
      <c r="I84" s="36">
        <f>SUMIFS(СВЦЭМ!$D$39:$D$758,СВЦЭМ!$A$39:$A$758,$A84,СВЦЭМ!$B$39:$B$758,I$83)+'СЕТ СН'!$G$14+СВЦЭМ!$D$10+'СЕТ СН'!$G$6-'СЕТ СН'!$G$26</f>
        <v>2727.8254774799998</v>
      </c>
      <c r="J84" s="36">
        <f>SUMIFS(СВЦЭМ!$D$39:$D$758,СВЦЭМ!$A$39:$A$758,$A84,СВЦЭМ!$B$39:$B$758,J$83)+'СЕТ СН'!$G$14+СВЦЭМ!$D$10+'СЕТ СН'!$G$6-'СЕТ СН'!$G$26</f>
        <v>2584.5027061199999</v>
      </c>
      <c r="K84" s="36">
        <f>SUMIFS(СВЦЭМ!$D$39:$D$758,СВЦЭМ!$A$39:$A$758,$A84,СВЦЭМ!$B$39:$B$758,K$83)+'СЕТ СН'!$G$14+СВЦЭМ!$D$10+'СЕТ СН'!$G$6-'СЕТ СН'!$G$26</f>
        <v>2454.5311401399999</v>
      </c>
      <c r="L84" s="36">
        <f>SUMIFS(СВЦЭМ!$D$39:$D$758,СВЦЭМ!$A$39:$A$758,$A84,СВЦЭМ!$B$39:$B$758,L$83)+'СЕТ СН'!$G$14+СВЦЭМ!$D$10+'СЕТ СН'!$G$6-'СЕТ СН'!$G$26</f>
        <v>2375.3182354199998</v>
      </c>
      <c r="M84" s="36">
        <f>SUMIFS(СВЦЭМ!$D$39:$D$758,СВЦЭМ!$A$39:$A$758,$A84,СВЦЭМ!$B$39:$B$758,M$83)+'СЕТ СН'!$G$14+СВЦЭМ!$D$10+'СЕТ СН'!$G$6-'СЕТ СН'!$G$26</f>
        <v>2345.1685769800001</v>
      </c>
      <c r="N84" s="36">
        <f>SUMIFS(СВЦЭМ!$D$39:$D$758,СВЦЭМ!$A$39:$A$758,$A84,СВЦЭМ!$B$39:$B$758,N$83)+'СЕТ СН'!$G$14+СВЦЭМ!$D$10+'СЕТ СН'!$G$6-'СЕТ СН'!$G$26</f>
        <v>2350.3205648399999</v>
      </c>
      <c r="O84" s="36">
        <f>SUMIFS(СВЦЭМ!$D$39:$D$758,СВЦЭМ!$A$39:$A$758,$A84,СВЦЭМ!$B$39:$B$758,O$83)+'СЕТ СН'!$G$14+СВЦЭМ!$D$10+'СЕТ СН'!$G$6-'СЕТ СН'!$G$26</f>
        <v>2349.0553946199998</v>
      </c>
      <c r="P84" s="36">
        <f>SUMIFS(СВЦЭМ!$D$39:$D$758,СВЦЭМ!$A$39:$A$758,$A84,СВЦЭМ!$B$39:$B$758,P$83)+'СЕТ СН'!$G$14+СВЦЭМ!$D$10+'СЕТ СН'!$G$6-'СЕТ СН'!$G$26</f>
        <v>2346.1918353999999</v>
      </c>
      <c r="Q84" s="36">
        <f>SUMIFS(СВЦЭМ!$D$39:$D$758,СВЦЭМ!$A$39:$A$758,$A84,СВЦЭМ!$B$39:$B$758,Q$83)+'СЕТ СН'!$G$14+СВЦЭМ!$D$10+'СЕТ СН'!$G$6-'СЕТ СН'!$G$26</f>
        <v>2361.6813941400001</v>
      </c>
      <c r="R84" s="36">
        <f>SUMIFS(СВЦЭМ!$D$39:$D$758,СВЦЭМ!$A$39:$A$758,$A84,СВЦЭМ!$B$39:$B$758,R$83)+'СЕТ СН'!$G$14+СВЦЭМ!$D$10+'СЕТ СН'!$G$6-'СЕТ СН'!$G$26</f>
        <v>2359.5390022299998</v>
      </c>
      <c r="S84" s="36">
        <f>SUMIFS(СВЦЭМ!$D$39:$D$758,СВЦЭМ!$A$39:$A$758,$A84,СВЦЭМ!$B$39:$B$758,S$83)+'СЕТ СН'!$G$14+СВЦЭМ!$D$10+'СЕТ СН'!$G$6-'СЕТ СН'!$G$26</f>
        <v>2340.2483773499998</v>
      </c>
      <c r="T84" s="36">
        <f>SUMIFS(СВЦЭМ!$D$39:$D$758,СВЦЭМ!$A$39:$A$758,$A84,СВЦЭМ!$B$39:$B$758,T$83)+'СЕТ СН'!$G$14+СВЦЭМ!$D$10+'СЕТ СН'!$G$6-'СЕТ СН'!$G$26</f>
        <v>2324.1727860199999</v>
      </c>
      <c r="U84" s="36">
        <f>SUMIFS(СВЦЭМ!$D$39:$D$758,СВЦЭМ!$A$39:$A$758,$A84,СВЦЭМ!$B$39:$B$758,U$83)+'СЕТ СН'!$G$14+СВЦЭМ!$D$10+'СЕТ СН'!$G$6-'СЕТ СН'!$G$26</f>
        <v>2321.5258595400001</v>
      </c>
      <c r="V84" s="36">
        <f>SUMIFS(СВЦЭМ!$D$39:$D$758,СВЦЭМ!$A$39:$A$758,$A84,СВЦЭМ!$B$39:$B$758,V$83)+'СЕТ СН'!$G$14+СВЦЭМ!$D$10+'СЕТ СН'!$G$6-'СЕТ СН'!$G$26</f>
        <v>2299.4348721900001</v>
      </c>
      <c r="W84" s="36">
        <f>SUMIFS(СВЦЭМ!$D$39:$D$758,СВЦЭМ!$A$39:$A$758,$A84,СВЦЭМ!$B$39:$B$758,W$83)+'СЕТ СН'!$G$14+СВЦЭМ!$D$10+'СЕТ СН'!$G$6-'СЕТ СН'!$G$26</f>
        <v>2304.9365712600002</v>
      </c>
      <c r="X84" s="36">
        <f>SUMIFS(СВЦЭМ!$D$39:$D$758,СВЦЭМ!$A$39:$A$758,$A84,СВЦЭМ!$B$39:$B$758,X$83)+'СЕТ СН'!$G$14+СВЦЭМ!$D$10+'СЕТ СН'!$G$6-'СЕТ СН'!$G$26</f>
        <v>2385.0628585999998</v>
      </c>
      <c r="Y84" s="36">
        <f>SUMIFS(СВЦЭМ!$D$39:$D$758,СВЦЭМ!$A$39:$A$758,$A84,СВЦЭМ!$B$39:$B$758,Y$83)+'СЕТ СН'!$G$14+СВЦЭМ!$D$10+'СЕТ СН'!$G$6-'СЕТ СН'!$G$26</f>
        <v>2521.8097210199999</v>
      </c>
      <c r="AA84" s="45"/>
    </row>
    <row r="85" spans="1:27" ht="15.75" x14ac:dyDescent="0.2">
      <c r="A85" s="35">
        <f>A84+1</f>
        <v>45537</v>
      </c>
      <c r="B85" s="36">
        <f>SUMIFS(СВЦЭМ!$D$39:$D$758,СВЦЭМ!$A$39:$A$758,$A85,СВЦЭМ!$B$39:$B$758,B$83)+'СЕТ СН'!$G$14+СВЦЭМ!$D$10+'СЕТ СН'!$G$6-'СЕТ СН'!$G$26</f>
        <v>2608.0821952899996</v>
      </c>
      <c r="C85" s="36">
        <f>SUMIFS(СВЦЭМ!$D$39:$D$758,СВЦЭМ!$A$39:$A$758,$A85,СВЦЭМ!$B$39:$B$758,C$83)+'СЕТ СН'!$G$14+СВЦЭМ!$D$10+'СЕТ СН'!$G$6-'СЕТ СН'!$G$26</f>
        <v>2701.90807133</v>
      </c>
      <c r="D85" s="36">
        <f>SUMIFS(СВЦЭМ!$D$39:$D$758,СВЦЭМ!$A$39:$A$758,$A85,СВЦЭМ!$B$39:$B$758,D$83)+'СЕТ СН'!$G$14+СВЦЭМ!$D$10+'СЕТ СН'!$G$6-'СЕТ СН'!$G$26</f>
        <v>2747.39923662</v>
      </c>
      <c r="E85" s="36">
        <f>SUMIFS(СВЦЭМ!$D$39:$D$758,СВЦЭМ!$A$39:$A$758,$A85,СВЦЭМ!$B$39:$B$758,E$83)+'СЕТ СН'!$G$14+СВЦЭМ!$D$10+'СЕТ СН'!$G$6-'СЕТ СН'!$G$26</f>
        <v>2756.9130239199999</v>
      </c>
      <c r="F85" s="36">
        <f>SUMIFS(СВЦЭМ!$D$39:$D$758,СВЦЭМ!$A$39:$A$758,$A85,СВЦЭМ!$B$39:$B$758,F$83)+'СЕТ СН'!$G$14+СВЦЭМ!$D$10+'СЕТ СН'!$G$6-'СЕТ СН'!$G$26</f>
        <v>2781.56447643</v>
      </c>
      <c r="G85" s="36">
        <f>SUMIFS(СВЦЭМ!$D$39:$D$758,СВЦЭМ!$A$39:$A$758,$A85,СВЦЭМ!$B$39:$B$758,G$83)+'СЕТ СН'!$G$14+СВЦЭМ!$D$10+'СЕТ СН'!$G$6-'СЕТ СН'!$G$26</f>
        <v>2733.5555397399999</v>
      </c>
      <c r="H85" s="36">
        <f>SUMIFS(СВЦЭМ!$D$39:$D$758,СВЦЭМ!$A$39:$A$758,$A85,СВЦЭМ!$B$39:$B$758,H$83)+'СЕТ СН'!$G$14+СВЦЭМ!$D$10+'СЕТ СН'!$G$6-'СЕТ СН'!$G$26</f>
        <v>2701.6507871199997</v>
      </c>
      <c r="I85" s="36">
        <f>SUMIFS(СВЦЭМ!$D$39:$D$758,СВЦЭМ!$A$39:$A$758,$A85,СВЦЭМ!$B$39:$B$758,I$83)+'СЕТ СН'!$G$14+СВЦЭМ!$D$10+'СЕТ СН'!$G$6-'СЕТ СН'!$G$26</f>
        <v>2585.5414130699996</v>
      </c>
      <c r="J85" s="36">
        <f>SUMIFS(СВЦЭМ!$D$39:$D$758,СВЦЭМ!$A$39:$A$758,$A85,СВЦЭМ!$B$39:$B$758,J$83)+'СЕТ СН'!$G$14+СВЦЭМ!$D$10+'СЕТ СН'!$G$6-'СЕТ СН'!$G$26</f>
        <v>2408.5983655499999</v>
      </c>
      <c r="K85" s="36">
        <f>SUMIFS(СВЦЭМ!$D$39:$D$758,СВЦЭМ!$A$39:$A$758,$A85,СВЦЭМ!$B$39:$B$758,K$83)+'СЕТ СН'!$G$14+СВЦЭМ!$D$10+'СЕТ СН'!$G$6-'СЕТ СН'!$G$26</f>
        <v>2301.5347175399997</v>
      </c>
      <c r="L85" s="36">
        <f>SUMIFS(СВЦЭМ!$D$39:$D$758,СВЦЭМ!$A$39:$A$758,$A85,СВЦЭМ!$B$39:$B$758,L$83)+'СЕТ СН'!$G$14+СВЦЭМ!$D$10+'СЕТ СН'!$G$6-'СЕТ СН'!$G$26</f>
        <v>2285.9983614600001</v>
      </c>
      <c r="M85" s="36">
        <f>SUMIFS(СВЦЭМ!$D$39:$D$758,СВЦЭМ!$A$39:$A$758,$A85,СВЦЭМ!$B$39:$B$758,M$83)+'СЕТ СН'!$G$14+СВЦЭМ!$D$10+'СЕТ СН'!$G$6-'СЕТ СН'!$G$26</f>
        <v>2274.0568739999999</v>
      </c>
      <c r="N85" s="36">
        <f>SUMIFS(СВЦЭМ!$D$39:$D$758,СВЦЭМ!$A$39:$A$758,$A85,СВЦЭМ!$B$39:$B$758,N$83)+'СЕТ СН'!$G$14+СВЦЭМ!$D$10+'СЕТ СН'!$G$6-'СЕТ СН'!$G$26</f>
        <v>2275.4011179499998</v>
      </c>
      <c r="O85" s="36">
        <f>SUMIFS(СВЦЭМ!$D$39:$D$758,СВЦЭМ!$A$39:$A$758,$A85,СВЦЭМ!$B$39:$B$758,O$83)+'СЕТ СН'!$G$14+СВЦЭМ!$D$10+'СЕТ СН'!$G$6-'СЕТ СН'!$G$26</f>
        <v>2280.3813938099997</v>
      </c>
      <c r="P85" s="36">
        <f>SUMIFS(СВЦЭМ!$D$39:$D$758,СВЦЭМ!$A$39:$A$758,$A85,СВЦЭМ!$B$39:$B$758,P$83)+'СЕТ СН'!$G$14+СВЦЭМ!$D$10+'СЕТ СН'!$G$6-'СЕТ СН'!$G$26</f>
        <v>2269.17953769</v>
      </c>
      <c r="Q85" s="36">
        <f>SUMIFS(СВЦЭМ!$D$39:$D$758,СВЦЭМ!$A$39:$A$758,$A85,СВЦЭМ!$B$39:$B$758,Q$83)+'СЕТ СН'!$G$14+СВЦЭМ!$D$10+'СЕТ СН'!$G$6-'СЕТ СН'!$G$26</f>
        <v>2270.8014630399998</v>
      </c>
      <c r="R85" s="36">
        <f>SUMIFS(СВЦЭМ!$D$39:$D$758,СВЦЭМ!$A$39:$A$758,$A85,СВЦЭМ!$B$39:$B$758,R$83)+'СЕТ СН'!$G$14+СВЦЭМ!$D$10+'СЕТ СН'!$G$6-'СЕТ СН'!$G$26</f>
        <v>2275.9726413799999</v>
      </c>
      <c r="S85" s="36">
        <f>SUMIFS(СВЦЭМ!$D$39:$D$758,СВЦЭМ!$A$39:$A$758,$A85,СВЦЭМ!$B$39:$B$758,S$83)+'СЕТ СН'!$G$14+СВЦЭМ!$D$10+'СЕТ СН'!$G$6-'СЕТ СН'!$G$26</f>
        <v>2268.9194124800001</v>
      </c>
      <c r="T85" s="36">
        <f>SUMIFS(СВЦЭМ!$D$39:$D$758,СВЦЭМ!$A$39:$A$758,$A85,СВЦЭМ!$B$39:$B$758,T$83)+'СЕТ СН'!$G$14+СВЦЭМ!$D$10+'СЕТ СН'!$G$6-'СЕТ СН'!$G$26</f>
        <v>2254.6783659100001</v>
      </c>
      <c r="U85" s="36">
        <f>SUMIFS(СВЦЭМ!$D$39:$D$758,СВЦЭМ!$A$39:$A$758,$A85,СВЦЭМ!$B$39:$B$758,U$83)+'СЕТ СН'!$G$14+СВЦЭМ!$D$10+'СЕТ СН'!$G$6-'СЕТ СН'!$G$26</f>
        <v>2259.3396779300001</v>
      </c>
      <c r="V85" s="36">
        <f>SUMIFS(СВЦЭМ!$D$39:$D$758,СВЦЭМ!$A$39:$A$758,$A85,СВЦЭМ!$B$39:$B$758,V$83)+'СЕТ СН'!$G$14+СВЦЭМ!$D$10+'СЕТ СН'!$G$6-'СЕТ СН'!$G$26</f>
        <v>2241.4010238999999</v>
      </c>
      <c r="W85" s="36">
        <f>SUMIFS(СВЦЭМ!$D$39:$D$758,СВЦЭМ!$A$39:$A$758,$A85,СВЦЭМ!$B$39:$B$758,W$83)+'СЕТ СН'!$G$14+СВЦЭМ!$D$10+'СЕТ СН'!$G$6-'СЕТ СН'!$G$26</f>
        <v>2263.2696567499997</v>
      </c>
      <c r="X85" s="36">
        <f>SUMIFS(СВЦЭМ!$D$39:$D$758,СВЦЭМ!$A$39:$A$758,$A85,СВЦЭМ!$B$39:$B$758,X$83)+'СЕТ СН'!$G$14+СВЦЭМ!$D$10+'СЕТ СН'!$G$6-'СЕТ СН'!$G$26</f>
        <v>2354.0495745799999</v>
      </c>
      <c r="Y85" s="36">
        <f>SUMIFS(СВЦЭМ!$D$39:$D$758,СВЦЭМ!$A$39:$A$758,$A85,СВЦЭМ!$B$39:$B$758,Y$83)+'СЕТ СН'!$G$14+СВЦЭМ!$D$10+'СЕТ СН'!$G$6-'СЕТ СН'!$G$26</f>
        <v>2448.72008164</v>
      </c>
    </row>
    <row r="86" spans="1:27" ht="15.75" x14ac:dyDescent="0.2">
      <c r="A86" s="35">
        <f t="shared" ref="A86:A113" si="2">A85+1</f>
        <v>45538</v>
      </c>
      <c r="B86" s="36">
        <f>SUMIFS(СВЦЭМ!$D$39:$D$758,СВЦЭМ!$A$39:$A$758,$A86,СВЦЭМ!$B$39:$B$758,B$83)+'СЕТ СН'!$G$14+СВЦЭМ!$D$10+'СЕТ СН'!$G$6-'СЕТ СН'!$G$26</f>
        <v>2580.2552616299999</v>
      </c>
      <c r="C86" s="36">
        <f>SUMIFS(СВЦЭМ!$D$39:$D$758,СВЦЭМ!$A$39:$A$758,$A86,СВЦЭМ!$B$39:$B$758,C$83)+'СЕТ СН'!$G$14+СВЦЭМ!$D$10+'СЕТ СН'!$G$6-'СЕТ СН'!$G$26</f>
        <v>2689.3186875199999</v>
      </c>
      <c r="D86" s="36">
        <f>SUMIFS(СВЦЭМ!$D$39:$D$758,СВЦЭМ!$A$39:$A$758,$A86,СВЦЭМ!$B$39:$B$758,D$83)+'СЕТ СН'!$G$14+СВЦЭМ!$D$10+'СЕТ СН'!$G$6-'СЕТ СН'!$G$26</f>
        <v>2787.4307075299998</v>
      </c>
      <c r="E86" s="36">
        <f>SUMIFS(СВЦЭМ!$D$39:$D$758,СВЦЭМ!$A$39:$A$758,$A86,СВЦЭМ!$B$39:$B$758,E$83)+'СЕТ СН'!$G$14+СВЦЭМ!$D$10+'СЕТ СН'!$G$6-'СЕТ СН'!$G$26</f>
        <v>2837.1567715399997</v>
      </c>
      <c r="F86" s="36">
        <f>SUMIFS(СВЦЭМ!$D$39:$D$758,СВЦЭМ!$A$39:$A$758,$A86,СВЦЭМ!$B$39:$B$758,F$83)+'СЕТ СН'!$G$14+СВЦЭМ!$D$10+'СЕТ СН'!$G$6-'СЕТ СН'!$G$26</f>
        <v>2846.8795152799999</v>
      </c>
      <c r="G86" s="36">
        <f>SUMIFS(СВЦЭМ!$D$39:$D$758,СВЦЭМ!$A$39:$A$758,$A86,СВЦЭМ!$B$39:$B$758,G$83)+'СЕТ СН'!$G$14+СВЦЭМ!$D$10+'СЕТ СН'!$G$6-'СЕТ СН'!$G$26</f>
        <v>2861.8744597800001</v>
      </c>
      <c r="H86" s="36">
        <f>SUMIFS(СВЦЭМ!$D$39:$D$758,СВЦЭМ!$A$39:$A$758,$A86,СВЦЭМ!$B$39:$B$758,H$83)+'СЕТ СН'!$G$14+СВЦЭМ!$D$10+'СЕТ СН'!$G$6-'СЕТ СН'!$G$26</f>
        <v>2851.6669217099998</v>
      </c>
      <c r="I86" s="36">
        <f>SUMIFS(СВЦЭМ!$D$39:$D$758,СВЦЭМ!$A$39:$A$758,$A86,СВЦЭМ!$B$39:$B$758,I$83)+'СЕТ СН'!$G$14+СВЦЭМ!$D$10+'СЕТ СН'!$G$6-'СЕТ СН'!$G$26</f>
        <v>2747.2789304599996</v>
      </c>
      <c r="J86" s="36">
        <f>SUMIFS(СВЦЭМ!$D$39:$D$758,СВЦЭМ!$A$39:$A$758,$A86,СВЦЭМ!$B$39:$B$758,J$83)+'СЕТ СН'!$G$14+СВЦЭМ!$D$10+'СЕТ СН'!$G$6-'СЕТ СН'!$G$26</f>
        <v>2639.2490945499999</v>
      </c>
      <c r="K86" s="36">
        <f>SUMIFS(СВЦЭМ!$D$39:$D$758,СВЦЭМ!$A$39:$A$758,$A86,СВЦЭМ!$B$39:$B$758,K$83)+'СЕТ СН'!$G$14+СВЦЭМ!$D$10+'СЕТ СН'!$G$6-'СЕТ СН'!$G$26</f>
        <v>2524.4776702300001</v>
      </c>
      <c r="L86" s="36">
        <f>SUMIFS(СВЦЭМ!$D$39:$D$758,СВЦЭМ!$A$39:$A$758,$A86,СВЦЭМ!$B$39:$B$758,L$83)+'СЕТ СН'!$G$14+СВЦЭМ!$D$10+'СЕТ СН'!$G$6-'СЕТ СН'!$G$26</f>
        <v>2489.3550354700001</v>
      </c>
      <c r="M86" s="36">
        <f>SUMIFS(СВЦЭМ!$D$39:$D$758,СВЦЭМ!$A$39:$A$758,$A86,СВЦЭМ!$B$39:$B$758,M$83)+'СЕТ СН'!$G$14+СВЦЭМ!$D$10+'СЕТ СН'!$G$6-'СЕТ СН'!$G$26</f>
        <v>2467.8002578199998</v>
      </c>
      <c r="N86" s="36">
        <f>SUMIFS(СВЦЭМ!$D$39:$D$758,СВЦЭМ!$A$39:$A$758,$A86,СВЦЭМ!$B$39:$B$758,N$83)+'СЕТ СН'!$G$14+СВЦЭМ!$D$10+'СЕТ СН'!$G$6-'СЕТ СН'!$G$26</f>
        <v>2440.73379742</v>
      </c>
      <c r="O86" s="36">
        <f>SUMIFS(СВЦЭМ!$D$39:$D$758,СВЦЭМ!$A$39:$A$758,$A86,СВЦЭМ!$B$39:$B$758,O$83)+'СЕТ СН'!$G$14+СВЦЭМ!$D$10+'СЕТ СН'!$G$6-'СЕТ СН'!$G$26</f>
        <v>2417.7016729900001</v>
      </c>
      <c r="P86" s="36">
        <f>SUMIFS(СВЦЭМ!$D$39:$D$758,СВЦЭМ!$A$39:$A$758,$A86,СВЦЭМ!$B$39:$B$758,P$83)+'СЕТ СН'!$G$14+СВЦЭМ!$D$10+'СЕТ СН'!$G$6-'СЕТ СН'!$G$26</f>
        <v>2416.4411127099997</v>
      </c>
      <c r="Q86" s="36">
        <f>SUMIFS(СВЦЭМ!$D$39:$D$758,СВЦЭМ!$A$39:$A$758,$A86,СВЦЭМ!$B$39:$B$758,Q$83)+'СЕТ СН'!$G$14+СВЦЭМ!$D$10+'СЕТ СН'!$G$6-'СЕТ СН'!$G$26</f>
        <v>2420.0228429499998</v>
      </c>
      <c r="R86" s="36">
        <f>SUMIFS(СВЦЭМ!$D$39:$D$758,СВЦЭМ!$A$39:$A$758,$A86,СВЦЭМ!$B$39:$B$758,R$83)+'СЕТ СН'!$G$14+СВЦЭМ!$D$10+'СЕТ СН'!$G$6-'СЕТ СН'!$G$26</f>
        <v>2437.62928061</v>
      </c>
      <c r="S86" s="36">
        <f>SUMIFS(СВЦЭМ!$D$39:$D$758,СВЦЭМ!$A$39:$A$758,$A86,СВЦЭМ!$B$39:$B$758,S$83)+'СЕТ СН'!$G$14+СВЦЭМ!$D$10+'СЕТ СН'!$G$6-'СЕТ СН'!$G$26</f>
        <v>2428.5362095099999</v>
      </c>
      <c r="T86" s="36">
        <f>SUMIFS(СВЦЭМ!$D$39:$D$758,СВЦЭМ!$A$39:$A$758,$A86,СВЦЭМ!$B$39:$B$758,T$83)+'СЕТ СН'!$G$14+СВЦЭМ!$D$10+'СЕТ СН'!$G$6-'СЕТ СН'!$G$26</f>
        <v>2424.60126924</v>
      </c>
      <c r="U86" s="36">
        <f>SUMIFS(СВЦЭМ!$D$39:$D$758,СВЦЭМ!$A$39:$A$758,$A86,СВЦЭМ!$B$39:$B$758,U$83)+'СЕТ СН'!$G$14+СВЦЭМ!$D$10+'СЕТ СН'!$G$6-'СЕТ СН'!$G$26</f>
        <v>2451.9791919999998</v>
      </c>
      <c r="V86" s="36">
        <f>SUMIFS(СВЦЭМ!$D$39:$D$758,СВЦЭМ!$A$39:$A$758,$A86,СВЦЭМ!$B$39:$B$758,V$83)+'СЕТ СН'!$G$14+СВЦЭМ!$D$10+'СЕТ СН'!$G$6-'СЕТ СН'!$G$26</f>
        <v>2464.3912544999998</v>
      </c>
      <c r="W86" s="36">
        <f>SUMIFS(СВЦЭМ!$D$39:$D$758,СВЦЭМ!$A$39:$A$758,$A86,СВЦЭМ!$B$39:$B$758,W$83)+'СЕТ СН'!$G$14+СВЦЭМ!$D$10+'СЕТ СН'!$G$6-'СЕТ СН'!$G$26</f>
        <v>2469.9777692399998</v>
      </c>
      <c r="X86" s="36">
        <f>SUMIFS(СВЦЭМ!$D$39:$D$758,СВЦЭМ!$A$39:$A$758,$A86,СВЦЭМ!$B$39:$B$758,X$83)+'СЕТ СН'!$G$14+СВЦЭМ!$D$10+'СЕТ СН'!$G$6-'СЕТ СН'!$G$26</f>
        <v>2572.0796733399998</v>
      </c>
      <c r="Y86" s="36">
        <f>SUMIFS(СВЦЭМ!$D$39:$D$758,СВЦЭМ!$A$39:$A$758,$A86,СВЦЭМ!$B$39:$B$758,Y$83)+'СЕТ СН'!$G$14+СВЦЭМ!$D$10+'СЕТ СН'!$G$6-'СЕТ СН'!$G$26</f>
        <v>2675.60856939</v>
      </c>
    </row>
    <row r="87" spans="1:27" ht="15.75" x14ac:dyDescent="0.2">
      <c r="A87" s="35">
        <f t="shared" si="2"/>
        <v>45539</v>
      </c>
      <c r="B87" s="36">
        <f>SUMIFS(СВЦЭМ!$D$39:$D$758,СВЦЭМ!$A$39:$A$758,$A87,СВЦЭМ!$B$39:$B$758,B$83)+'СЕТ СН'!$G$14+СВЦЭМ!$D$10+'СЕТ СН'!$G$6-'СЕТ СН'!$G$26</f>
        <v>2607.8288066299997</v>
      </c>
      <c r="C87" s="36">
        <f>SUMIFS(СВЦЭМ!$D$39:$D$758,СВЦЭМ!$A$39:$A$758,$A87,СВЦЭМ!$B$39:$B$758,C$83)+'СЕТ СН'!$G$14+СВЦЭМ!$D$10+'СЕТ СН'!$G$6-'СЕТ СН'!$G$26</f>
        <v>2778.40891865</v>
      </c>
      <c r="D87" s="36">
        <f>SUMIFS(СВЦЭМ!$D$39:$D$758,СВЦЭМ!$A$39:$A$758,$A87,СВЦЭМ!$B$39:$B$758,D$83)+'СЕТ СН'!$G$14+СВЦЭМ!$D$10+'СЕТ СН'!$G$6-'СЕТ СН'!$G$26</f>
        <v>2810.5815059899996</v>
      </c>
      <c r="E87" s="36">
        <f>SUMIFS(СВЦЭМ!$D$39:$D$758,СВЦЭМ!$A$39:$A$758,$A87,СВЦЭМ!$B$39:$B$758,E$83)+'СЕТ СН'!$G$14+СВЦЭМ!$D$10+'СЕТ СН'!$G$6-'СЕТ СН'!$G$26</f>
        <v>2789.4344738499999</v>
      </c>
      <c r="F87" s="36">
        <f>SUMIFS(СВЦЭМ!$D$39:$D$758,СВЦЭМ!$A$39:$A$758,$A87,СВЦЭМ!$B$39:$B$758,F$83)+'СЕТ СН'!$G$14+СВЦЭМ!$D$10+'СЕТ СН'!$G$6-'СЕТ СН'!$G$26</f>
        <v>2784.1561169899996</v>
      </c>
      <c r="G87" s="36">
        <f>SUMIFS(СВЦЭМ!$D$39:$D$758,СВЦЭМ!$A$39:$A$758,$A87,СВЦЭМ!$B$39:$B$758,G$83)+'СЕТ СН'!$G$14+СВЦЭМ!$D$10+'СЕТ СН'!$G$6-'СЕТ СН'!$G$26</f>
        <v>2805.9168842499998</v>
      </c>
      <c r="H87" s="36">
        <f>SUMIFS(СВЦЭМ!$D$39:$D$758,СВЦЭМ!$A$39:$A$758,$A87,СВЦЭМ!$B$39:$B$758,H$83)+'СЕТ СН'!$G$14+СВЦЭМ!$D$10+'СЕТ СН'!$G$6-'СЕТ СН'!$G$26</f>
        <v>2826.5399816699996</v>
      </c>
      <c r="I87" s="36">
        <f>SUMIFS(СВЦЭМ!$D$39:$D$758,СВЦЭМ!$A$39:$A$758,$A87,СВЦЭМ!$B$39:$B$758,I$83)+'СЕТ СН'!$G$14+СВЦЭМ!$D$10+'СЕТ СН'!$G$6-'СЕТ СН'!$G$26</f>
        <v>2656.9660088599999</v>
      </c>
      <c r="J87" s="36">
        <f>SUMIFS(СВЦЭМ!$D$39:$D$758,СВЦЭМ!$A$39:$A$758,$A87,СВЦЭМ!$B$39:$B$758,J$83)+'СЕТ СН'!$G$14+СВЦЭМ!$D$10+'СЕТ СН'!$G$6-'СЕТ СН'!$G$26</f>
        <v>2509.20837575</v>
      </c>
      <c r="K87" s="36">
        <f>SUMIFS(СВЦЭМ!$D$39:$D$758,СВЦЭМ!$A$39:$A$758,$A87,СВЦЭМ!$B$39:$B$758,K$83)+'СЕТ СН'!$G$14+СВЦЭМ!$D$10+'СЕТ СН'!$G$6-'СЕТ СН'!$G$26</f>
        <v>2398.0914849800001</v>
      </c>
      <c r="L87" s="36">
        <f>SUMIFS(СВЦЭМ!$D$39:$D$758,СВЦЭМ!$A$39:$A$758,$A87,СВЦЭМ!$B$39:$B$758,L$83)+'СЕТ СН'!$G$14+СВЦЭМ!$D$10+'СЕТ СН'!$G$6-'СЕТ СН'!$G$26</f>
        <v>2412.1941120299998</v>
      </c>
      <c r="M87" s="36">
        <f>SUMIFS(СВЦЭМ!$D$39:$D$758,СВЦЭМ!$A$39:$A$758,$A87,СВЦЭМ!$B$39:$B$758,M$83)+'СЕТ СН'!$G$14+СВЦЭМ!$D$10+'СЕТ СН'!$G$6-'СЕТ СН'!$G$26</f>
        <v>2417.1465086899998</v>
      </c>
      <c r="N87" s="36">
        <f>SUMIFS(СВЦЭМ!$D$39:$D$758,СВЦЭМ!$A$39:$A$758,$A87,СВЦЭМ!$B$39:$B$758,N$83)+'СЕТ СН'!$G$14+СВЦЭМ!$D$10+'СЕТ СН'!$G$6-'СЕТ СН'!$G$26</f>
        <v>2406.6500099599998</v>
      </c>
      <c r="O87" s="36">
        <f>SUMIFS(СВЦЭМ!$D$39:$D$758,СВЦЭМ!$A$39:$A$758,$A87,СВЦЭМ!$B$39:$B$758,O$83)+'СЕТ СН'!$G$14+СВЦЭМ!$D$10+'СЕТ СН'!$G$6-'СЕТ СН'!$G$26</f>
        <v>2381.6456511199999</v>
      </c>
      <c r="P87" s="36">
        <f>SUMIFS(СВЦЭМ!$D$39:$D$758,СВЦЭМ!$A$39:$A$758,$A87,СВЦЭМ!$B$39:$B$758,P$83)+'СЕТ СН'!$G$14+СВЦЭМ!$D$10+'СЕТ СН'!$G$6-'СЕТ СН'!$G$26</f>
        <v>2389.4515388199998</v>
      </c>
      <c r="Q87" s="36">
        <f>SUMIFS(СВЦЭМ!$D$39:$D$758,СВЦЭМ!$A$39:$A$758,$A87,СВЦЭМ!$B$39:$B$758,Q$83)+'СЕТ СН'!$G$14+СВЦЭМ!$D$10+'СЕТ СН'!$G$6-'СЕТ СН'!$G$26</f>
        <v>2393.1201376499998</v>
      </c>
      <c r="R87" s="36">
        <f>SUMIFS(СВЦЭМ!$D$39:$D$758,СВЦЭМ!$A$39:$A$758,$A87,СВЦЭМ!$B$39:$B$758,R$83)+'СЕТ СН'!$G$14+СВЦЭМ!$D$10+'СЕТ СН'!$G$6-'СЕТ СН'!$G$26</f>
        <v>2407.5563204800001</v>
      </c>
      <c r="S87" s="36">
        <f>SUMIFS(СВЦЭМ!$D$39:$D$758,СВЦЭМ!$A$39:$A$758,$A87,СВЦЭМ!$B$39:$B$758,S$83)+'СЕТ СН'!$G$14+СВЦЭМ!$D$10+'СЕТ СН'!$G$6-'СЕТ СН'!$G$26</f>
        <v>2381.9091769299998</v>
      </c>
      <c r="T87" s="36">
        <f>SUMIFS(СВЦЭМ!$D$39:$D$758,СВЦЭМ!$A$39:$A$758,$A87,СВЦЭМ!$B$39:$B$758,T$83)+'СЕТ СН'!$G$14+СВЦЭМ!$D$10+'СЕТ СН'!$G$6-'СЕТ СН'!$G$26</f>
        <v>2375.7058132500001</v>
      </c>
      <c r="U87" s="36">
        <f>SUMIFS(СВЦЭМ!$D$39:$D$758,СВЦЭМ!$A$39:$A$758,$A87,СВЦЭМ!$B$39:$B$758,U$83)+'СЕТ СН'!$G$14+СВЦЭМ!$D$10+'СЕТ СН'!$G$6-'СЕТ СН'!$G$26</f>
        <v>2376.8672911600001</v>
      </c>
      <c r="V87" s="36">
        <f>SUMIFS(СВЦЭМ!$D$39:$D$758,СВЦЭМ!$A$39:$A$758,$A87,СВЦЭМ!$B$39:$B$758,V$83)+'СЕТ СН'!$G$14+СВЦЭМ!$D$10+'СЕТ СН'!$G$6-'СЕТ СН'!$G$26</f>
        <v>2369.6619512399998</v>
      </c>
      <c r="W87" s="36">
        <f>SUMIFS(СВЦЭМ!$D$39:$D$758,СВЦЭМ!$A$39:$A$758,$A87,СВЦЭМ!$B$39:$B$758,W$83)+'СЕТ СН'!$G$14+СВЦЭМ!$D$10+'СЕТ СН'!$G$6-'СЕТ СН'!$G$26</f>
        <v>2369.1568506399999</v>
      </c>
      <c r="X87" s="36">
        <f>SUMIFS(СВЦЭМ!$D$39:$D$758,СВЦЭМ!$A$39:$A$758,$A87,СВЦЭМ!$B$39:$B$758,X$83)+'СЕТ СН'!$G$14+СВЦЭМ!$D$10+'СЕТ СН'!$G$6-'СЕТ СН'!$G$26</f>
        <v>2469.0298753799998</v>
      </c>
      <c r="Y87" s="36">
        <f>SUMIFS(СВЦЭМ!$D$39:$D$758,СВЦЭМ!$A$39:$A$758,$A87,СВЦЭМ!$B$39:$B$758,Y$83)+'СЕТ СН'!$G$14+СВЦЭМ!$D$10+'СЕТ СН'!$G$6-'СЕТ СН'!$G$26</f>
        <v>2572.8013023899998</v>
      </c>
    </row>
    <row r="88" spans="1:27" ht="15.75" x14ac:dyDescent="0.2">
      <c r="A88" s="35">
        <f t="shared" si="2"/>
        <v>45540</v>
      </c>
      <c r="B88" s="36">
        <f>SUMIFS(СВЦЭМ!$D$39:$D$758,СВЦЭМ!$A$39:$A$758,$A88,СВЦЭМ!$B$39:$B$758,B$83)+'СЕТ СН'!$G$14+СВЦЭМ!$D$10+'СЕТ СН'!$G$6-'СЕТ СН'!$G$26</f>
        <v>2650.56096548</v>
      </c>
      <c r="C88" s="36">
        <f>SUMIFS(СВЦЭМ!$D$39:$D$758,СВЦЭМ!$A$39:$A$758,$A88,СВЦЭМ!$B$39:$B$758,C$83)+'СЕТ СН'!$G$14+СВЦЭМ!$D$10+'СЕТ СН'!$G$6-'СЕТ СН'!$G$26</f>
        <v>2648.9613311199996</v>
      </c>
      <c r="D88" s="36">
        <f>SUMIFS(СВЦЭМ!$D$39:$D$758,СВЦЭМ!$A$39:$A$758,$A88,СВЦЭМ!$B$39:$B$758,D$83)+'СЕТ СН'!$G$14+СВЦЭМ!$D$10+'СЕТ СН'!$G$6-'СЕТ СН'!$G$26</f>
        <v>2675.5420616599999</v>
      </c>
      <c r="E88" s="36">
        <f>SUMIFS(СВЦЭМ!$D$39:$D$758,СВЦЭМ!$A$39:$A$758,$A88,СВЦЭМ!$B$39:$B$758,E$83)+'СЕТ СН'!$G$14+СВЦЭМ!$D$10+'СЕТ СН'!$G$6-'СЕТ СН'!$G$26</f>
        <v>2664.9295731499997</v>
      </c>
      <c r="F88" s="36">
        <f>SUMIFS(СВЦЭМ!$D$39:$D$758,СВЦЭМ!$A$39:$A$758,$A88,СВЦЭМ!$B$39:$B$758,F$83)+'СЕТ СН'!$G$14+СВЦЭМ!$D$10+'СЕТ СН'!$G$6-'СЕТ СН'!$G$26</f>
        <v>2662.4864278699997</v>
      </c>
      <c r="G88" s="36">
        <f>SUMIFS(СВЦЭМ!$D$39:$D$758,СВЦЭМ!$A$39:$A$758,$A88,СВЦЭМ!$B$39:$B$758,G$83)+'СЕТ СН'!$G$14+СВЦЭМ!$D$10+'СЕТ СН'!$G$6-'СЕТ СН'!$G$26</f>
        <v>2679.97067001</v>
      </c>
      <c r="H88" s="36">
        <f>SUMIFS(СВЦЭМ!$D$39:$D$758,СВЦЭМ!$A$39:$A$758,$A88,СВЦЭМ!$B$39:$B$758,H$83)+'СЕТ СН'!$G$14+СВЦЭМ!$D$10+'СЕТ СН'!$G$6-'СЕТ СН'!$G$26</f>
        <v>2542.0212191699998</v>
      </c>
      <c r="I88" s="36">
        <f>SUMIFS(СВЦЭМ!$D$39:$D$758,СВЦЭМ!$A$39:$A$758,$A88,СВЦЭМ!$B$39:$B$758,I$83)+'СЕТ СН'!$G$14+СВЦЭМ!$D$10+'СЕТ СН'!$G$6-'СЕТ СН'!$G$26</f>
        <v>2570.8733957699997</v>
      </c>
      <c r="J88" s="36">
        <f>SUMIFS(СВЦЭМ!$D$39:$D$758,СВЦЭМ!$A$39:$A$758,$A88,СВЦЭМ!$B$39:$B$758,J$83)+'СЕТ СН'!$G$14+СВЦЭМ!$D$10+'СЕТ СН'!$G$6-'СЕТ СН'!$G$26</f>
        <v>2355.5732260199998</v>
      </c>
      <c r="K88" s="36">
        <f>SUMIFS(СВЦЭМ!$D$39:$D$758,СВЦЭМ!$A$39:$A$758,$A88,СВЦЭМ!$B$39:$B$758,K$83)+'СЕТ СН'!$G$14+СВЦЭМ!$D$10+'СЕТ СН'!$G$6-'СЕТ СН'!$G$26</f>
        <v>2414.1311056199997</v>
      </c>
      <c r="L88" s="36">
        <f>SUMIFS(СВЦЭМ!$D$39:$D$758,СВЦЭМ!$A$39:$A$758,$A88,СВЦЭМ!$B$39:$B$758,L$83)+'СЕТ СН'!$G$14+СВЦЭМ!$D$10+'СЕТ СН'!$G$6-'СЕТ СН'!$G$26</f>
        <v>2413.7399009199999</v>
      </c>
      <c r="M88" s="36">
        <f>SUMIFS(СВЦЭМ!$D$39:$D$758,СВЦЭМ!$A$39:$A$758,$A88,СВЦЭМ!$B$39:$B$758,M$83)+'СЕТ СН'!$G$14+СВЦЭМ!$D$10+'СЕТ СН'!$G$6-'СЕТ СН'!$G$26</f>
        <v>2456.35831891</v>
      </c>
      <c r="N88" s="36">
        <f>SUMIFS(СВЦЭМ!$D$39:$D$758,СВЦЭМ!$A$39:$A$758,$A88,СВЦЭМ!$B$39:$B$758,N$83)+'СЕТ СН'!$G$14+СВЦЭМ!$D$10+'СЕТ СН'!$G$6-'СЕТ СН'!$G$26</f>
        <v>2452.73929378</v>
      </c>
      <c r="O88" s="36">
        <f>SUMIFS(СВЦЭМ!$D$39:$D$758,СВЦЭМ!$A$39:$A$758,$A88,СВЦЭМ!$B$39:$B$758,O$83)+'СЕТ СН'!$G$14+СВЦЭМ!$D$10+'СЕТ СН'!$G$6-'СЕТ СН'!$G$26</f>
        <v>2455.59122948</v>
      </c>
      <c r="P88" s="36">
        <f>SUMIFS(СВЦЭМ!$D$39:$D$758,СВЦЭМ!$A$39:$A$758,$A88,СВЦЭМ!$B$39:$B$758,P$83)+'СЕТ СН'!$G$14+СВЦЭМ!$D$10+'СЕТ СН'!$G$6-'СЕТ СН'!$G$26</f>
        <v>2447.3607525899997</v>
      </c>
      <c r="Q88" s="36">
        <f>SUMIFS(СВЦЭМ!$D$39:$D$758,СВЦЭМ!$A$39:$A$758,$A88,СВЦЭМ!$B$39:$B$758,Q$83)+'СЕТ СН'!$G$14+СВЦЭМ!$D$10+'СЕТ СН'!$G$6-'СЕТ СН'!$G$26</f>
        <v>2442.4728323700001</v>
      </c>
      <c r="R88" s="36">
        <f>SUMIFS(СВЦЭМ!$D$39:$D$758,СВЦЭМ!$A$39:$A$758,$A88,СВЦЭМ!$B$39:$B$758,R$83)+'СЕТ СН'!$G$14+СВЦЭМ!$D$10+'СЕТ СН'!$G$6-'СЕТ СН'!$G$26</f>
        <v>2454.7876777500001</v>
      </c>
      <c r="S88" s="36">
        <f>SUMIFS(СВЦЭМ!$D$39:$D$758,СВЦЭМ!$A$39:$A$758,$A88,СВЦЭМ!$B$39:$B$758,S$83)+'СЕТ СН'!$G$14+СВЦЭМ!$D$10+'СЕТ СН'!$G$6-'СЕТ СН'!$G$26</f>
        <v>2444.24817175</v>
      </c>
      <c r="T88" s="36">
        <f>SUMIFS(СВЦЭМ!$D$39:$D$758,СВЦЭМ!$A$39:$A$758,$A88,СВЦЭМ!$B$39:$B$758,T$83)+'СЕТ СН'!$G$14+СВЦЭМ!$D$10+'СЕТ СН'!$G$6-'СЕТ СН'!$G$26</f>
        <v>2434.0061341699998</v>
      </c>
      <c r="U88" s="36">
        <f>SUMIFS(СВЦЭМ!$D$39:$D$758,СВЦЭМ!$A$39:$A$758,$A88,СВЦЭМ!$B$39:$B$758,U$83)+'СЕТ СН'!$G$14+СВЦЭМ!$D$10+'СЕТ СН'!$G$6-'СЕТ СН'!$G$26</f>
        <v>2407.3330442699998</v>
      </c>
      <c r="V88" s="36">
        <f>SUMIFS(СВЦЭМ!$D$39:$D$758,СВЦЭМ!$A$39:$A$758,$A88,СВЦЭМ!$B$39:$B$758,V$83)+'СЕТ СН'!$G$14+СВЦЭМ!$D$10+'СЕТ СН'!$G$6-'СЕТ СН'!$G$26</f>
        <v>2398.3556921499999</v>
      </c>
      <c r="W88" s="36">
        <f>SUMIFS(СВЦЭМ!$D$39:$D$758,СВЦЭМ!$A$39:$A$758,$A88,СВЦЭМ!$B$39:$B$758,W$83)+'СЕТ СН'!$G$14+СВЦЭМ!$D$10+'СЕТ СН'!$G$6-'СЕТ СН'!$G$26</f>
        <v>2408.2466158399998</v>
      </c>
      <c r="X88" s="36">
        <f>SUMIFS(СВЦЭМ!$D$39:$D$758,СВЦЭМ!$A$39:$A$758,$A88,СВЦЭМ!$B$39:$B$758,X$83)+'СЕТ СН'!$G$14+СВЦЭМ!$D$10+'СЕТ СН'!$G$6-'СЕТ СН'!$G$26</f>
        <v>2501.5687391699998</v>
      </c>
      <c r="Y88" s="36">
        <f>SUMIFS(СВЦЭМ!$D$39:$D$758,СВЦЭМ!$A$39:$A$758,$A88,СВЦЭМ!$B$39:$B$758,Y$83)+'СЕТ СН'!$G$14+СВЦЭМ!$D$10+'СЕТ СН'!$G$6-'СЕТ СН'!$G$26</f>
        <v>2630.55212377</v>
      </c>
    </row>
    <row r="89" spans="1:27" ht="15.75" x14ac:dyDescent="0.2">
      <c r="A89" s="35">
        <f t="shared" si="2"/>
        <v>45541</v>
      </c>
      <c r="B89" s="36">
        <f>SUMIFS(СВЦЭМ!$D$39:$D$758,СВЦЭМ!$A$39:$A$758,$A89,СВЦЭМ!$B$39:$B$758,B$83)+'СЕТ СН'!$G$14+СВЦЭМ!$D$10+'СЕТ СН'!$G$6-'СЕТ СН'!$G$26</f>
        <v>2670.0355226199999</v>
      </c>
      <c r="C89" s="36">
        <f>SUMIFS(СВЦЭМ!$D$39:$D$758,СВЦЭМ!$A$39:$A$758,$A89,СВЦЭМ!$B$39:$B$758,C$83)+'СЕТ СН'!$G$14+СВЦЭМ!$D$10+'СЕТ СН'!$G$6-'СЕТ СН'!$G$26</f>
        <v>2730.2053742799999</v>
      </c>
      <c r="D89" s="36">
        <f>SUMIFS(СВЦЭМ!$D$39:$D$758,СВЦЭМ!$A$39:$A$758,$A89,СВЦЭМ!$B$39:$B$758,D$83)+'СЕТ СН'!$G$14+СВЦЭМ!$D$10+'СЕТ СН'!$G$6-'СЕТ СН'!$G$26</f>
        <v>2836.9254079999996</v>
      </c>
      <c r="E89" s="36">
        <f>SUMIFS(СВЦЭМ!$D$39:$D$758,СВЦЭМ!$A$39:$A$758,$A89,СВЦЭМ!$B$39:$B$758,E$83)+'СЕТ СН'!$G$14+СВЦЭМ!$D$10+'СЕТ СН'!$G$6-'СЕТ СН'!$G$26</f>
        <v>2831.7440147299999</v>
      </c>
      <c r="F89" s="36">
        <f>SUMIFS(СВЦЭМ!$D$39:$D$758,СВЦЭМ!$A$39:$A$758,$A89,СВЦЭМ!$B$39:$B$758,F$83)+'СЕТ СН'!$G$14+СВЦЭМ!$D$10+'СЕТ СН'!$G$6-'СЕТ СН'!$G$26</f>
        <v>2827.4895992399997</v>
      </c>
      <c r="G89" s="36">
        <f>SUMIFS(СВЦЭМ!$D$39:$D$758,СВЦЭМ!$A$39:$A$758,$A89,СВЦЭМ!$B$39:$B$758,G$83)+'СЕТ СН'!$G$14+СВЦЭМ!$D$10+'СЕТ СН'!$G$6-'СЕТ СН'!$G$26</f>
        <v>2823.7248023099996</v>
      </c>
      <c r="H89" s="36">
        <f>SUMIFS(СВЦЭМ!$D$39:$D$758,СВЦЭМ!$A$39:$A$758,$A89,СВЦЭМ!$B$39:$B$758,H$83)+'СЕТ СН'!$G$14+СВЦЭМ!$D$10+'СЕТ СН'!$G$6-'СЕТ СН'!$G$26</f>
        <v>2761.1363809599998</v>
      </c>
      <c r="I89" s="36">
        <f>SUMIFS(СВЦЭМ!$D$39:$D$758,СВЦЭМ!$A$39:$A$758,$A89,СВЦЭМ!$B$39:$B$758,I$83)+'СЕТ СН'!$G$14+СВЦЭМ!$D$10+'СЕТ СН'!$G$6-'СЕТ СН'!$G$26</f>
        <v>2616.6671380599996</v>
      </c>
      <c r="J89" s="36">
        <f>SUMIFS(СВЦЭМ!$D$39:$D$758,СВЦЭМ!$A$39:$A$758,$A89,СВЦЭМ!$B$39:$B$758,J$83)+'СЕТ СН'!$G$14+СВЦЭМ!$D$10+'СЕТ СН'!$G$6-'СЕТ СН'!$G$26</f>
        <v>2490.71477168</v>
      </c>
      <c r="K89" s="36">
        <f>SUMIFS(СВЦЭМ!$D$39:$D$758,СВЦЭМ!$A$39:$A$758,$A89,СВЦЭМ!$B$39:$B$758,K$83)+'СЕТ СН'!$G$14+СВЦЭМ!$D$10+'СЕТ СН'!$G$6-'СЕТ СН'!$G$26</f>
        <v>2431.2226828600001</v>
      </c>
      <c r="L89" s="36">
        <f>SUMIFS(СВЦЭМ!$D$39:$D$758,СВЦЭМ!$A$39:$A$758,$A89,СВЦЭМ!$B$39:$B$758,L$83)+'СЕТ СН'!$G$14+СВЦЭМ!$D$10+'СЕТ СН'!$G$6-'СЕТ СН'!$G$26</f>
        <v>2423.3767041400001</v>
      </c>
      <c r="M89" s="36">
        <f>SUMIFS(СВЦЭМ!$D$39:$D$758,СВЦЭМ!$A$39:$A$758,$A89,СВЦЭМ!$B$39:$B$758,M$83)+'СЕТ СН'!$G$14+СВЦЭМ!$D$10+'СЕТ СН'!$G$6-'СЕТ СН'!$G$26</f>
        <v>2399.2182346999998</v>
      </c>
      <c r="N89" s="36">
        <f>SUMIFS(СВЦЭМ!$D$39:$D$758,СВЦЭМ!$A$39:$A$758,$A89,СВЦЭМ!$B$39:$B$758,N$83)+'СЕТ СН'!$G$14+СВЦЭМ!$D$10+'СЕТ СН'!$G$6-'СЕТ СН'!$G$26</f>
        <v>2379.9728618899999</v>
      </c>
      <c r="O89" s="36">
        <f>SUMIFS(СВЦЭМ!$D$39:$D$758,СВЦЭМ!$A$39:$A$758,$A89,СВЦЭМ!$B$39:$B$758,O$83)+'СЕТ СН'!$G$14+СВЦЭМ!$D$10+'СЕТ СН'!$G$6-'СЕТ СН'!$G$26</f>
        <v>2398.5108737199998</v>
      </c>
      <c r="P89" s="36">
        <f>SUMIFS(СВЦЭМ!$D$39:$D$758,СВЦЭМ!$A$39:$A$758,$A89,СВЦЭМ!$B$39:$B$758,P$83)+'СЕТ СН'!$G$14+СВЦЭМ!$D$10+'СЕТ СН'!$G$6-'СЕТ СН'!$G$26</f>
        <v>2407.9772091700002</v>
      </c>
      <c r="Q89" s="36">
        <f>SUMIFS(СВЦЭМ!$D$39:$D$758,СВЦЭМ!$A$39:$A$758,$A89,СВЦЭМ!$B$39:$B$758,Q$83)+'СЕТ СН'!$G$14+СВЦЭМ!$D$10+'СЕТ СН'!$G$6-'СЕТ СН'!$G$26</f>
        <v>2404.7935461500001</v>
      </c>
      <c r="R89" s="36">
        <f>SUMIFS(СВЦЭМ!$D$39:$D$758,СВЦЭМ!$A$39:$A$758,$A89,СВЦЭМ!$B$39:$B$758,R$83)+'СЕТ СН'!$G$14+СВЦЭМ!$D$10+'СЕТ СН'!$G$6-'СЕТ СН'!$G$26</f>
        <v>2404.59039803</v>
      </c>
      <c r="S89" s="36">
        <f>SUMIFS(СВЦЭМ!$D$39:$D$758,СВЦЭМ!$A$39:$A$758,$A89,СВЦЭМ!$B$39:$B$758,S$83)+'СЕТ СН'!$G$14+СВЦЭМ!$D$10+'СЕТ СН'!$G$6-'СЕТ СН'!$G$26</f>
        <v>2391.6771963299998</v>
      </c>
      <c r="T89" s="36">
        <f>SUMIFS(СВЦЭМ!$D$39:$D$758,СВЦЭМ!$A$39:$A$758,$A89,СВЦЭМ!$B$39:$B$758,T$83)+'СЕТ СН'!$G$14+СВЦЭМ!$D$10+'СЕТ СН'!$G$6-'СЕТ СН'!$G$26</f>
        <v>2375.92838166</v>
      </c>
      <c r="U89" s="36">
        <f>SUMIFS(СВЦЭМ!$D$39:$D$758,СВЦЭМ!$A$39:$A$758,$A89,СВЦЭМ!$B$39:$B$758,U$83)+'СЕТ СН'!$G$14+СВЦЭМ!$D$10+'СЕТ СН'!$G$6-'СЕТ СН'!$G$26</f>
        <v>2362.7751552999998</v>
      </c>
      <c r="V89" s="36">
        <f>SUMIFS(СВЦЭМ!$D$39:$D$758,СВЦЭМ!$A$39:$A$758,$A89,СВЦЭМ!$B$39:$B$758,V$83)+'СЕТ СН'!$G$14+СВЦЭМ!$D$10+'СЕТ СН'!$G$6-'СЕТ СН'!$G$26</f>
        <v>2360.4851501899998</v>
      </c>
      <c r="W89" s="36">
        <f>SUMIFS(СВЦЭМ!$D$39:$D$758,СВЦЭМ!$A$39:$A$758,$A89,СВЦЭМ!$B$39:$B$758,W$83)+'СЕТ СН'!$G$14+СВЦЭМ!$D$10+'СЕТ СН'!$G$6-'СЕТ СН'!$G$26</f>
        <v>2381.46053764</v>
      </c>
      <c r="X89" s="36">
        <f>SUMIFS(СВЦЭМ!$D$39:$D$758,СВЦЭМ!$A$39:$A$758,$A89,СВЦЭМ!$B$39:$B$758,X$83)+'СЕТ СН'!$G$14+СВЦЭМ!$D$10+'СЕТ СН'!$G$6-'СЕТ СН'!$G$26</f>
        <v>2471.6879198799998</v>
      </c>
      <c r="Y89" s="36">
        <f>SUMIFS(СВЦЭМ!$D$39:$D$758,СВЦЭМ!$A$39:$A$758,$A89,СВЦЭМ!$B$39:$B$758,Y$83)+'СЕТ СН'!$G$14+СВЦЭМ!$D$10+'СЕТ СН'!$G$6-'СЕТ СН'!$G$26</f>
        <v>2599.60443201</v>
      </c>
    </row>
    <row r="90" spans="1:27" ht="15.75" x14ac:dyDescent="0.2">
      <c r="A90" s="35">
        <f t="shared" si="2"/>
        <v>45542</v>
      </c>
      <c r="B90" s="36">
        <f>SUMIFS(СВЦЭМ!$D$39:$D$758,СВЦЭМ!$A$39:$A$758,$A90,СВЦЭМ!$B$39:$B$758,B$83)+'СЕТ СН'!$G$14+СВЦЭМ!$D$10+'СЕТ СН'!$G$6-'СЕТ СН'!$G$26</f>
        <v>2677.9907234099996</v>
      </c>
      <c r="C90" s="36">
        <f>SUMIFS(СВЦЭМ!$D$39:$D$758,СВЦЭМ!$A$39:$A$758,$A90,СВЦЭМ!$B$39:$B$758,C$83)+'СЕТ СН'!$G$14+СВЦЭМ!$D$10+'СЕТ СН'!$G$6-'СЕТ СН'!$G$26</f>
        <v>2640.2595919999999</v>
      </c>
      <c r="D90" s="36">
        <f>SUMIFS(СВЦЭМ!$D$39:$D$758,СВЦЭМ!$A$39:$A$758,$A90,СВЦЭМ!$B$39:$B$758,D$83)+'СЕТ СН'!$G$14+СВЦЭМ!$D$10+'СЕТ СН'!$G$6-'СЕТ СН'!$G$26</f>
        <v>2658.0598547899999</v>
      </c>
      <c r="E90" s="36">
        <f>SUMIFS(СВЦЭМ!$D$39:$D$758,СВЦЭМ!$A$39:$A$758,$A90,СВЦЭМ!$B$39:$B$758,E$83)+'СЕТ СН'!$G$14+СВЦЭМ!$D$10+'СЕТ СН'!$G$6-'СЕТ СН'!$G$26</f>
        <v>2692.2141991899998</v>
      </c>
      <c r="F90" s="36">
        <f>SUMIFS(СВЦЭМ!$D$39:$D$758,СВЦЭМ!$A$39:$A$758,$A90,СВЦЭМ!$B$39:$B$758,F$83)+'СЕТ СН'!$G$14+СВЦЭМ!$D$10+'СЕТ СН'!$G$6-'СЕТ СН'!$G$26</f>
        <v>2694.8374067499999</v>
      </c>
      <c r="G90" s="36">
        <f>SUMIFS(СВЦЭМ!$D$39:$D$758,СВЦЭМ!$A$39:$A$758,$A90,СВЦЭМ!$B$39:$B$758,G$83)+'СЕТ СН'!$G$14+СВЦЭМ!$D$10+'СЕТ СН'!$G$6-'СЕТ СН'!$G$26</f>
        <v>2671.9839477599999</v>
      </c>
      <c r="H90" s="36">
        <f>SUMIFS(СВЦЭМ!$D$39:$D$758,СВЦЭМ!$A$39:$A$758,$A90,СВЦЭМ!$B$39:$B$758,H$83)+'СЕТ СН'!$G$14+СВЦЭМ!$D$10+'СЕТ СН'!$G$6-'СЕТ СН'!$G$26</f>
        <v>2667.4441556399997</v>
      </c>
      <c r="I90" s="36">
        <f>SUMIFS(СВЦЭМ!$D$39:$D$758,СВЦЭМ!$A$39:$A$758,$A90,СВЦЭМ!$B$39:$B$758,I$83)+'СЕТ СН'!$G$14+СВЦЭМ!$D$10+'СЕТ СН'!$G$6-'СЕТ СН'!$G$26</f>
        <v>2561.7994880299998</v>
      </c>
      <c r="J90" s="36">
        <f>SUMIFS(СВЦЭМ!$D$39:$D$758,СВЦЭМ!$A$39:$A$758,$A90,СВЦЭМ!$B$39:$B$758,J$83)+'СЕТ СН'!$G$14+СВЦЭМ!$D$10+'СЕТ СН'!$G$6-'СЕТ СН'!$G$26</f>
        <v>2591.69163781</v>
      </c>
      <c r="K90" s="36">
        <f>SUMIFS(СВЦЭМ!$D$39:$D$758,СВЦЭМ!$A$39:$A$758,$A90,СВЦЭМ!$B$39:$B$758,K$83)+'СЕТ СН'!$G$14+СВЦЭМ!$D$10+'СЕТ СН'!$G$6-'СЕТ СН'!$G$26</f>
        <v>2465.1953586499999</v>
      </c>
      <c r="L90" s="36">
        <f>SUMIFS(СВЦЭМ!$D$39:$D$758,СВЦЭМ!$A$39:$A$758,$A90,СВЦЭМ!$B$39:$B$758,L$83)+'СЕТ СН'!$G$14+СВЦЭМ!$D$10+'СЕТ СН'!$G$6-'СЕТ СН'!$G$26</f>
        <v>2382.8937825399998</v>
      </c>
      <c r="M90" s="36">
        <f>SUMIFS(СВЦЭМ!$D$39:$D$758,СВЦЭМ!$A$39:$A$758,$A90,СВЦЭМ!$B$39:$B$758,M$83)+'СЕТ СН'!$G$14+СВЦЭМ!$D$10+'СЕТ СН'!$G$6-'СЕТ СН'!$G$26</f>
        <v>2375.2980319099997</v>
      </c>
      <c r="N90" s="36">
        <f>SUMIFS(СВЦЭМ!$D$39:$D$758,СВЦЭМ!$A$39:$A$758,$A90,СВЦЭМ!$B$39:$B$758,N$83)+'СЕТ СН'!$G$14+СВЦЭМ!$D$10+'СЕТ СН'!$G$6-'СЕТ СН'!$G$26</f>
        <v>2380.44200095</v>
      </c>
      <c r="O90" s="36">
        <f>SUMIFS(СВЦЭМ!$D$39:$D$758,СВЦЭМ!$A$39:$A$758,$A90,СВЦЭМ!$B$39:$B$758,O$83)+'СЕТ СН'!$G$14+СВЦЭМ!$D$10+'СЕТ СН'!$G$6-'СЕТ СН'!$G$26</f>
        <v>2388.2552912599999</v>
      </c>
      <c r="P90" s="36">
        <f>SUMIFS(СВЦЭМ!$D$39:$D$758,СВЦЭМ!$A$39:$A$758,$A90,СВЦЭМ!$B$39:$B$758,P$83)+'СЕТ СН'!$G$14+СВЦЭМ!$D$10+'СЕТ СН'!$G$6-'СЕТ СН'!$G$26</f>
        <v>2394.1530008599998</v>
      </c>
      <c r="Q90" s="36">
        <f>SUMIFS(СВЦЭМ!$D$39:$D$758,СВЦЭМ!$A$39:$A$758,$A90,СВЦЭМ!$B$39:$B$758,Q$83)+'СЕТ СН'!$G$14+СВЦЭМ!$D$10+'СЕТ СН'!$G$6-'СЕТ СН'!$G$26</f>
        <v>2412.00467643</v>
      </c>
      <c r="R90" s="36">
        <f>SUMIFS(СВЦЭМ!$D$39:$D$758,СВЦЭМ!$A$39:$A$758,$A90,СВЦЭМ!$B$39:$B$758,R$83)+'СЕТ СН'!$G$14+СВЦЭМ!$D$10+'СЕТ СН'!$G$6-'СЕТ СН'!$G$26</f>
        <v>2406.4536271900001</v>
      </c>
      <c r="S90" s="36">
        <f>SUMIFS(СВЦЭМ!$D$39:$D$758,СВЦЭМ!$A$39:$A$758,$A90,СВЦЭМ!$B$39:$B$758,S$83)+'СЕТ СН'!$G$14+СВЦЭМ!$D$10+'СЕТ СН'!$G$6-'СЕТ СН'!$G$26</f>
        <v>2407.0719123600002</v>
      </c>
      <c r="T90" s="36">
        <f>SUMIFS(СВЦЭМ!$D$39:$D$758,СВЦЭМ!$A$39:$A$758,$A90,СВЦЭМ!$B$39:$B$758,T$83)+'СЕТ СН'!$G$14+СВЦЭМ!$D$10+'СЕТ СН'!$G$6-'СЕТ СН'!$G$26</f>
        <v>2393.9764163099999</v>
      </c>
      <c r="U90" s="36">
        <f>SUMIFS(СВЦЭМ!$D$39:$D$758,СВЦЭМ!$A$39:$A$758,$A90,СВЦЭМ!$B$39:$B$758,U$83)+'СЕТ СН'!$G$14+СВЦЭМ!$D$10+'СЕТ СН'!$G$6-'СЕТ СН'!$G$26</f>
        <v>2384.71440317</v>
      </c>
      <c r="V90" s="36">
        <f>SUMIFS(СВЦЭМ!$D$39:$D$758,СВЦЭМ!$A$39:$A$758,$A90,СВЦЭМ!$B$39:$B$758,V$83)+'СЕТ СН'!$G$14+СВЦЭМ!$D$10+'СЕТ СН'!$G$6-'СЕТ СН'!$G$26</f>
        <v>2370.7375322799999</v>
      </c>
      <c r="W90" s="36">
        <f>SUMIFS(СВЦЭМ!$D$39:$D$758,СВЦЭМ!$A$39:$A$758,$A90,СВЦЭМ!$B$39:$B$758,W$83)+'СЕТ СН'!$G$14+СВЦЭМ!$D$10+'СЕТ СН'!$G$6-'СЕТ СН'!$G$26</f>
        <v>2376.96117422</v>
      </c>
      <c r="X90" s="36">
        <f>SUMIFS(СВЦЭМ!$D$39:$D$758,СВЦЭМ!$A$39:$A$758,$A90,СВЦЭМ!$B$39:$B$758,X$83)+'СЕТ СН'!$G$14+СВЦЭМ!$D$10+'СЕТ СН'!$G$6-'СЕТ СН'!$G$26</f>
        <v>2455.3123712500001</v>
      </c>
      <c r="Y90" s="36">
        <f>SUMIFS(СВЦЭМ!$D$39:$D$758,СВЦЭМ!$A$39:$A$758,$A90,СВЦЭМ!$B$39:$B$758,Y$83)+'СЕТ СН'!$G$14+СВЦЭМ!$D$10+'СЕТ СН'!$G$6-'СЕТ СН'!$G$26</f>
        <v>2571.2622845699998</v>
      </c>
    </row>
    <row r="91" spans="1:27" ht="15.75" x14ac:dyDescent="0.2">
      <c r="A91" s="35">
        <f t="shared" si="2"/>
        <v>45543</v>
      </c>
      <c r="B91" s="36">
        <f>SUMIFS(СВЦЭМ!$D$39:$D$758,СВЦЭМ!$A$39:$A$758,$A91,СВЦЭМ!$B$39:$B$758,B$83)+'СЕТ СН'!$G$14+СВЦЭМ!$D$10+'СЕТ СН'!$G$6-'СЕТ СН'!$G$26</f>
        <v>2586.1524518599999</v>
      </c>
      <c r="C91" s="36">
        <f>SUMIFS(СВЦЭМ!$D$39:$D$758,СВЦЭМ!$A$39:$A$758,$A91,СВЦЭМ!$B$39:$B$758,C$83)+'СЕТ СН'!$G$14+СВЦЭМ!$D$10+'СЕТ СН'!$G$6-'СЕТ СН'!$G$26</f>
        <v>2676.4468154699998</v>
      </c>
      <c r="D91" s="36">
        <f>SUMIFS(СВЦЭМ!$D$39:$D$758,СВЦЭМ!$A$39:$A$758,$A91,СВЦЭМ!$B$39:$B$758,D$83)+'СЕТ СН'!$G$14+СВЦЭМ!$D$10+'СЕТ СН'!$G$6-'СЕТ СН'!$G$26</f>
        <v>2809.0438839199996</v>
      </c>
      <c r="E91" s="36">
        <f>SUMIFS(СВЦЭМ!$D$39:$D$758,СВЦЭМ!$A$39:$A$758,$A91,СВЦЭМ!$B$39:$B$758,E$83)+'СЕТ СН'!$G$14+СВЦЭМ!$D$10+'СЕТ СН'!$G$6-'СЕТ СН'!$G$26</f>
        <v>2894.5234831499997</v>
      </c>
      <c r="F91" s="36">
        <f>SUMIFS(СВЦЭМ!$D$39:$D$758,СВЦЭМ!$A$39:$A$758,$A91,СВЦЭМ!$B$39:$B$758,F$83)+'СЕТ СН'!$G$14+СВЦЭМ!$D$10+'СЕТ СН'!$G$6-'СЕТ СН'!$G$26</f>
        <v>2902.31780936</v>
      </c>
      <c r="G91" s="36">
        <f>SUMIFS(СВЦЭМ!$D$39:$D$758,СВЦЭМ!$A$39:$A$758,$A91,СВЦЭМ!$B$39:$B$758,G$83)+'СЕТ СН'!$G$14+СВЦЭМ!$D$10+'СЕТ СН'!$G$6-'СЕТ СН'!$G$26</f>
        <v>2896.2110987299998</v>
      </c>
      <c r="H91" s="36">
        <f>SUMIFS(СВЦЭМ!$D$39:$D$758,СВЦЭМ!$A$39:$A$758,$A91,СВЦЭМ!$B$39:$B$758,H$83)+'СЕТ СН'!$G$14+СВЦЭМ!$D$10+'СЕТ СН'!$G$6-'СЕТ СН'!$G$26</f>
        <v>2885.3515123699999</v>
      </c>
      <c r="I91" s="36">
        <f>SUMIFS(СВЦЭМ!$D$39:$D$758,СВЦЭМ!$A$39:$A$758,$A91,СВЦЭМ!$B$39:$B$758,I$83)+'СЕТ СН'!$G$14+СВЦЭМ!$D$10+'СЕТ СН'!$G$6-'СЕТ СН'!$G$26</f>
        <v>2558.0954010599999</v>
      </c>
      <c r="J91" s="36">
        <f>SUMIFS(СВЦЭМ!$D$39:$D$758,СВЦЭМ!$A$39:$A$758,$A91,СВЦЭМ!$B$39:$B$758,J$83)+'СЕТ СН'!$G$14+СВЦЭМ!$D$10+'СЕТ СН'!$G$6-'СЕТ СН'!$G$26</f>
        <v>2549.0653019299998</v>
      </c>
      <c r="K91" s="36">
        <f>SUMIFS(СВЦЭМ!$D$39:$D$758,СВЦЭМ!$A$39:$A$758,$A91,СВЦЭМ!$B$39:$B$758,K$83)+'СЕТ СН'!$G$14+СВЦЭМ!$D$10+'СЕТ СН'!$G$6-'СЕТ СН'!$G$26</f>
        <v>2436.99083217</v>
      </c>
      <c r="L91" s="36">
        <f>SUMIFS(СВЦЭМ!$D$39:$D$758,СВЦЭМ!$A$39:$A$758,$A91,СВЦЭМ!$B$39:$B$758,L$83)+'СЕТ СН'!$G$14+СВЦЭМ!$D$10+'СЕТ СН'!$G$6-'СЕТ СН'!$G$26</f>
        <v>2469.5276162499999</v>
      </c>
      <c r="M91" s="36">
        <f>SUMIFS(СВЦЭМ!$D$39:$D$758,СВЦЭМ!$A$39:$A$758,$A91,СВЦЭМ!$B$39:$B$758,M$83)+'СЕТ СН'!$G$14+СВЦЭМ!$D$10+'СЕТ СН'!$G$6-'СЕТ СН'!$G$26</f>
        <v>2447.69433196</v>
      </c>
      <c r="N91" s="36">
        <f>SUMIFS(СВЦЭМ!$D$39:$D$758,СВЦЭМ!$A$39:$A$758,$A91,СВЦЭМ!$B$39:$B$758,N$83)+'СЕТ СН'!$G$14+СВЦЭМ!$D$10+'СЕТ СН'!$G$6-'СЕТ СН'!$G$26</f>
        <v>2450.7817818600001</v>
      </c>
      <c r="O91" s="36">
        <f>SUMIFS(СВЦЭМ!$D$39:$D$758,СВЦЭМ!$A$39:$A$758,$A91,СВЦЭМ!$B$39:$B$758,O$83)+'СЕТ СН'!$G$14+СВЦЭМ!$D$10+'СЕТ СН'!$G$6-'СЕТ СН'!$G$26</f>
        <v>2462.1846632299998</v>
      </c>
      <c r="P91" s="36">
        <f>SUMIFS(СВЦЭМ!$D$39:$D$758,СВЦЭМ!$A$39:$A$758,$A91,СВЦЭМ!$B$39:$B$758,P$83)+'СЕТ СН'!$G$14+СВЦЭМ!$D$10+'СЕТ СН'!$G$6-'СЕТ СН'!$G$26</f>
        <v>2459.6005293399999</v>
      </c>
      <c r="Q91" s="36">
        <f>SUMIFS(СВЦЭМ!$D$39:$D$758,СВЦЭМ!$A$39:$A$758,$A91,СВЦЭМ!$B$39:$B$758,Q$83)+'СЕТ СН'!$G$14+СВЦЭМ!$D$10+'СЕТ СН'!$G$6-'СЕТ СН'!$G$26</f>
        <v>2468.3933295699999</v>
      </c>
      <c r="R91" s="36">
        <f>SUMIFS(СВЦЭМ!$D$39:$D$758,СВЦЭМ!$A$39:$A$758,$A91,СВЦЭМ!$B$39:$B$758,R$83)+'СЕТ СН'!$G$14+СВЦЭМ!$D$10+'СЕТ СН'!$G$6-'СЕТ СН'!$G$26</f>
        <v>2480.0038582100001</v>
      </c>
      <c r="S91" s="36">
        <f>SUMIFS(СВЦЭМ!$D$39:$D$758,СВЦЭМ!$A$39:$A$758,$A91,СВЦЭМ!$B$39:$B$758,S$83)+'СЕТ СН'!$G$14+СВЦЭМ!$D$10+'СЕТ СН'!$G$6-'СЕТ СН'!$G$26</f>
        <v>2450.3114146499997</v>
      </c>
      <c r="T91" s="36">
        <f>SUMIFS(СВЦЭМ!$D$39:$D$758,СВЦЭМ!$A$39:$A$758,$A91,СВЦЭМ!$B$39:$B$758,T$83)+'СЕТ СН'!$G$14+СВЦЭМ!$D$10+'СЕТ СН'!$G$6-'СЕТ СН'!$G$26</f>
        <v>2435.0204479200002</v>
      </c>
      <c r="U91" s="36">
        <f>SUMIFS(СВЦЭМ!$D$39:$D$758,СВЦЭМ!$A$39:$A$758,$A91,СВЦЭМ!$B$39:$B$758,U$83)+'СЕТ СН'!$G$14+СВЦЭМ!$D$10+'СЕТ СН'!$G$6-'СЕТ СН'!$G$26</f>
        <v>2430.9441449400001</v>
      </c>
      <c r="V91" s="36">
        <f>SUMIFS(СВЦЭМ!$D$39:$D$758,СВЦЭМ!$A$39:$A$758,$A91,СВЦЭМ!$B$39:$B$758,V$83)+'СЕТ СН'!$G$14+СВЦЭМ!$D$10+'СЕТ СН'!$G$6-'СЕТ СН'!$G$26</f>
        <v>2380.7410035299999</v>
      </c>
      <c r="W91" s="36">
        <f>SUMIFS(СВЦЭМ!$D$39:$D$758,СВЦЭМ!$A$39:$A$758,$A91,СВЦЭМ!$B$39:$B$758,W$83)+'СЕТ СН'!$G$14+СВЦЭМ!$D$10+'СЕТ СН'!$G$6-'СЕТ СН'!$G$26</f>
        <v>2391.4253660899999</v>
      </c>
      <c r="X91" s="36">
        <f>SUMIFS(СВЦЭМ!$D$39:$D$758,СВЦЭМ!$A$39:$A$758,$A91,СВЦЭМ!$B$39:$B$758,X$83)+'СЕТ СН'!$G$14+СВЦЭМ!$D$10+'СЕТ СН'!$G$6-'СЕТ СН'!$G$26</f>
        <v>2459.5865948699998</v>
      </c>
      <c r="Y91" s="36">
        <f>SUMIFS(СВЦЭМ!$D$39:$D$758,СВЦЭМ!$A$39:$A$758,$A91,СВЦЭМ!$B$39:$B$758,Y$83)+'СЕТ СН'!$G$14+СВЦЭМ!$D$10+'СЕТ СН'!$G$6-'СЕТ СН'!$G$26</f>
        <v>2606.0204646399998</v>
      </c>
    </row>
    <row r="92" spans="1:27" ht="15.75" x14ac:dyDescent="0.2">
      <c r="A92" s="35">
        <f t="shared" si="2"/>
        <v>45544</v>
      </c>
      <c r="B92" s="36">
        <f>SUMIFS(СВЦЭМ!$D$39:$D$758,СВЦЭМ!$A$39:$A$758,$A92,СВЦЭМ!$B$39:$B$758,B$83)+'СЕТ СН'!$G$14+СВЦЭМ!$D$10+'СЕТ СН'!$G$6-'СЕТ СН'!$G$26</f>
        <v>2773.8854124599998</v>
      </c>
      <c r="C92" s="36">
        <f>SUMIFS(СВЦЭМ!$D$39:$D$758,СВЦЭМ!$A$39:$A$758,$A92,СВЦЭМ!$B$39:$B$758,C$83)+'СЕТ СН'!$G$14+СВЦЭМ!$D$10+'СЕТ СН'!$G$6-'СЕТ СН'!$G$26</f>
        <v>2876.9136223</v>
      </c>
      <c r="D92" s="36">
        <f>SUMIFS(СВЦЭМ!$D$39:$D$758,СВЦЭМ!$A$39:$A$758,$A92,СВЦЭМ!$B$39:$B$758,D$83)+'СЕТ СН'!$G$14+СВЦЭМ!$D$10+'СЕТ СН'!$G$6-'СЕТ СН'!$G$26</f>
        <v>2872.0210909899997</v>
      </c>
      <c r="E92" s="36">
        <f>SUMIFS(СВЦЭМ!$D$39:$D$758,СВЦЭМ!$A$39:$A$758,$A92,СВЦЭМ!$B$39:$B$758,E$83)+'СЕТ СН'!$G$14+СВЦЭМ!$D$10+'СЕТ СН'!$G$6-'СЕТ СН'!$G$26</f>
        <v>2867.34179571</v>
      </c>
      <c r="F92" s="36">
        <f>SUMIFS(СВЦЭМ!$D$39:$D$758,СВЦЭМ!$A$39:$A$758,$A92,СВЦЭМ!$B$39:$B$758,F$83)+'СЕТ СН'!$G$14+СВЦЭМ!$D$10+'СЕТ СН'!$G$6-'СЕТ СН'!$G$26</f>
        <v>2859.0982349999999</v>
      </c>
      <c r="G92" s="36">
        <f>SUMIFS(СВЦЭМ!$D$39:$D$758,СВЦЭМ!$A$39:$A$758,$A92,СВЦЭМ!$B$39:$B$758,G$83)+'СЕТ СН'!$G$14+СВЦЭМ!$D$10+'СЕТ СН'!$G$6-'СЕТ СН'!$G$26</f>
        <v>2881.5186658699999</v>
      </c>
      <c r="H92" s="36">
        <f>SUMIFS(СВЦЭМ!$D$39:$D$758,СВЦЭМ!$A$39:$A$758,$A92,СВЦЭМ!$B$39:$B$758,H$83)+'СЕТ СН'!$G$14+СВЦЭМ!$D$10+'СЕТ СН'!$G$6-'СЕТ СН'!$G$26</f>
        <v>2836.2498294899997</v>
      </c>
      <c r="I92" s="36">
        <f>SUMIFS(СВЦЭМ!$D$39:$D$758,СВЦЭМ!$A$39:$A$758,$A92,СВЦЭМ!$B$39:$B$758,I$83)+'СЕТ СН'!$G$14+СВЦЭМ!$D$10+'СЕТ СН'!$G$6-'СЕТ СН'!$G$26</f>
        <v>2682.8626965499998</v>
      </c>
      <c r="J92" s="36">
        <f>SUMIFS(СВЦЭМ!$D$39:$D$758,СВЦЭМ!$A$39:$A$758,$A92,СВЦЭМ!$B$39:$B$758,J$83)+'СЕТ СН'!$G$14+СВЦЭМ!$D$10+'СЕТ СН'!$G$6-'СЕТ СН'!$G$26</f>
        <v>2560.2839816699998</v>
      </c>
      <c r="K92" s="36">
        <f>SUMIFS(СВЦЭМ!$D$39:$D$758,СВЦЭМ!$A$39:$A$758,$A92,СВЦЭМ!$B$39:$B$758,K$83)+'СЕТ СН'!$G$14+СВЦЭМ!$D$10+'СЕТ СН'!$G$6-'СЕТ СН'!$G$26</f>
        <v>2484.09335964</v>
      </c>
      <c r="L92" s="36">
        <f>SUMIFS(СВЦЭМ!$D$39:$D$758,СВЦЭМ!$A$39:$A$758,$A92,СВЦЭМ!$B$39:$B$758,L$83)+'СЕТ СН'!$G$14+СВЦЭМ!$D$10+'СЕТ СН'!$G$6-'СЕТ СН'!$G$26</f>
        <v>2429.17787322</v>
      </c>
      <c r="M92" s="36">
        <f>SUMIFS(СВЦЭМ!$D$39:$D$758,СВЦЭМ!$A$39:$A$758,$A92,СВЦЭМ!$B$39:$B$758,M$83)+'СЕТ СН'!$G$14+СВЦЭМ!$D$10+'СЕТ СН'!$G$6-'СЕТ СН'!$G$26</f>
        <v>2423.7589172499997</v>
      </c>
      <c r="N92" s="36">
        <f>SUMIFS(СВЦЭМ!$D$39:$D$758,СВЦЭМ!$A$39:$A$758,$A92,СВЦЭМ!$B$39:$B$758,N$83)+'СЕТ СН'!$G$14+СВЦЭМ!$D$10+'СЕТ СН'!$G$6-'СЕТ СН'!$G$26</f>
        <v>2416.5427066799998</v>
      </c>
      <c r="O92" s="36">
        <f>SUMIFS(СВЦЭМ!$D$39:$D$758,СВЦЭМ!$A$39:$A$758,$A92,СВЦЭМ!$B$39:$B$758,O$83)+'СЕТ СН'!$G$14+СВЦЭМ!$D$10+'СЕТ СН'!$G$6-'СЕТ СН'!$G$26</f>
        <v>2413.2441098099998</v>
      </c>
      <c r="P92" s="36">
        <f>SUMIFS(СВЦЭМ!$D$39:$D$758,СВЦЭМ!$A$39:$A$758,$A92,СВЦЭМ!$B$39:$B$758,P$83)+'СЕТ СН'!$G$14+СВЦЭМ!$D$10+'СЕТ СН'!$G$6-'СЕТ СН'!$G$26</f>
        <v>2418.2648418799999</v>
      </c>
      <c r="Q92" s="36">
        <f>SUMIFS(СВЦЭМ!$D$39:$D$758,СВЦЭМ!$A$39:$A$758,$A92,СВЦЭМ!$B$39:$B$758,Q$83)+'СЕТ СН'!$G$14+СВЦЭМ!$D$10+'СЕТ СН'!$G$6-'СЕТ СН'!$G$26</f>
        <v>2415.70875879</v>
      </c>
      <c r="R92" s="36">
        <f>SUMIFS(СВЦЭМ!$D$39:$D$758,СВЦЭМ!$A$39:$A$758,$A92,СВЦЭМ!$B$39:$B$758,R$83)+'СЕТ СН'!$G$14+СВЦЭМ!$D$10+'СЕТ СН'!$G$6-'СЕТ СН'!$G$26</f>
        <v>2417.2687894299997</v>
      </c>
      <c r="S92" s="36">
        <f>SUMIFS(СВЦЭМ!$D$39:$D$758,СВЦЭМ!$A$39:$A$758,$A92,СВЦЭМ!$B$39:$B$758,S$83)+'СЕТ СН'!$G$14+СВЦЭМ!$D$10+'СЕТ СН'!$G$6-'СЕТ СН'!$G$26</f>
        <v>2402.8491748000001</v>
      </c>
      <c r="T92" s="36">
        <f>SUMIFS(СВЦЭМ!$D$39:$D$758,СВЦЭМ!$A$39:$A$758,$A92,СВЦЭМ!$B$39:$B$758,T$83)+'СЕТ СН'!$G$14+СВЦЭМ!$D$10+'СЕТ СН'!$G$6-'СЕТ СН'!$G$26</f>
        <v>2381.47171918</v>
      </c>
      <c r="U92" s="36">
        <f>SUMIFS(СВЦЭМ!$D$39:$D$758,СВЦЭМ!$A$39:$A$758,$A92,СВЦЭМ!$B$39:$B$758,U$83)+'СЕТ СН'!$G$14+СВЦЭМ!$D$10+'СЕТ СН'!$G$6-'СЕТ СН'!$G$26</f>
        <v>2403.02731098</v>
      </c>
      <c r="V92" s="36">
        <f>SUMIFS(СВЦЭМ!$D$39:$D$758,СВЦЭМ!$A$39:$A$758,$A92,СВЦЭМ!$B$39:$B$758,V$83)+'СЕТ СН'!$G$14+СВЦЭМ!$D$10+'СЕТ СН'!$G$6-'СЕТ СН'!$G$26</f>
        <v>2412.6786244499999</v>
      </c>
      <c r="W92" s="36">
        <f>SUMIFS(СВЦЭМ!$D$39:$D$758,СВЦЭМ!$A$39:$A$758,$A92,СВЦЭМ!$B$39:$B$758,W$83)+'СЕТ СН'!$G$14+СВЦЭМ!$D$10+'СЕТ СН'!$G$6-'СЕТ СН'!$G$26</f>
        <v>2463.2011449299998</v>
      </c>
      <c r="X92" s="36">
        <f>SUMIFS(СВЦЭМ!$D$39:$D$758,СВЦЭМ!$A$39:$A$758,$A92,СВЦЭМ!$B$39:$B$758,X$83)+'СЕТ СН'!$G$14+СВЦЭМ!$D$10+'СЕТ СН'!$G$6-'СЕТ СН'!$G$26</f>
        <v>2551.5749647899997</v>
      </c>
      <c r="Y92" s="36">
        <f>SUMIFS(СВЦЭМ!$D$39:$D$758,СВЦЭМ!$A$39:$A$758,$A92,СВЦЭМ!$B$39:$B$758,Y$83)+'СЕТ СН'!$G$14+СВЦЭМ!$D$10+'СЕТ СН'!$G$6-'СЕТ СН'!$G$26</f>
        <v>2626.8226090599996</v>
      </c>
    </row>
    <row r="93" spans="1:27" ht="15.75" x14ac:dyDescent="0.2">
      <c r="A93" s="35">
        <f t="shared" si="2"/>
        <v>45545</v>
      </c>
      <c r="B93" s="36">
        <f>SUMIFS(СВЦЭМ!$D$39:$D$758,СВЦЭМ!$A$39:$A$758,$A93,СВЦЭМ!$B$39:$B$758,B$83)+'СЕТ СН'!$G$14+СВЦЭМ!$D$10+'СЕТ СН'!$G$6-'СЕТ СН'!$G$26</f>
        <v>2728.4821316399998</v>
      </c>
      <c r="C93" s="36">
        <f>SUMIFS(СВЦЭМ!$D$39:$D$758,СВЦЭМ!$A$39:$A$758,$A93,СВЦЭМ!$B$39:$B$758,C$83)+'СЕТ СН'!$G$14+СВЦЭМ!$D$10+'СЕТ СН'!$G$6-'СЕТ СН'!$G$26</f>
        <v>2784.4853372699999</v>
      </c>
      <c r="D93" s="36">
        <f>SUMIFS(СВЦЭМ!$D$39:$D$758,СВЦЭМ!$A$39:$A$758,$A93,СВЦЭМ!$B$39:$B$758,D$83)+'СЕТ СН'!$G$14+СВЦЭМ!$D$10+'СЕТ СН'!$G$6-'СЕТ СН'!$G$26</f>
        <v>2867.13882539</v>
      </c>
      <c r="E93" s="36">
        <f>SUMIFS(СВЦЭМ!$D$39:$D$758,СВЦЭМ!$A$39:$A$758,$A93,СВЦЭМ!$B$39:$B$758,E$83)+'СЕТ СН'!$G$14+СВЦЭМ!$D$10+'СЕТ СН'!$G$6-'СЕТ СН'!$G$26</f>
        <v>2922.5648978099998</v>
      </c>
      <c r="F93" s="36">
        <f>SUMIFS(СВЦЭМ!$D$39:$D$758,СВЦЭМ!$A$39:$A$758,$A93,СВЦЭМ!$B$39:$B$758,F$83)+'СЕТ СН'!$G$14+СВЦЭМ!$D$10+'СЕТ СН'!$G$6-'СЕТ СН'!$G$26</f>
        <v>2922.4259736899999</v>
      </c>
      <c r="G93" s="36">
        <f>SUMIFS(СВЦЭМ!$D$39:$D$758,СВЦЭМ!$A$39:$A$758,$A93,СВЦЭМ!$B$39:$B$758,G$83)+'СЕТ СН'!$G$14+СВЦЭМ!$D$10+'СЕТ СН'!$G$6-'СЕТ СН'!$G$26</f>
        <v>2877.63350223</v>
      </c>
      <c r="H93" s="36">
        <f>SUMIFS(СВЦЭМ!$D$39:$D$758,СВЦЭМ!$A$39:$A$758,$A93,СВЦЭМ!$B$39:$B$758,H$83)+'СЕТ СН'!$G$14+СВЦЭМ!$D$10+'СЕТ СН'!$G$6-'СЕТ СН'!$G$26</f>
        <v>2800.5383651499997</v>
      </c>
      <c r="I93" s="36">
        <f>SUMIFS(СВЦЭМ!$D$39:$D$758,СВЦЭМ!$A$39:$A$758,$A93,СВЦЭМ!$B$39:$B$758,I$83)+'СЕТ СН'!$G$14+СВЦЭМ!$D$10+'СЕТ СН'!$G$6-'СЕТ СН'!$G$26</f>
        <v>2695.24177216</v>
      </c>
      <c r="J93" s="36">
        <f>SUMIFS(СВЦЭМ!$D$39:$D$758,СВЦЭМ!$A$39:$A$758,$A93,СВЦЭМ!$B$39:$B$758,J$83)+'СЕТ СН'!$G$14+СВЦЭМ!$D$10+'СЕТ СН'!$G$6-'СЕТ СН'!$G$26</f>
        <v>2588.5419379199998</v>
      </c>
      <c r="K93" s="36">
        <f>SUMIFS(СВЦЭМ!$D$39:$D$758,СВЦЭМ!$A$39:$A$758,$A93,СВЦЭМ!$B$39:$B$758,K$83)+'СЕТ СН'!$G$14+СВЦЭМ!$D$10+'СЕТ СН'!$G$6-'СЕТ СН'!$G$26</f>
        <v>2514.0574263899998</v>
      </c>
      <c r="L93" s="36">
        <f>SUMIFS(СВЦЭМ!$D$39:$D$758,СВЦЭМ!$A$39:$A$758,$A93,СВЦЭМ!$B$39:$B$758,L$83)+'СЕТ СН'!$G$14+СВЦЭМ!$D$10+'СЕТ СН'!$G$6-'СЕТ СН'!$G$26</f>
        <v>2495.5626953299998</v>
      </c>
      <c r="M93" s="36">
        <f>SUMIFS(СВЦЭМ!$D$39:$D$758,СВЦЭМ!$A$39:$A$758,$A93,СВЦЭМ!$B$39:$B$758,M$83)+'СЕТ СН'!$G$14+СВЦЭМ!$D$10+'СЕТ СН'!$G$6-'СЕТ СН'!$G$26</f>
        <v>2516.7478702399999</v>
      </c>
      <c r="N93" s="36">
        <f>SUMIFS(СВЦЭМ!$D$39:$D$758,СВЦЭМ!$A$39:$A$758,$A93,СВЦЭМ!$B$39:$B$758,N$83)+'СЕТ СН'!$G$14+СВЦЭМ!$D$10+'СЕТ СН'!$G$6-'СЕТ СН'!$G$26</f>
        <v>2491.2830102200001</v>
      </c>
      <c r="O93" s="36">
        <f>SUMIFS(СВЦЭМ!$D$39:$D$758,СВЦЭМ!$A$39:$A$758,$A93,СВЦЭМ!$B$39:$B$758,O$83)+'СЕТ СН'!$G$14+СВЦЭМ!$D$10+'СЕТ СН'!$G$6-'СЕТ СН'!$G$26</f>
        <v>2493.5664815699997</v>
      </c>
      <c r="P93" s="36">
        <f>SUMIFS(СВЦЭМ!$D$39:$D$758,СВЦЭМ!$A$39:$A$758,$A93,СВЦЭМ!$B$39:$B$758,P$83)+'СЕТ СН'!$G$14+СВЦЭМ!$D$10+'СЕТ СН'!$G$6-'СЕТ СН'!$G$26</f>
        <v>2508.8464770699998</v>
      </c>
      <c r="Q93" s="36">
        <f>SUMIFS(СВЦЭМ!$D$39:$D$758,СВЦЭМ!$A$39:$A$758,$A93,СВЦЭМ!$B$39:$B$758,Q$83)+'СЕТ СН'!$G$14+СВЦЭМ!$D$10+'СЕТ СН'!$G$6-'СЕТ СН'!$G$26</f>
        <v>2512.93391518</v>
      </c>
      <c r="R93" s="36">
        <f>SUMIFS(СВЦЭМ!$D$39:$D$758,СВЦЭМ!$A$39:$A$758,$A93,СВЦЭМ!$B$39:$B$758,R$83)+'СЕТ СН'!$G$14+СВЦЭМ!$D$10+'СЕТ СН'!$G$6-'СЕТ СН'!$G$26</f>
        <v>2514.5662440499996</v>
      </c>
      <c r="S93" s="36">
        <f>SUMIFS(СВЦЭМ!$D$39:$D$758,СВЦЭМ!$A$39:$A$758,$A93,СВЦЭМ!$B$39:$B$758,S$83)+'СЕТ СН'!$G$14+СВЦЭМ!$D$10+'СЕТ СН'!$G$6-'СЕТ СН'!$G$26</f>
        <v>2508.6524530900001</v>
      </c>
      <c r="T93" s="36">
        <f>SUMIFS(СВЦЭМ!$D$39:$D$758,СВЦЭМ!$A$39:$A$758,$A93,СВЦЭМ!$B$39:$B$758,T$83)+'СЕТ СН'!$G$14+СВЦЭМ!$D$10+'СЕТ СН'!$G$6-'СЕТ СН'!$G$26</f>
        <v>2491.4338295399998</v>
      </c>
      <c r="U93" s="36">
        <f>SUMIFS(СВЦЭМ!$D$39:$D$758,СВЦЭМ!$A$39:$A$758,$A93,СВЦЭМ!$B$39:$B$758,U$83)+'СЕТ СН'!$G$14+СВЦЭМ!$D$10+'СЕТ СН'!$G$6-'СЕТ СН'!$G$26</f>
        <v>2480.1882836199998</v>
      </c>
      <c r="V93" s="36">
        <f>SUMIFS(СВЦЭМ!$D$39:$D$758,СВЦЭМ!$A$39:$A$758,$A93,СВЦЭМ!$B$39:$B$758,V$83)+'СЕТ СН'!$G$14+СВЦЭМ!$D$10+'СЕТ СН'!$G$6-'СЕТ СН'!$G$26</f>
        <v>2461.49346642</v>
      </c>
      <c r="W93" s="36">
        <f>SUMIFS(СВЦЭМ!$D$39:$D$758,СВЦЭМ!$A$39:$A$758,$A93,СВЦЭМ!$B$39:$B$758,W$83)+'СЕТ СН'!$G$14+СВЦЭМ!$D$10+'СЕТ СН'!$G$6-'СЕТ СН'!$G$26</f>
        <v>2472.56577268</v>
      </c>
      <c r="X93" s="36">
        <f>SUMIFS(СВЦЭМ!$D$39:$D$758,СВЦЭМ!$A$39:$A$758,$A93,СВЦЭМ!$B$39:$B$758,X$83)+'СЕТ СН'!$G$14+СВЦЭМ!$D$10+'СЕТ СН'!$G$6-'СЕТ СН'!$G$26</f>
        <v>2589.1397966499999</v>
      </c>
      <c r="Y93" s="36">
        <f>SUMIFS(СВЦЭМ!$D$39:$D$758,СВЦЭМ!$A$39:$A$758,$A93,СВЦЭМ!$B$39:$B$758,Y$83)+'СЕТ СН'!$G$14+СВЦЭМ!$D$10+'СЕТ СН'!$G$6-'СЕТ СН'!$G$26</f>
        <v>2661.76650204</v>
      </c>
    </row>
    <row r="94" spans="1:27" ht="15.75" x14ac:dyDescent="0.2">
      <c r="A94" s="35">
        <f t="shared" si="2"/>
        <v>45546</v>
      </c>
      <c r="B94" s="36">
        <f>SUMIFS(СВЦЭМ!$D$39:$D$758,СВЦЭМ!$A$39:$A$758,$A94,СВЦЭМ!$B$39:$B$758,B$83)+'СЕТ СН'!$G$14+СВЦЭМ!$D$10+'СЕТ СН'!$G$6-'СЕТ СН'!$G$26</f>
        <v>2671.32142049</v>
      </c>
      <c r="C94" s="36">
        <f>SUMIFS(СВЦЭМ!$D$39:$D$758,СВЦЭМ!$A$39:$A$758,$A94,СВЦЭМ!$B$39:$B$758,C$83)+'СЕТ СН'!$G$14+СВЦЭМ!$D$10+'СЕТ СН'!$G$6-'СЕТ СН'!$G$26</f>
        <v>2728.6172855499999</v>
      </c>
      <c r="D94" s="36">
        <f>SUMIFS(СВЦЭМ!$D$39:$D$758,СВЦЭМ!$A$39:$A$758,$A94,СВЦЭМ!$B$39:$B$758,D$83)+'СЕТ СН'!$G$14+СВЦЭМ!$D$10+'СЕТ СН'!$G$6-'СЕТ СН'!$G$26</f>
        <v>2777.05305744</v>
      </c>
      <c r="E94" s="36">
        <f>SUMIFS(СВЦЭМ!$D$39:$D$758,СВЦЭМ!$A$39:$A$758,$A94,СВЦЭМ!$B$39:$B$758,E$83)+'СЕТ СН'!$G$14+СВЦЭМ!$D$10+'СЕТ СН'!$G$6-'СЕТ СН'!$G$26</f>
        <v>2774.5555413899997</v>
      </c>
      <c r="F94" s="36">
        <f>SUMIFS(СВЦЭМ!$D$39:$D$758,СВЦЭМ!$A$39:$A$758,$A94,СВЦЭМ!$B$39:$B$758,F$83)+'СЕТ СН'!$G$14+СВЦЭМ!$D$10+'СЕТ СН'!$G$6-'СЕТ СН'!$G$26</f>
        <v>2769.2241060799997</v>
      </c>
      <c r="G94" s="36">
        <f>SUMIFS(СВЦЭМ!$D$39:$D$758,СВЦЭМ!$A$39:$A$758,$A94,СВЦЭМ!$B$39:$B$758,G$83)+'СЕТ СН'!$G$14+СВЦЭМ!$D$10+'СЕТ СН'!$G$6-'СЕТ СН'!$G$26</f>
        <v>2775.6771739999999</v>
      </c>
      <c r="H94" s="36">
        <f>SUMIFS(СВЦЭМ!$D$39:$D$758,СВЦЭМ!$A$39:$A$758,$A94,СВЦЭМ!$B$39:$B$758,H$83)+'СЕТ СН'!$G$14+СВЦЭМ!$D$10+'СЕТ СН'!$G$6-'СЕТ СН'!$G$26</f>
        <v>2739.06177192</v>
      </c>
      <c r="I94" s="36">
        <f>SUMIFS(СВЦЭМ!$D$39:$D$758,СВЦЭМ!$A$39:$A$758,$A94,СВЦЭМ!$B$39:$B$758,I$83)+'СЕТ СН'!$G$14+СВЦЭМ!$D$10+'СЕТ СН'!$G$6-'СЕТ СН'!$G$26</f>
        <v>2595.7191537999997</v>
      </c>
      <c r="J94" s="36">
        <f>SUMIFS(СВЦЭМ!$D$39:$D$758,СВЦЭМ!$A$39:$A$758,$A94,СВЦЭМ!$B$39:$B$758,J$83)+'СЕТ СН'!$G$14+СВЦЭМ!$D$10+'СЕТ СН'!$G$6-'СЕТ СН'!$G$26</f>
        <v>2516.7400389999998</v>
      </c>
      <c r="K94" s="36">
        <f>SUMIFS(СВЦЭМ!$D$39:$D$758,СВЦЭМ!$A$39:$A$758,$A94,СВЦЭМ!$B$39:$B$758,K$83)+'СЕТ СН'!$G$14+СВЦЭМ!$D$10+'СЕТ СН'!$G$6-'СЕТ СН'!$G$26</f>
        <v>2433.5677417799998</v>
      </c>
      <c r="L94" s="36">
        <f>SUMIFS(СВЦЭМ!$D$39:$D$758,СВЦЭМ!$A$39:$A$758,$A94,СВЦЭМ!$B$39:$B$758,L$83)+'СЕТ СН'!$G$14+СВЦЭМ!$D$10+'СЕТ СН'!$G$6-'СЕТ СН'!$G$26</f>
        <v>2409.5498811399998</v>
      </c>
      <c r="M94" s="36">
        <f>SUMIFS(СВЦЭМ!$D$39:$D$758,СВЦЭМ!$A$39:$A$758,$A94,СВЦЭМ!$B$39:$B$758,M$83)+'СЕТ СН'!$G$14+СВЦЭМ!$D$10+'СЕТ СН'!$G$6-'СЕТ СН'!$G$26</f>
        <v>2442.1018678</v>
      </c>
      <c r="N94" s="36">
        <f>SUMIFS(СВЦЭМ!$D$39:$D$758,СВЦЭМ!$A$39:$A$758,$A94,СВЦЭМ!$B$39:$B$758,N$83)+'СЕТ СН'!$G$14+СВЦЭМ!$D$10+'СЕТ СН'!$G$6-'СЕТ СН'!$G$26</f>
        <v>2413.9544716999999</v>
      </c>
      <c r="O94" s="36">
        <f>SUMIFS(СВЦЭМ!$D$39:$D$758,СВЦЭМ!$A$39:$A$758,$A94,СВЦЭМ!$B$39:$B$758,O$83)+'СЕТ СН'!$G$14+СВЦЭМ!$D$10+'СЕТ СН'!$G$6-'СЕТ СН'!$G$26</f>
        <v>2421.5814404500002</v>
      </c>
      <c r="P94" s="36">
        <f>SUMIFS(СВЦЭМ!$D$39:$D$758,СВЦЭМ!$A$39:$A$758,$A94,СВЦЭМ!$B$39:$B$758,P$83)+'СЕТ СН'!$G$14+СВЦЭМ!$D$10+'СЕТ СН'!$G$6-'СЕТ СН'!$G$26</f>
        <v>2423.06188621</v>
      </c>
      <c r="Q94" s="36">
        <f>SUMIFS(СВЦЭМ!$D$39:$D$758,СВЦЭМ!$A$39:$A$758,$A94,СВЦЭМ!$B$39:$B$758,Q$83)+'СЕТ СН'!$G$14+СВЦЭМ!$D$10+'СЕТ СН'!$G$6-'СЕТ СН'!$G$26</f>
        <v>2423.0071488499998</v>
      </c>
      <c r="R94" s="36">
        <f>SUMIFS(СВЦЭМ!$D$39:$D$758,СВЦЭМ!$A$39:$A$758,$A94,СВЦЭМ!$B$39:$B$758,R$83)+'СЕТ СН'!$G$14+СВЦЭМ!$D$10+'СЕТ СН'!$G$6-'СЕТ СН'!$G$26</f>
        <v>2427.2971633399998</v>
      </c>
      <c r="S94" s="36">
        <f>SUMIFS(СВЦЭМ!$D$39:$D$758,СВЦЭМ!$A$39:$A$758,$A94,СВЦЭМ!$B$39:$B$758,S$83)+'СЕТ СН'!$G$14+СВЦЭМ!$D$10+'СЕТ СН'!$G$6-'СЕТ СН'!$G$26</f>
        <v>2427.3708630900001</v>
      </c>
      <c r="T94" s="36">
        <f>SUMIFS(СВЦЭМ!$D$39:$D$758,СВЦЭМ!$A$39:$A$758,$A94,СВЦЭМ!$B$39:$B$758,T$83)+'СЕТ СН'!$G$14+СВЦЭМ!$D$10+'СЕТ СН'!$G$6-'СЕТ СН'!$G$26</f>
        <v>2398.6381130899999</v>
      </c>
      <c r="U94" s="36">
        <f>SUMIFS(СВЦЭМ!$D$39:$D$758,СВЦЭМ!$A$39:$A$758,$A94,СВЦЭМ!$B$39:$B$758,U$83)+'СЕТ СН'!$G$14+СВЦЭМ!$D$10+'СЕТ СН'!$G$6-'СЕТ СН'!$G$26</f>
        <v>2376.5974992400002</v>
      </c>
      <c r="V94" s="36">
        <f>SUMIFS(СВЦЭМ!$D$39:$D$758,СВЦЭМ!$A$39:$A$758,$A94,СВЦЭМ!$B$39:$B$758,V$83)+'СЕТ СН'!$G$14+СВЦЭМ!$D$10+'СЕТ СН'!$G$6-'СЕТ СН'!$G$26</f>
        <v>2361.45073912</v>
      </c>
      <c r="W94" s="36">
        <f>SUMIFS(СВЦЭМ!$D$39:$D$758,СВЦЭМ!$A$39:$A$758,$A94,СВЦЭМ!$B$39:$B$758,W$83)+'СЕТ СН'!$G$14+СВЦЭМ!$D$10+'СЕТ СН'!$G$6-'СЕТ СН'!$G$26</f>
        <v>2382.3059152000001</v>
      </c>
      <c r="X94" s="36">
        <f>SUMIFS(СВЦЭМ!$D$39:$D$758,СВЦЭМ!$A$39:$A$758,$A94,СВЦЭМ!$B$39:$B$758,X$83)+'СЕТ СН'!$G$14+СВЦЭМ!$D$10+'СЕТ СН'!$G$6-'СЕТ СН'!$G$26</f>
        <v>2487.0263815499998</v>
      </c>
      <c r="Y94" s="36">
        <f>SUMIFS(СВЦЭМ!$D$39:$D$758,СВЦЭМ!$A$39:$A$758,$A94,СВЦЭМ!$B$39:$B$758,Y$83)+'СЕТ СН'!$G$14+СВЦЭМ!$D$10+'СЕТ СН'!$G$6-'СЕТ СН'!$G$26</f>
        <v>2564.4855847099998</v>
      </c>
    </row>
    <row r="95" spans="1:27" ht="15.75" x14ac:dyDescent="0.2">
      <c r="A95" s="35">
        <f t="shared" si="2"/>
        <v>45547</v>
      </c>
      <c r="B95" s="36">
        <f>SUMIFS(СВЦЭМ!$D$39:$D$758,СВЦЭМ!$A$39:$A$758,$A95,СВЦЭМ!$B$39:$B$758,B$83)+'СЕТ СН'!$G$14+СВЦЭМ!$D$10+'СЕТ СН'!$G$6-'СЕТ СН'!$G$26</f>
        <v>2605.1213184099997</v>
      </c>
      <c r="C95" s="36">
        <f>SUMIFS(СВЦЭМ!$D$39:$D$758,СВЦЭМ!$A$39:$A$758,$A95,СВЦЭМ!$B$39:$B$758,C$83)+'СЕТ СН'!$G$14+СВЦЭМ!$D$10+'СЕТ СН'!$G$6-'СЕТ СН'!$G$26</f>
        <v>2692.7713573299998</v>
      </c>
      <c r="D95" s="36">
        <f>SUMIFS(СВЦЭМ!$D$39:$D$758,СВЦЭМ!$A$39:$A$758,$A95,СВЦЭМ!$B$39:$B$758,D$83)+'СЕТ СН'!$G$14+СВЦЭМ!$D$10+'СЕТ СН'!$G$6-'СЕТ СН'!$G$26</f>
        <v>2756.37670652</v>
      </c>
      <c r="E95" s="36">
        <f>SUMIFS(СВЦЭМ!$D$39:$D$758,СВЦЭМ!$A$39:$A$758,$A95,СВЦЭМ!$B$39:$B$758,E$83)+'СЕТ СН'!$G$14+СВЦЭМ!$D$10+'СЕТ СН'!$G$6-'СЕТ СН'!$G$26</f>
        <v>2748.3980478599997</v>
      </c>
      <c r="F95" s="36">
        <f>SUMIFS(СВЦЭМ!$D$39:$D$758,СВЦЭМ!$A$39:$A$758,$A95,СВЦЭМ!$B$39:$B$758,F$83)+'СЕТ СН'!$G$14+СВЦЭМ!$D$10+'СЕТ СН'!$G$6-'СЕТ СН'!$G$26</f>
        <v>2743.0800540199998</v>
      </c>
      <c r="G95" s="36">
        <f>SUMIFS(СВЦЭМ!$D$39:$D$758,СВЦЭМ!$A$39:$A$758,$A95,СВЦЭМ!$B$39:$B$758,G$83)+'СЕТ СН'!$G$14+СВЦЭМ!$D$10+'СЕТ СН'!$G$6-'СЕТ СН'!$G$26</f>
        <v>2745.7282156299998</v>
      </c>
      <c r="H95" s="36">
        <f>SUMIFS(СВЦЭМ!$D$39:$D$758,СВЦЭМ!$A$39:$A$758,$A95,СВЦЭМ!$B$39:$B$758,H$83)+'СЕТ СН'!$G$14+СВЦЭМ!$D$10+'СЕТ СН'!$G$6-'СЕТ СН'!$G$26</f>
        <v>2693.15861137</v>
      </c>
      <c r="I95" s="36">
        <f>SUMIFS(СВЦЭМ!$D$39:$D$758,СВЦЭМ!$A$39:$A$758,$A95,СВЦЭМ!$B$39:$B$758,I$83)+'СЕТ СН'!$G$14+СВЦЭМ!$D$10+'СЕТ СН'!$G$6-'СЕТ СН'!$G$26</f>
        <v>2544.59529634</v>
      </c>
      <c r="J95" s="36">
        <f>SUMIFS(СВЦЭМ!$D$39:$D$758,СВЦЭМ!$A$39:$A$758,$A95,СВЦЭМ!$B$39:$B$758,J$83)+'СЕТ СН'!$G$14+СВЦЭМ!$D$10+'СЕТ СН'!$G$6-'СЕТ СН'!$G$26</f>
        <v>2480.1016013799999</v>
      </c>
      <c r="K95" s="36">
        <f>SUMIFS(СВЦЭМ!$D$39:$D$758,СВЦЭМ!$A$39:$A$758,$A95,СВЦЭМ!$B$39:$B$758,K$83)+'СЕТ СН'!$G$14+СВЦЭМ!$D$10+'СЕТ СН'!$G$6-'СЕТ СН'!$G$26</f>
        <v>2409.4710590499999</v>
      </c>
      <c r="L95" s="36">
        <f>SUMIFS(СВЦЭМ!$D$39:$D$758,СВЦЭМ!$A$39:$A$758,$A95,СВЦЭМ!$B$39:$B$758,L$83)+'СЕТ СН'!$G$14+СВЦЭМ!$D$10+'СЕТ СН'!$G$6-'СЕТ СН'!$G$26</f>
        <v>2375.8110742700001</v>
      </c>
      <c r="M95" s="36">
        <f>SUMIFS(СВЦЭМ!$D$39:$D$758,СВЦЭМ!$A$39:$A$758,$A95,СВЦЭМ!$B$39:$B$758,M$83)+'СЕТ СН'!$G$14+СВЦЭМ!$D$10+'СЕТ СН'!$G$6-'СЕТ СН'!$G$26</f>
        <v>2390.4950415799999</v>
      </c>
      <c r="N95" s="36">
        <f>SUMIFS(СВЦЭМ!$D$39:$D$758,СВЦЭМ!$A$39:$A$758,$A95,СВЦЭМ!$B$39:$B$758,N$83)+'СЕТ СН'!$G$14+СВЦЭМ!$D$10+'СЕТ СН'!$G$6-'СЕТ СН'!$G$26</f>
        <v>2401.9716544100002</v>
      </c>
      <c r="O95" s="36">
        <f>SUMIFS(СВЦЭМ!$D$39:$D$758,СВЦЭМ!$A$39:$A$758,$A95,СВЦЭМ!$B$39:$B$758,O$83)+'СЕТ СН'!$G$14+СВЦЭМ!$D$10+'СЕТ СН'!$G$6-'СЕТ СН'!$G$26</f>
        <v>2414.7009008199998</v>
      </c>
      <c r="P95" s="36">
        <f>SUMIFS(СВЦЭМ!$D$39:$D$758,СВЦЭМ!$A$39:$A$758,$A95,СВЦЭМ!$B$39:$B$758,P$83)+'СЕТ СН'!$G$14+СВЦЭМ!$D$10+'СЕТ СН'!$G$6-'СЕТ СН'!$G$26</f>
        <v>2422.13506792</v>
      </c>
      <c r="Q95" s="36">
        <f>SUMIFS(СВЦЭМ!$D$39:$D$758,СВЦЭМ!$A$39:$A$758,$A95,СВЦЭМ!$B$39:$B$758,Q$83)+'СЕТ СН'!$G$14+СВЦЭМ!$D$10+'СЕТ СН'!$G$6-'СЕТ СН'!$G$26</f>
        <v>2422.6987516200002</v>
      </c>
      <c r="R95" s="36">
        <f>SUMIFS(СВЦЭМ!$D$39:$D$758,СВЦЭМ!$A$39:$A$758,$A95,СВЦЭМ!$B$39:$B$758,R$83)+'СЕТ СН'!$G$14+СВЦЭМ!$D$10+'СЕТ СН'!$G$6-'СЕТ СН'!$G$26</f>
        <v>2414.6767347099999</v>
      </c>
      <c r="S95" s="36">
        <f>SUMIFS(СВЦЭМ!$D$39:$D$758,СВЦЭМ!$A$39:$A$758,$A95,СВЦЭМ!$B$39:$B$758,S$83)+'СЕТ СН'!$G$14+СВЦЭМ!$D$10+'СЕТ СН'!$G$6-'СЕТ СН'!$G$26</f>
        <v>2376.4698856800001</v>
      </c>
      <c r="T95" s="36">
        <f>SUMIFS(СВЦЭМ!$D$39:$D$758,СВЦЭМ!$A$39:$A$758,$A95,СВЦЭМ!$B$39:$B$758,T$83)+'СЕТ СН'!$G$14+СВЦЭМ!$D$10+'СЕТ СН'!$G$6-'СЕТ СН'!$G$26</f>
        <v>2352.0381477999999</v>
      </c>
      <c r="U95" s="36">
        <f>SUMIFS(СВЦЭМ!$D$39:$D$758,СВЦЭМ!$A$39:$A$758,$A95,СВЦЭМ!$B$39:$B$758,U$83)+'СЕТ СН'!$G$14+СВЦЭМ!$D$10+'СЕТ СН'!$G$6-'СЕТ СН'!$G$26</f>
        <v>2355.5289949600001</v>
      </c>
      <c r="V95" s="36">
        <f>SUMIFS(СВЦЭМ!$D$39:$D$758,СВЦЭМ!$A$39:$A$758,$A95,СВЦЭМ!$B$39:$B$758,V$83)+'СЕТ СН'!$G$14+СВЦЭМ!$D$10+'СЕТ СН'!$G$6-'СЕТ СН'!$G$26</f>
        <v>2327.5034024799997</v>
      </c>
      <c r="W95" s="36">
        <f>SUMIFS(СВЦЭМ!$D$39:$D$758,СВЦЭМ!$A$39:$A$758,$A95,СВЦЭМ!$B$39:$B$758,W$83)+'СЕТ СН'!$G$14+СВЦЭМ!$D$10+'СЕТ СН'!$G$6-'СЕТ СН'!$G$26</f>
        <v>2338.4372612699999</v>
      </c>
      <c r="X95" s="36">
        <f>SUMIFS(СВЦЭМ!$D$39:$D$758,СВЦЭМ!$A$39:$A$758,$A95,СВЦЭМ!$B$39:$B$758,X$83)+'СЕТ СН'!$G$14+СВЦЭМ!$D$10+'СЕТ СН'!$G$6-'СЕТ СН'!$G$26</f>
        <v>2458.9214876400001</v>
      </c>
      <c r="Y95" s="36">
        <f>SUMIFS(СВЦЭМ!$D$39:$D$758,СВЦЭМ!$A$39:$A$758,$A95,СВЦЭМ!$B$39:$B$758,Y$83)+'СЕТ СН'!$G$14+СВЦЭМ!$D$10+'СЕТ СН'!$G$6-'СЕТ СН'!$G$26</f>
        <v>2581.8053491999999</v>
      </c>
    </row>
    <row r="96" spans="1:27" ht="15.75" x14ac:dyDescent="0.2">
      <c r="A96" s="35">
        <f t="shared" si="2"/>
        <v>45548</v>
      </c>
      <c r="B96" s="36">
        <f>SUMIFS(СВЦЭМ!$D$39:$D$758,СВЦЭМ!$A$39:$A$758,$A96,СВЦЭМ!$B$39:$B$758,B$83)+'СЕТ СН'!$G$14+СВЦЭМ!$D$10+'СЕТ СН'!$G$6-'СЕТ СН'!$G$26</f>
        <v>2624.36109665</v>
      </c>
      <c r="C96" s="36">
        <f>SUMIFS(СВЦЭМ!$D$39:$D$758,СВЦЭМ!$A$39:$A$758,$A96,СВЦЭМ!$B$39:$B$758,C$83)+'СЕТ СН'!$G$14+СВЦЭМ!$D$10+'СЕТ СН'!$G$6-'СЕТ СН'!$G$26</f>
        <v>2693.0278752299996</v>
      </c>
      <c r="D96" s="36">
        <f>SUMIFS(СВЦЭМ!$D$39:$D$758,СВЦЭМ!$A$39:$A$758,$A96,СВЦЭМ!$B$39:$B$758,D$83)+'СЕТ СН'!$G$14+СВЦЭМ!$D$10+'СЕТ СН'!$G$6-'СЕТ СН'!$G$26</f>
        <v>2715.7351911599999</v>
      </c>
      <c r="E96" s="36">
        <f>SUMIFS(СВЦЭМ!$D$39:$D$758,СВЦЭМ!$A$39:$A$758,$A96,СВЦЭМ!$B$39:$B$758,E$83)+'СЕТ СН'!$G$14+СВЦЭМ!$D$10+'СЕТ СН'!$G$6-'СЕТ СН'!$G$26</f>
        <v>2696.27562889</v>
      </c>
      <c r="F96" s="36">
        <f>SUMIFS(СВЦЭМ!$D$39:$D$758,СВЦЭМ!$A$39:$A$758,$A96,СВЦЭМ!$B$39:$B$758,F$83)+'СЕТ СН'!$G$14+СВЦЭМ!$D$10+'СЕТ СН'!$G$6-'СЕТ СН'!$G$26</f>
        <v>2693.94674811</v>
      </c>
      <c r="G96" s="36">
        <f>SUMIFS(СВЦЭМ!$D$39:$D$758,СВЦЭМ!$A$39:$A$758,$A96,СВЦЭМ!$B$39:$B$758,G$83)+'СЕТ СН'!$G$14+СВЦЭМ!$D$10+'СЕТ СН'!$G$6-'СЕТ СН'!$G$26</f>
        <v>2731.22877483</v>
      </c>
      <c r="H96" s="36">
        <f>SUMIFS(СВЦЭМ!$D$39:$D$758,СВЦЭМ!$A$39:$A$758,$A96,СВЦЭМ!$B$39:$B$758,H$83)+'СЕТ СН'!$G$14+СВЦЭМ!$D$10+'СЕТ СН'!$G$6-'СЕТ СН'!$G$26</f>
        <v>2691.9283383399998</v>
      </c>
      <c r="I96" s="36">
        <f>SUMIFS(СВЦЭМ!$D$39:$D$758,СВЦЭМ!$A$39:$A$758,$A96,СВЦЭМ!$B$39:$B$758,I$83)+'СЕТ СН'!$G$14+СВЦЭМ!$D$10+'СЕТ СН'!$G$6-'СЕТ СН'!$G$26</f>
        <v>2546.4304527599998</v>
      </c>
      <c r="J96" s="36">
        <f>SUMIFS(СВЦЭМ!$D$39:$D$758,СВЦЭМ!$A$39:$A$758,$A96,СВЦЭМ!$B$39:$B$758,J$83)+'СЕТ СН'!$G$14+СВЦЭМ!$D$10+'СЕТ СН'!$G$6-'СЕТ СН'!$G$26</f>
        <v>2433.1898416099998</v>
      </c>
      <c r="K96" s="36">
        <f>SUMIFS(СВЦЭМ!$D$39:$D$758,СВЦЭМ!$A$39:$A$758,$A96,СВЦЭМ!$B$39:$B$758,K$83)+'СЕТ СН'!$G$14+СВЦЭМ!$D$10+'СЕТ СН'!$G$6-'СЕТ СН'!$G$26</f>
        <v>2356.7246839599998</v>
      </c>
      <c r="L96" s="36">
        <f>SUMIFS(СВЦЭМ!$D$39:$D$758,СВЦЭМ!$A$39:$A$758,$A96,СВЦЭМ!$B$39:$B$758,L$83)+'СЕТ СН'!$G$14+СВЦЭМ!$D$10+'СЕТ СН'!$G$6-'СЕТ СН'!$G$26</f>
        <v>2329.6200488999998</v>
      </c>
      <c r="M96" s="36">
        <f>SUMIFS(СВЦЭМ!$D$39:$D$758,СВЦЭМ!$A$39:$A$758,$A96,СВЦЭМ!$B$39:$B$758,M$83)+'СЕТ СН'!$G$14+СВЦЭМ!$D$10+'СЕТ СН'!$G$6-'СЕТ СН'!$G$26</f>
        <v>2326.0467671900001</v>
      </c>
      <c r="N96" s="36">
        <f>SUMIFS(СВЦЭМ!$D$39:$D$758,СВЦЭМ!$A$39:$A$758,$A96,СВЦЭМ!$B$39:$B$758,N$83)+'СЕТ СН'!$G$14+СВЦЭМ!$D$10+'СЕТ СН'!$G$6-'СЕТ СН'!$G$26</f>
        <v>2316.9580600099998</v>
      </c>
      <c r="O96" s="36">
        <f>SUMIFS(СВЦЭМ!$D$39:$D$758,СВЦЭМ!$A$39:$A$758,$A96,СВЦЭМ!$B$39:$B$758,O$83)+'СЕТ СН'!$G$14+СВЦЭМ!$D$10+'СЕТ СН'!$G$6-'СЕТ СН'!$G$26</f>
        <v>2334.65373843</v>
      </c>
      <c r="P96" s="36">
        <f>SUMIFS(СВЦЭМ!$D$39:$D$758,СВЦЭМ!$A$39:$A$758,$A96,СВЦЭМ!$B$39:$B$758,P$83)+'СЕТ СН'!$G$14+СВЦЭМ!$D$10+'СЕТ СН'!$G$6-'СЕТ СН'!$G$26</f>
        <v>2334.1683653</v>
      </c>
      <c r="Q96" s="36">
        <f>SUMIFS(СВЦЭМ!$D$39:$D$758,СВЦЭМ!$A$39:$A$758,$A96,СВЦЭМ!$B$39:$B$758,Q$83)+'СЕТ СН'!$G$14+СВЦЭМ!$D$10+'СЕТ СН'!$G$6-'СЕТ СН'!$G$26</f>
        <v>2366.2023149299998</v>
      </c>
      <c r="R96" s="36">
        <f>SUMIFS(СВЦЭМ!$D$39:$D$758,СВЦЭМ!$A$39:$A$758,$A96,СВЦЭМ!$B$39:$B$758,R$83)+'СЕТ СН'!$G$14+СВЦЭМ!$D$10+'СЕТ СН'!$G$6-'СЕТ СН'!$G$26</f>
        <v>2342.6353349199999</v>
      </c>
      <c r="S96" s="36">
        <f>SUMIFS(СВЦЭМ!$D$39:$D$758,СВЦЭМ!$A$39:$A$758,$A96,СВЦЭМ!$B$39:$B$758,S$83)+'СЕТ СН'!$G$14+СВЦЭМ!$D$10+'СЕТ СН'!$G$6-'СЕТ СН'!$G$26</f>
        <v>2348.95241025</v>
      </c>
      <c r="T96" s="36">
        <f>SUMIFS(СВЦЭМ!$D$39:$D$758,СВЦЭМ!$A$39:$A$758,$A96,СВЦЭМ!$B$39:$B$758,T$83)+'СЕТ СН'!$G$14+СВЦЭМ!$D$10+'СЕТ СН'!$G$6-'СЕТ СН'!$G$26</f>
        <v>2316.8136365800001</v>
      </c>
      <c r="U96" s="36">
        <f>SUMIFS(СВЦЭМ!$D$39:$D$758,СВЦЭМ!$A$39:$A$758,$A96,СВЦЭМ!$B$39:$B$758,U$83)+'СЕТ СН'!$G$14+СВЦЭМ!$D$10+'СЕТ СН'!$G$6-'СЕТ СН'!$G$26</f>
        <v>2315.9573081099998</v>
      </c>
      <c r="V96" s="36">
        <f>SUMIFS(СВЦЭМ!$D$39:$D$758,СВЦЭМ!$A$39:$A$758,$A96,СВЦЭМ!$B$39:$B$758,V$83)+'СЕТ СН'!$G$14+СВЦЭМ!$D$10+'СЕТ СН'!$G$6-'СЕТ СН'!$G$26</f>
        <v>2304.59072182</v>
      </c>
      <c r="W96" s="36">
        <f>SUMIFS(СВЦЭМ!$D$39:$D$758,СВЦЭМ!$A$39:$A$758,$A96,СВЦЭМ!$B$39:$B$758,W$83)+'СЕТ СН'!$G$14+СВЦЭМ!$D$10+'СЕТ СН'!$G$6-'СЕТ СН'!$G$26</f>
        <v>2331.1345858199998</v>
      </c>
      <c r="X96" s="36">
        <f>SUMIFS(СВЦЭМ!$D$39:$D$758,СВЦЭМ!$A$39:$A$758,$A96,СВЦЭМ!$B$39:$B$758,X$83)+'СЕТ СН'!$G$14+СВЦЭМ!$D$10+'СЕТ СН'!$G$6-'СЕТ СН'!$G$26</f>
        <v>2406.72253701</v>
      </c>
      <c r="Y96" s="36">
        <f>SUMIFS(СВЦЭМ!$D$39:$D$758,СВЦЭМ!$A$39:$A$758,$A96,СВЦЭМ!$B$39:$B$758,Y$83)+'СЕТ СН'!$G$14+СВЦЭМ!$D$10+'СЕТ СН'!$G$6-'СЕТ СН'!$G$26</f>
        <v>2481.76411736</v>
      </c>
    </row>
    <row r="97" spans="1:25" ht="15.75" x14ac:dyDescent="0.2">
      <c r="A97" s="35">
        <f t="shared" si="2"/>
        <v>45549</v>
      </c>
      <c r="B97" s="36">
        <f>SUMIFS(СВЦЭМ!$D$39:$D$758,СВЦЭМ!$A$39:$A$758,$A97,СВЦЭМ!$B$39:$B$758,B$83)+'СЕТ СН'!$G$14+СВЦЭМ!$D$10+'СЕТ СН'!$G$6-'СЕТ СН'!$G$26</f>
        <v>2657.2203001899998</v>
      </c>
      <c r="C97" s="36">
        <f>SUMIFS(СВЦЭМ!$D$39:$D$758,СВЦЭМ!$A$39:$A$758,$A97,СВЦЭМ!$B$39:$B$758,C$83)+'СЕТ СН'!$G$14+СВЦЭМ!$D$10+'СЕТ СН'!$G$6-'СЕТ СН'!$G$26</f>
        <v>2662.5931561899997</v>
      </c>
      <c r="D97" s="36">
        <f>SUMIFS(СВЦЭМ!$D$39:$D$758,СВЦЭМ!$A$39:$A$758,$A97,СВЦЭМ!$B$39:$B$758,D$83)+'СЕТ СН'!$G$14+СВЦЭМ!$D$10+'СЕТ СН'!$G$6-'СЕТ СН'!$G$26</f>
        <v>2737.5332836399998</v>
      </c>
      <c r="E97" s="36">
        <f>SUMIFS(СВЦЭМ!$D$39:$D$758,СВЦЭМ!$A$39:$A$758,$A97,СВЦЭМ!$B$39:$B$758,E$83)+'СЕТ СН'!$G$14+СВЦЭМ!$D$10+'СЕТ СН'!$G$6-'СЕТ СН'!$G$26</f>
        <v>2727.9542601199996</v>
      </c>
      <c r="F97" s="36">
        <f>SUMIFS(СВЦЭМ!$D$39:$D$758,СВЦЭМ!$A$39:$A$758,$A97,СВЦЭМ!$B$39:$B$758,F$83)+'СЕТ СН'!$G$14+СВЦЭМ!$D$10+'СЕТ СН'!$G$6-'СЕТ СН'!$G$26</f>
        <v>2746.0120298699999</v>
      </c>
      <c r="G97" s="36">
        <f>SUMIFS(СВЦЭМ!$D$39:$D$758,СВЦЭМ!$A$39:$A$758,$A97,СВЦЭМ!$B$39:$B$758,G$83)+'СЕТ СН'!$G$14+СВЦЭМ!$D$10+'СЕТ СН'!$G$6-'СЕТ СН'!$G$26</f>
        <v>2747.7369789999998</v>
      </c>
      <c r="H97" s="36">
        <f>SUMIFS(СВЦЭМ!$D$39:$D$758,СВЦЭМ!$A$39:$A$758,$A97,СВЦЭМ!$B$39:$B$758,H$83)+'СЕТ СН'!$G$14+СВЦЭМ!$D$10+'СЕТ СН'!$G$6-'СЕТ СН'!$G$26</f>
        <v>2762.6015223699997</v>
      </c>
      <c r="I97" s="36">
        <f>SUMIFS(СВЦЭМ!$D$39:$D$758,СВЦЭМ!$A$39:$A$758,$A97,СВЦЭМ!$B$39:$B$758,I$83)+'СЕТ СН'!$G$14+СВЦЭМ!$D$10+'СЕТ СН'!$G$6-'СЕТ СН'!$G$26</f>
        <v>2688.23344911</v>
      </c>
      <c r="J97" s="36">
        <f>SUMIFS(СВЦЭМ!$D$39:$D$758,СВЦЭМ!$A$39:$A$758,$A97,СВЦЭМ!$B$39:$B$758,J$83)+'СЕТ СН'!$G$14+СВЦЭМ!$D$10+'СЕТ СН'!$G$6-'СЕТ СН'!$G$26</f>
        <v>2509.6843710600001</v>
      </c>
      <c r="K97" s="36">
        <f>SUMIFS(СВЦЭМ!$D$39:$D$758,СВЦЭМ!$A$39:$A$758,$A97,СВЦЭМ!$B$39:$B$758,K$83)+'СЕТ СН'!$G$14+СВЦЭМ!$D$10+'СЕТ СН'!$G$6-'СЕТ СН'!$G$26</f>
        <v>2383.1254238900001</v>
      </c>
      <c r="L97" s="36">
        <f>SUMIFS(СВЦЭМ!$D$39:$D$758,СВЦЭМ!$A$39:$A$758,$A97,СВЦЭМ!$B$39:$B$758,L$83)+'СЕТ СН'!$G$14+СВЦЭМ!$D$10+'СЕТ СН'!$G$6-'СЕТ СН'!$G$26</f>
        <v>2315.8762608799998</v>
      </c>
      <c r="M97" s="36">
        <f>SUMIFS(СВЦЭМ!$D$39:$D$758,СВЦЭМ!$A$39:$A$758,$A97,СВЦЭМ!$B$39:$B$758,M$83)+'СЕТ СН'!$G$14+СВЦЭМ!$D$10+'СЕТ СН'!$G$6-'СЕТ СН'!$G$26</f>
        <v>2303.7141139</v>
      </c>
      <c r="N97" s="36">
        <f>SUMIFS(СВЦЭМ!$D$39:$D$758,СВЦЭМ!$A$39:$A$758,$A97,СВЦЭМ!$B$39:$B$758,N$83)+'СЕТ СН'!$G$14+СВЦЭМ!$D$10+'СЕТ СН'!$G$6-'СЕТ СН'!$G$26</f>
        <v>2312.0845092700001</v>
      </c>
      <c r="O97" s="36">
        <f>SUMIFS(СВЦЭМ!$D$39:$D$758,СВЦЭМ!$A$39:$A$758,$A97,СВЦЭМ!$B$39:$B$758,O$83)+'СЕТ СН'!$G$14+СВЦЭМ!$D$10+'СЕТ СН'!$G$6-'СЕТ СН'!$G$26</f>
        <v>2337.07317831</v>
      </c>
      <c r="P97" s="36">
        <f>SUMIFS(СВЦЭМ!$D$39:$D$758,СВЦЭМ!$A$39:$A$758,$A97,СВЦЭМ!$B$39:$B$758,P$83)+'СЕТ СН'!$G$14+СВЦЭМ!$D$10+'СЕТ СН'!$G$6-'СЕТ СН'!$G$26</f>
        <v>2342.0553005699999</v>
      </c>
      <c r="Q97" s="36">
        <f>SUMIFS(СВЦЭМ!$D$39:$D$758,СВЦЭМ!$A$39:$A$758,$A97,СВЦЭМ!$B$39:$B$758,Q$83)+'СЕТ СН'!$G$14+СВЦЭМ!$D$10+'СЕТ СН'!$G$6-'СЕТ СН'!$G$26</f>
        <v>2345.5587392100001</v>
      </c>
      <c r="R97" s="36">
        <f>SUMIFS(СВЦЭМ!$D$39:$D$758,СВЦЭМ!$A$39:$A$758,$A97,СВЦЭМ!$B$39:$B$758,R$83)+'СЕТ СН'!$G$14+СВЦЭМ!$D$10+'СЕТ СН'!$G$6-'СЕТ СН'!$G$26</f>
        <v>2359.6179108699998</v>
      </c>
      <c r="S97" s="36">
        <f>SUMIFS(СВЦЭМ!$D$39:$D$758,СВЦЭМ!$A$39:$A$758,$A97,СВЦЭМ!$B$39:$B$758,S$83)+'СЕТ СН'!$G$14+СВЦЭМ!$D$10+'СЕТ СН'!$G$6-'СЕТ СН'!$G$26</f>
        <v>2356.1950733200001</v>
      </c>
      <c r="T97" s="36">
        <f>SUMIFS(СВЦЭМ!$D$39:$D$758,СВЦЭМ!$A$39:$A$758,$A97,СВЦЭМ!$B$39:$B$758,T$83)+'СЕТ СН'!$G$14+СВЦЭМ!$D$10+'СЕТ СН'!$G$6-'СЕТ СН'!$G$26</f>
        <v>2330.8299043100001</v>
      </c>
      <c r="U97" s="36">
        <f>SUMIFS(СВЦЭМ!$D$39:$D$758,СВЦЭМ!$A$39:$A$758,$A97,СВЦЭМ!$B$39:$B$758,U$83)+'СЕТ СН'!$G$14+СВЦЭМ!$D$10+'СЕТ СН'!$G$6-'СЕТ СН'!$G$26</f>
        <v>2317.84521253</v>
      </c>
      <c r="V97" s="36">
        <f>SUMIFS(СВЦЭМ!$D$39:$D$758,СВЦЭМ!$A$39:$A$758,$A97,СВЦЭМ!$B$39:$B$758,V$83)+'СЕТ СН'!$G$14+СВЦЭМ!$D$10+'СЕТ СН'!$G$6-'СЕТ СН'!$G$26</f>
        <v>2323.4982538599997</v>
      </c>
      <c r="W97" s="36">
        <f>SUMIFS(СВЦЭМ!$D$39:$D$758,СВЦЭМ!$A$39:$A$758,$A97,СВЦЭМ!$B$39:$B$758,W$83)+'СЕТ СН'!$G$14+СВЦЭМ!$D$10+'СЕТ СН'!$G$6-'СЕТ СН'!$G$26</f>
        <v>2349.1364324900001</v>
      </c>
      <c r="X97" s="36">
        <f>SUMIFS(СВЦЭМ!$D$39:$D$758,СВЦЭМ!$A$39:$A$758,$A97,СВЦЭМ!$B$39:$B$758,X$83)+'СЕТ СН'!$G$14+СВЦЭМ!$D$10+'СЕТ СН'!$G$6-'СЕТ СН'!$G$26</f>
        <v>2418.9644952600001</v>
      </c>
      <c r="Y97" s="36">
        <f>SUMIFS(СВЦЭМ!$D$39:$D$758,СВЦЭМ!$A$39:$A$758,$A97,СВЦЭМ!$B$39:$B$758,Y$83)+'СЕТ СН'!$G$14+СВЦЭМ!$D$10+'СЕТ СН'!$G$6-'СЕТ СН'!$G$26</f>
        <v>2532.5216696799998</v>
      </c>
    </row>
    <row r="98" spans="1:25" ht="15.75" x14ac:dyDescent="0.2">
      <c r="A98" s="35">
        <f t="shared" si="2"/>
        <v>45550</v>
      </c>
      <c r="B98" s="36">
        <f>SUMIFS(СВЦЭМ!$D$39:$D$758,СВЦЭМ!$A$39:$A$758,$A98,СВЦЭМ!$B$39:$B$758,B$83)+'СЕТ СН'!$G$14+СВЦЭМ!$D$10+'СЕТ СН'!$G$6-'СЕТ СН'!$G$26</f>
        <v>2628.3344826899997</v>
      </c>
      <c r="C98" s="36">
        <f>SUMIFS(СВЦЭМ!$D$39:$D$758,СВЦЭМ!$A$39:$A$758,$A98,СВЦЭМ!$B$39:$B$758,C$83)+'СЕТ СН'!$G$14+СВЦЭМ!$D$10+'СЕТ СН'!$G$6-'СЕТ СН'!$G$26</f>
        <v>2731.1886796199997</v>
      </c>
      <c r="D98" s="36">
        <f>SUMIFS(СВЦЭМ!$D$39:$D$758,СВЦЭМ!$A$39:$A$758,$A98,СВЦЭМ!$B$39:$B$758,D$83)+'СЕТ СН'!$G$14+СВЦЭМ!$D$10+'СЕТ СН'!$G$6-'СЕТ СН'!$G$26</f>
        <v>2728.9158757699997</v>
      </c>
      <c r="E98" s="36">
        <f>SUMIFS(СВЦЭМ!$D$39:$D$758,СВЦЭМ!$A$39:$A$758,$A98,СВЦЭМ!$B$39:$B$758,E$83)+'СЕТ СН'!$G$14+СВЦЭМ!$D$10+'СЕТ СН'!$G$6-'СЕТ СН'!$G$26</f>
        <v>2706.2379118199997</v>
      </c>
      <c r="F98" s="36">
        <f>SUMIFS(СВЦЭМ!$D$39:$D$758,СВЦЭМ!$A$39:$A$758,$A98,СВЦЭМ!$B$39:$B$758,F$83)+'СЕТ СН'!$G$14+СВЦЭМ!$D$10+'СЕТ СН'!$G$6-'СЕТ СН'!$G$26</f>
        <v>2697.9143775399998</v>
      </c>
      <c r="G98" s="36">
        <f>SUMIFS(СВЦЭМ!$D$39:$D$758,СВЦЭМ!$A$39:$A$758,$A98,СВЦЭМ!$B$39:$B$758,G$83)+'СЕТ СН'!$G$14+СВЦЭМ!$D$10+'СЕТ СН'!$G$6-'СЕТ СН'!$G$26</f>
        <v>2708.8526416699997</v>
      </c>
      <c r="H98" s="36">
        <f>SUMIFS(СВЦЭМ!$D$39:$D$758,СВЦЭМ!$A$39:$A$758,$A98,СВЦЭМ!$B$39:$B$758,H$83)+'СЕТ СН'!$G$14+СВЦЭМ!$D$10+'СЕТ СН'!$G$6-'СЕТ СН'!$G$26</f>
        <v>2742.2814971099997</v>
      </c>
      <c r="I98" s="36">
        <f>SUMIFS(СВЦЭМ!$D$39:$D$758,СВЦЭМ!$A$39:$A$758,$A98,СВЦЭМ!$B$39:$B$758,I$83)+'СЕТ СН'!$G$14+СВЦЭМ!$D$10+'СЕТ СН'!$G$6-'СЕТ СН'!$G$26</f>
        <v>2730.6986635799999</v>
      </c>
      <c r="J98" s="36">
        <f>SUMIFS(СВЦЭМ!$D$39:$D$758,СВЦЭМ!$A$39:$A$758,$A98,СВЦЭМ!$B$39:$B$758,J$83)+'СЕТ СН'!$G$14+СВЦЭМ!$D$10+'СЕТ СН'!$G$6-'СЕТ СН'!$G$26</f>
        <v>2573.27245163</v>
      </c>
      <c r="K98" s="36">
        <f>SUMIFS(СВЦЭМ!$D$39:$D$758,СВЦЭМ!$A$39:$A$758,$A98,СВЦЭМ!$B$39:$B$758,K$83)+'СЕТ СН'!$G$14+СВЦЭМ!$D$10+'СЕТ СН'!$G$6-'СЕТ СН'!$G$26</f>
        <v>2442.0990766199998</v>
      </c>
      <c r="L98" s="36">
        <f>SUMIFS(СВЦЭМ!$D$39:$D$758,СВЦЭМ!$A$39:$A$758,$A98,СВЦЭМ!$B$39:$B$758,L$83)+'СЕТ СН'!$G$14+СВЦЭМ!$D$10+'СЕТ СН'!$G$6-'СЕТ СН'!$G$26</f>
        <v>2388.7964253099999</v>
      </c>
      <c r="M98" s="36">
        <f>SUMIFS(СВЦЭМ!$D$39:$D$758,СВЦЭМ!$A$39:$A$758,$A98,СВЦЭМ!$B$39:$B$758,M$83)+'СЕТ СН'!$G$14+СВЦЭМ!$D$10+'СЕТ СН'!$G$6-'СЕТ СН'!$G$26</f>
        <v>2376.1521515300001</v>
      </c>
      <c r="N98" s="36">
        <f>SUMIFS(СВЦЭМ!$D$39:$D$758,СВЦЭМ!$A$39:$A$758,$A98,СВЦЭМ!$B$39:$B$758,N$83)+'СЕТ СН'!$G$14+СВЦЭМ!$D$10+'СЕТ СН'!$G$6-'СЕТ СН'!$G$26</f>
        <v>2381.3520630799999</v>
      </c>
      <c r="O98" s="36">
        <f>SUMIFS(СВЦЭМ!$D$39:$D$758,СВЦЭМ!$A$39:$A$758,$A98,СВЦЭМ!$B$39:$B$758,O$83)+'СЕТ СН'!$G$14+СВЦЭМ!$D$10+'СЕТ СН'!$G$6-'СЕТ СН'!$G$26</f>
        <v>2397.2814219500001</v>
      </c>
      <c r="P98" s="36">
        <f>SUMIFS(СВЦЭМ!$D$39:$D$758,СВЦЭМ!$A$39:$A$758,$A98,СВЦЭМ!$B$39:$B$758,P$83)+'СЕТ СН'!$G$14+СВЦЭМ!$D$10+'СЕТ СН'!$G$6-'СЕТ СН'!$G$26</f>
        <v>2396.42952827</v>
      </c>
      <c r="Q98" s="36">
        <f>SUMIFS(СВЦЭМ!$D$39:$D$758,СВЦЭМ!$A$39:$A$758,$A98,СВЦЭМ!$B$39:$B$758,Q$83)+'СЕТ СН'!$G$14+СВЦЭМ!$D$10+'СЕТ СН'!$G$6-'СЕТ СН'!$G$26</f>
        <v>2415.46915476</v>
      </c>
      <c r="R98" s="36">
        <f>SUMIFS(СВЦЭМ!$D$39:$D$758,СВЦЭМ!$A$39:$A$758,$A98,СВЦЭМ!$B$39:$B$758,R$83)+'СЕТ СН'!$G$14+СВЦЭМ!$D$10+'СЕТ СН'!$G$6-'СЕТ СН'!$G$26</f>
        <v>2421.6331741999998</v>
      </c>
      <c r="S98" s="36">
        <f>SUMIFS(СВЦЭМ!$D$39:$D$758,СВЦЭМ!$A$39:$A$758,$A98,СВЦЭМ!$B$39:$B$758,S$83)+'СЕТ СН'!$G$14+СВЦЭМ!$D$10+'СЕТ СН'!$G$6-'СЕТ СН'!$G$26</f>
        <v>2400.7733526699999</v>
      </c>
      <c r="T98" s="36">
        <f>SUMIFS(СВЦЭМ!$D$39:$D$758,СВЦЭМ!$A$39:$A$758,$A98,СВЦЭМ!$B$39:$B$758,T$83)+'СЕТ СН'!$G$14+СВЦЭМ!$D$10+'СЕТ СН'!$G$6-'СЕТ СН'!$G$26</f>
        <v>2353.5594628499998</v>
      </c>
      <c r="U98" s="36">
        <f>SUMIFS(СВЦЭМ!$D$39:$D$758,СВЦЭМ!$A$39:$A$758,$A98,СВЦЭМ!$B$39:$B$758,U$83)+'СЕТ СН'!$G$14+СВЦЭМ!$D$10+'СЕТ СН'!$G$6-'СЕТ СН'!$G$26</f>
        <v>2342.3879587400002</v>
      </c>
      <c r="V98" s="36">
        <f>SUMIFS(СВЦЭМ!$D$39:$D$758,СВЦЭМ!$A$39:$A$758,$A98,СВЦЭМ!$B$39:$B$758,V$83)+'СЕТ СН'!$G$14+СВЦЭМ!$D$10+'СЕТ СН'!$G$6-'СЕТ СН'!$G$26</f>
        <v>2306.1207530799998</v>
      </c>
      <c r="W98" s="36">
        <f>SUMIFS(СВЦЭМ!$D$39:$D$758,СВЦЭМ!$A$39:$A$758,$A98,СВЦЭМ!$B$39:$B$758,W$83)+'СЕТ СН'!$G$14+СВЦЭМ!$D$10+'СЕТ СН'!$G$6-'СЕТ СН'!$G$26</f>
        <v>2316.1341593699999</v>
      </c>
      <c r="X98" s="36">
        <f>SUMIFS(СВЦЭМ!$D$39:$D$758,СВЦЭМ!$A$39:$A$758,$A98,СВЦЭМ!$B$39:$B$758,X$83)+'СЕТ СН'!$G$14+СВЦЭМ!$D$10+'СЕТ СН'!$G$6-'СЕТ СН'!$G$26</f>
        <v>2424.59511363</v>
      </c>
      <c r="Y98" s="36">
        <f>SUMIFS(СВЦЭМ!$D$39:$D$758,СВЦЭМ!$A$39:$A$758,$A98,СВЦЭМ!$B$39:$B$758,Y$83)+'СЕТ СН'!$G$14+СВЦЭМ!$D$10+'СЕТ СН'!$G$6-'СЕТ СН'!$G$26</f>
        <v>2457.0349532499999</v>
      </c>
    </row>
    <row r="99" spans="1:25" ht="15.75" x14ac:dyDescent="0.2">
      <c r="A99" s="35">
        <f t="shared" si="2"/>
        <v>45551</v>
      </c>
      <c r="B99" s="36">
        <f>SUMIFS(СВЦЭМ!$D$39:$D$758,СВЦЭМ!$A$39:$A$758,$A99,СВЦЭМ!$B$39:$B$758,B$83)+'СЕТ СН'!$G$14+СВЦЭМ!$D$10+'СЕТ СН'!$G$6-'СЕТ СН'!$G$26</f>
        <v>2628.8466593599996</v>
      </c>
      <c r="C99" s="36">
        <f>SUMIFS(СВЦЭМ!$D$39:$D$758,СВЦЭМ!$A$39:$A$758,$A99,СВЦЭМ!$B$39:$B$758,C$83)+'СЕТ СН'!$G$14+СВЦЭМ!$D$10+'СЕТ СН'!$G$6-'СЕТ СН'!$G$26</f>
        <v>2790.2939941699997</v>
      </c>
      <c r="D99" s="36">
        <f>SUMIFS(СВЦЭМ!$D$39:$D$758,СВЦЭМ!$A$39:$A$758,$A99,СВЦЭМ!$B$39:$B$758,D$83)+'СЕТ СН'!$G$14+СВЦЭМ!$D$10+'СЕТ СН'!$G$6-'СЕТ СН'!$G$26</f>
        <v>2816.2746630299998</v>
      </c>
      <c r="E99" s="36">
        <f>SUMIFS(СВЦЭМ!$D$39:$D$758,СВЦЭМ!$A$39:$A$758,$A99,СВЦЭМ!$B$39:$B$758,E$83)+'СЕТ СН'!$G$14+СВЦЭМ!$D$10+'СЕТ СН'!$G$6-'СЕТ СН'!$G$26</f>
        <v>2818.4667697699997</v>
      </c>
      <c r="F99" s="36">
        <f>SUMIFS(СВЦЭМ!$D$39:$D$758,СВЦЭМ!$A$39:$A$758,$A99,СВЦЭМ!$B$39:$B$758,F$83)+'СЕТ СН'!$G$14+СВЦЭМ!$D$10+'СЕТ СН'!$G$6-'СЕТ СН'!$G$26</f>
        <v>2805.1950078199998</v>
      </c>
      <c r="G99" s="36">
        <f>SUMIFS(СВЦЭМ!$D$39:$D$758,СВЦЭМ!$A$39:$A$758,$A99,СВЦЭМ!$B$39:$B$758,G$83)+'СЕТ СН'!$G$14+СВЦЭМ!$D$10+'СЕТ СН'!$G$6-'СЕТ СН'!$G$26</f>
        <v>2833.2487157799997</v>
      </c>
      <c r="H99" s="36">
        <f>SUMIFS(СВЦЭМ!$D$39:$D$758,СВЦЭМ!$A$39:$A$758,$A99,СВЦЭМ!$B$39:$B$758,H$83)+'СЕТ СН'!$G$14+СВЦЭМ!$D$10+'СЕТ СН'!$G$6-'СЕТ СН'!$G$26</f>
        <v>2807.2869194999998</v>
      </c>
      <c r="I99" s="36">
        <f>SUMIFS(СВЦЭМ!$D$39:$D$758,СВЦЭМ!$A$39:$A$758,$A99,СВЦЭМ!$B$39:$B$758,I$83)+'СЕТ СН'!$G$14+СВЦЭМ!$D$10+'СЕТ СН'!$G$6-'СЕТ СН'!$G$26</f>
        <v>2647.69227675</v>
      </c>
      <c r="J99" s="36">
        <f>SUMIFS(СВЦЭМ!$D$39:$D$758,СВЦЭМ!$A$39:$A$758,$A99,СВЦЭМ!$B$39:$B$758,J$83)+'СЕТ СН'!$G$14+СВЦЭМ!$D$10+'СЕТ СН'!$G$6-'СЕТ СН'!$G$26</f>
        <v>2571.66089663</v>
      </c>
      <c r="K99" s="36">
        <f>SUMIFS(СВЦЭМ!$D$39:$D$758,СВЦЭМ!$A$39:$A$758,$A99,СВЦЭМ!$B$39:$B$758,K$83)+'СЕТ СН'!$G$14+СВЦЭМ!$D$10+'СЕТ СН'!$G$6-'СЕТ СН'!$G$26</f>
        <v>2481.6079953200001</v>
      </c>
      <c r="L99" s="36">
        <f>SUMIFS(СВЦЭМ!$D$39:$D$758,СВЦЭМ!$A$39:$A$758,$A99,СВЦЭМ!$B$39:$B$758,L$83)+'СЕТ СН'!$G$14+СВЦЭМ!$D$10+'СЕТ СН'!$G$6-'СЕТ СН'!$G$26</f>
        <v>2453.4519294500001</v>
      </c>
      <c r="M99" s="36">
        <f>SUMIFS(СВЦЭМ!$D$39:$D$758,СВЦЭМ!$A$39:$A$758,$A99,СВЦЭМ!$B$39:$B$758,M$83)+'СЕТ СН'!$G$14+СВЦЭМ!$D$10+'СЕТ СН'!$G$6-'СЕТ СН'!$G$26</f>
        <v>2477.23968444</v>
      </c>
      <c r="N99" s="36">
        <f>SUMIFS(СВЦЭМ!$D$39:$D$758,СВЦЭМ!$A$39:$A$758,$A99,СВЦЭМ!$B$39:$B$758,N$83)+'СЕТ СН'!$G$14+СВЦЭМ!$D$10+'СЕТ СН'!$G$6-'СЕТ СН'!$G$26</f>
        <v>2479.9738149599998</v>
      </c>
      <c r="O99" s="36">
        <f>SUMIFS(СВЦЭМ!$D$39:$D$758,СВЦЭМ!$A$39:$A$758,$A99,СВЦЭМ!$B$39:$B$758,O$83)+'СЕТ СН'!$G$14+СВЦЭМ!$D$10+'СЕТ СН'!$G$6-'СЕТ СН'!$G$26</f>
        <v>2493.6790784299997</v>
      </c>
      <c r="P99" s="36">
        <f>SUMIFS(СВЦЭМ!$D$39:$D$758,СВЦЭМ!$A$39:$A$758,$A99,СВЦЭМ!$B$39:$B$758,P$83)+'СЕТ СН'!$G$14+СВЦЭМ!$D$10+'СЕТ СН'!$G$6-'СЕТ СН'!$G$26</f>
        <v>2493.6075683200002</v>
      </c>
      <c r="Q99" s="36">
        <f>SUMIFS(СВЦЭМ!$D$39:$D$758,СВЦЭМ!$A$39:$A$758,$A99,СВЦЭМ!$B$39:$B$758,Q$83)+'СЕТ СН'!$G$14+СВЦЭМ!$D$10+'СЕТ СН'!$G$6-'СЕТ СН'!$G$26</f>
        <v>2503.1979979399998</v>
      </c>
      <c r="R99" s="36">
        <f>SUMIFS(СВЦЭМ!$D$39:$D$758,СВЦЭМ!$A$39:$A$758,$A99,СВЦЭМ!$B$39:$B$758,R$83)+'СЕТ СН'!$G$14+СВЦЭМ!$D$10+'СЕТ СН'!$G$6-'СЕТ СН'!$G$26</f>
        <v>2506.32063935</v>
      </c>
      <c r="S99" s="36">
        <f>SUMIFS(СВЦЭМ!$D$39:$D$758,СВЦЭМ!$A$39:$A$758,$A99,СВЦЭМ!$B$39:$B$758,S$83)+'СЕТ СН'!$G$14+СВЦЭМ!$D$10+'СЕТ СН'!$G$6-'СЕТ СН'!$G$26</f>
        <v>2473.3999163200001</v>
      </c>
      <c r="T99" s="36">
        <f>SUMIFS(СВЦЭМ!$D$39:$D$758,СВЦЭМ!$A$39:$A$758,$A99,СВЦЭМ!$B$39:$B$758,T$83)+'СЕТ СН'!$G$14+СВЦЭМ!$D$10+'СЕТ СН'!$G$6-'СЕТ СН'!$G$26</f>
        <v>2442.57046249</v>
      </c>
      <c r="U99" s="36">
        <f>SUMIFS(СВЦЭМ!$D$39:$D$758,СВЦЭМ!$A$39:$A$758,$A99,СВЦЭМ!$B$39:$B$758,U$83)+'СЕТ СН'!$G$14+СВЦЭМ!$D$10+'СЕТ СН'!$G$6-'СЕТ СН'!$G$26</f>
        <v>2410.2414417499999</v>
      </c>
      <c r="V99" s="36">
        <f>SUMIFS(СВЦЭМ!$D$39:$D$758,СВЦЭМ!$A$39:$A$758,$A99,СВЦЭМ!$B$39:$B$758,V$83)+'СЕТ СН'!$G$14+СВЦЭМ!$D$10+'СЕТ СН'!$G$6-'СЕТ СН'!$G$26</f>
        <v>2396.6148842600001</v>
      </c>
      <c r="W99" s="36">
        <f>SUMIFS(СВЦЭМ!$D$39:$D$758,СВЦЭМ!$A$39:$A$758,$A99,СВЦЭМ!$B$39:$B$758,W$83)+'СЕТ СН'!$G$14+СВЦЭМ!$D$10+'СЕТ СН'!$G$6-'СЕТ СН'!$G$26</f>
        <v>2442.05436203</v>
      </c>
      <c r="X99" s="36">
        <f>SUMIFS(СВЦЭМ!$D$39:$D$758,СВЦЭМ!$A$39:$A$758,$A99,СВЦЭМ!$B$39:$B$758,X$83)+'СЕТ СН'!$G$14+СВЦЭМ!$D$10+'СЕТ СН'!$G$6-'СЕТ СН'!$G$26</f>
        <v>2531.6527660699999</v>
      </c>
      <c r="Y99" s="36">
        <f>SUMIFS(СВЦЭМ!$D$39:$D$758,СВЦЭМ!$A$39:$A$758,$A99,СВЦЭМ!$B$39:$B$758,Y$83)+'СЕТ СН'!$G$14+СВЦЭМ!$D$10+'СЕТ СН'!$G$6-'СЕТ СН'!$G$26</f>
        <v>2634.41157957</v>
      </c>
    </row>
    <row r="100" spans="1:25" ht="15.75" x14ac:dyDescent="0.2">
      <c r="A100" s="35">
        <f t="shared" si="2"/>
        <v>45552</v>
      </c>
      <c r="B100" s="36">
        <f>SUMIFS(СВЦЭМ!$D$39:$D$758,СВЦЭМ!$A$39:$A$758,$A100,СВЦЭМ!$B$39:$B$758,B$83)+'СЕТ СН'!$G$14+СВЦЭМ!$D$10+'СЕТ СН'!$G$6-'СЕТ СН'!$G$26</f>
        <v>2587.6449092599996</v>
      </c>
      <c r="C100" s="36">
        <f>SUMIFS(СВЦЭМ!$D$39:$D$758,СВЦЭМ!$A$39:$A$758,$A100,СВЦЭМ!$B$39:$B$758,C$83)+'СЕТ СН'!$G$14+СВЦЭМ!$D$10+'СЕТ СН'!$G$6-'СЕТ СН'!$G$26</f>
        <v>2691.6323961399999</v>
      </c>
      <c r="D100" s="36">
        <f>SUMIFS(СВЦЭМ!$D$39:$D$758,СВЦЭМ!$A$39:$A$758,$A100,СВЦЭМ!$B$39:$B$758,D$83)+'СЕТ СН'!$G$14+СВЦЭМ!$D$10+'СЕТ СН'!$G$6-'СЕТ СН'!$G$26</f>
        <v>2754.3118247399998</v>
      </c>
      <c r="E100" s="36">
        <f>SUMIFS(СВЦЭМ!$D$39:$D$758,СВЦЭМ!$A$39:$A$758,$A100,СВЦЭМ!$B$39:$B$758,E$83)+'СЕТ СН'!$G$14+СВЦЭМ!$D$10+'СЕТ СН'!$G$6-'СЕТ СН'!$G$26</f>
        <v>2778.0865893299997</v>
      </c>
      <c r="F100" s="36">
        <f>SUMIFS(СВЦЭМ!$D$39:$D$758,СВЦЭМ!$A$39:$A$758,$A100,СВЦЭМ!$B$39:$B$758,F$83)+'СЕТ СН'!$G$14+СВЦЭМ!$D$10+'СЕТ СН'!$G$6-'СЕТ СН'!$G$26</f>
        <v>2756.8545768999998</v>
      </c>
      <c r="G100" s="36">
        <f>SUMIFS(СВЦЭМ!$D$39:$D$758,СВЦЭМ!$A$39:$A$758,$A100,СВЦЭМ!$B$39:$B$758,G$83)+'СЕТ СН'!$G$14+СВЦЭМ!$D$10+'СЕТ СН'!$G$6-'СЕТ СН'!$G$26</f>
        <v>2730.80359963</v>
      </c>
      <c r="H100" s="36">
        <f>SUMIFS(СВЦЭМ!$D$39:$D$758,СВЦЭМ!$A$39:$A$758,$A100,СВЦЭМ!$B$39:$B$758,H$83)+'СЕТ СН'!$G$14+СВЦЭМ!$D$10+'СЕТ СН'!$G$6-'СЕТ СН'!$G$26</f>
        <v>2644.8733401699997</v>
      </c>
      <c r="I100" s="36">
        <f>SUMIFS(СВЦЭМ!$D$39:$D$758,СВЦЭМ!$A$39:$A$758,$A100,СВЦЭМ!$B$39:$B$758,I$83)+'СЕТ СН'!$G$14+СВЦЭМ!$D$10+'СЕТ СН'!$G$6-'СЕТ СН'!$G$26</f>
        <v>2477.1587164699999</v>
      </c>
      <c r="J100" s="36">
        <f>SUMIFS(СВЦЭМ!$D$39:$D$758,СВЦЭМ!$A$39:$A$758,$A100,СВЦЭМ!$B$39:$B$758,J$83)+'СЕТ СН'!$G$14+СВЦЭМ!$D$10+'СЕТ СН'!$G$6-'СЕТ СН'!$G$26</f>
        <v>2376.8540137800001</v>
      </c>
      <c r="K100" s="36">
        <f>SUMIFS(СВЦЭМ!$D$39:$D$758,СВЦЭМ!$A$39:$A$758,$A100,СВЦЭМ!$B$39:$B$758,K$83)+'СЕТ СН'!$G$14+СВЦЭМ!$D$10+'СЕТ СН'!$G$6-'СЕТ СН'!$G$26</f>
        <v>2301.52110167</v>
      </c>
      <c r="L100" s="36">
        <f>SUMIFS(СВЦЭМ!$D$39:$D$758,СВЦЭМ!$A$39:$A$758,$A100,СВЦЭМ!$B$39:$B$758,L$83)+'СЕТ СН'!$G$14+СВЦЭМ!$D$10+'СЕТ СН'!$G$6-'СЕТ СН'!$G$26</f>
        <v>2351.2143438899998</v>
      </c>
      <c r="M100" s="36">
        <f>SUMIFS(СВЦЭМ!$D$39:$D$758,СВЦЭМ!$A$39:$A$758,$A100,СВЦЭМ!$B$39:$B$758,M$83)+'СЕТ СН'!$G$14+СВЦЭМ!$D$10+'СЕТ СН'!$G$6-'СЕТ СН'!$G$26</f>
        <v>2433.0726002400002</v>
      </c>
      <c r="N100" s="36">
        <f>SUMIFS(СВЦЭМ!$D$39:$D$758,СВЦЭМ!$A$39:$A$758,$A100,СВЦЭМ!$B$39:$B$758,N$83)+'СЕТ СН'!$G$14+СВЦЭМ!$D$10+'СЕТ СН'!$G$6-'СЕТ СН'!$G$26</f>
        <v>2443.0322553999999</v>
      </c>
      <c r="O100" s="36">
        <f>SUMIFS(СВЦЭМ!$D$39:$D$758,СВЦЭМ!$A$39:$A$758,$A100,СВЦЭМ!$B$39:$B$758,O$83)+'СЕТ СН'!$G$14+СВЦЭМ!$D$10+'СЕТ СН'!$G$6-'СЕТ СН'!$G$26</f>
        <v>2419.62215689</v>
      </c>
      <c r="P100" s="36">
        <f>SUMIFS(СВЦЭМ!$D$39:$D$758,СВЦЭМ!$A$39:$A$758,$A100,СВЦЭМ!$B$39:$B$758,P$83)+'СЕТ СН'!$G$14+СВЦЭМ!$D$10+'СЕТ СН'!$G$6-'СЕТ СН'!$G$26</f>
        <v>2397.9443906299998</v>
      </c>
      <c r="Q100" s="36">
        <f>SUMIFS(СВЦЭМ!$D$39:$D$758,СВЦЭМ!$A$39:$A$758,$A100,СВЦЭМ!$B$39:$B$758,Q$83)+'СЕТ СН'!$G$14+СВЦЭМ!$D$10+'СЕТ СН'!$G$6-'СЕТ СН'!$G$26</f>
        <v>2431.8411048299999</v>
      </c>
      <c r="R100" s="36">
        <f>SUMIFS(СВЦЭМ!$D$39:$D$758,СВЦЭМ!$A$39:$A$758,$A100,СВЦЭМ!$B$39:$B$758,R$83)+'СЕТ СН'!$G$14+СВЦЭМ!$D$10+'СЕТ СН'!$G$6-'СЕТ СН'!$G$26</f>
        <v>2466.9768843299998</v>
      </c>
      <c r="S100" s="36">
        <f>SUMIFS(СВЦЭМ!$D$39:$D$758,СВЦЭМ!$A$39:$A$758,$A100,СВЦЭМ!$B$39:$B$758,S$83)+'СЕТ СН'!$G$14+СВЦЭМ!$D$10+'СЕТ СН'!$G$6-'СЕТ СН'!$G$26</f>
        <v>2447.4526940199999</v>
      </c>
      <c r="T100" s="36">
        <f>SUMIFS(СВЦЭМ!$D$39:$D$758,СВЦЭМ!$A$39:$A$758,$A100,СВЦЭМ!$B$39:$B$758,T$83)+'СЕТ СН'!$G$14+СВЦЭМ!$D$10+'СЕТ СН'!$G$6-'СЕТ СН'!$G$26</f>
        <v>2451.1410847799998</v>
      </c>
      <c r="U100" s="36">
        <f>SUMIFS(СВЦЭМ!$D$39:$D$758,СВЦЭМ!$A$39:$A$758,$A100,СВЦЭМ!$B$39:$B$758,U$83)+'СЕТ СН'!$G$14+СВЦЭМ!$D$10+'СЕТ СН'!$G$6-'СЕТ СН'!$G$26</f>
        <v>2421.74595185</v>
      </c>
      <c r="V100" s="36">
        <f>SUMIFS(СВЦЭМ!$D$39:$D$758,СВЦЭМ!$A$39:$A$758,$A100,СВЦЭМ!$B$39:$B$758,V$83)+'СЕТ СН'!$G$14+СВЦЭМ!$D$10+'СЕТ СН'!$G$6-'СЕТ СН'!$G$26</f>
        <v>2424.4332964199998</v>
      </c>
      <c r="W100" s="36">
        <f>SUMIFS(СВЦЭМ!$D$39:$D$758,СВЦЭМ!$A$39:$A$758,$A100,СВЦЭМ!$B$39:$B$758,W$83)+'СЕТ СН'!$G$14+СВЦЭМ!$D$10+'СЕТ СН'!$G$6-'СЕТ СН'!$G$26</f>
        <v>2441.2186684099997</v>
      </c>
      <c r="X100" s="36">
        <f>SUMIFS(СВЦЭМ!$D$39:$D$758,СВЦЭМ!$A$39:$A$758,$A100,СВЦЭМ!$B$39:$B$758,X$83)+'СЕТ СН'!$G$14+СВЦЭМ!$D$10+'СЕТ СН'!$G$6-'СЕТ СН'!$G$26</f>
        <v>2552.4845926099997</v>
      </c>
      <c r="Y100" s="36">
        <f>SUMIFS(СВЦЭМ!$D$39:$D$758,СВЦЭМ!$A$39:$A$758,$A100,СВЦЭМ!$B$39:$B$758,Y$83)+'СЕТ СН'!$G$14+СВЦЭМ!$D$10+'СЕТ СН'!$G$6-'СЕТ СН'!$G$26</f>
        <v>2603.36643086</v>
      </c>
    </row>
    <row r="101" spans="1:25" ht="15.75" x14ac:dyDescent="0.2">
      <c r="A101" s="35">
        <f t="shared" si="2"/>
        <v>45553</v>
      </c>
      <c r="B101" s="36">
        <f>SUMIFS(СВЦЭМ!$D$39:$D$758,СВЦЭМ!$A$39:$A$758,$A101,СВЦЭМ!$B$39:$B$758,B$83)+'СЕТ СН'!$G$14+СВЦЭМ!$D$10+'СЕТ СН'!$G$6-'СЕТ СН'!$G$26</f>
        <v>2728.5539860499998</v>
      </c>
      <c r="C101" s="36">
        <f>SUMIFS(СВЦЭМ!$D$39:$D$758,СВЦЭМ!$A$39:$A$758,$A101,СВЦЭМ!$B$39:$B$758,C$83)+'СЕТ СН'!$G$14+СВЦЭМ!$D$10+'СЕТ СН'!$G$6-'СЕТ СН'!$G$26</f>
        <v>2729.4579039400001</v>
      </c>
      <c r="D101" s="36">
        <f>SUMIFS(СВЦЭМ!$D$39:$D$758,СВЦЭМ!$A$39:$A$758,$A101,СВЦЭМ!$B$39:$B$758,D$83)+'СЕТ СН'!$G$14+СВЦЭМ!$D$10+'СЕТ СН'!$G$6-'СЕТ СН'!$G$26</f>
        <v>2678.8239729799998</v>
      </c>
      <c r="E101" s="36">
        <f>SUMIFS(СВЦЭМ!$D$39:$D$758,СВЦЭМ!$A$39:$A$758,$A101,СВЦЭМ!$B$39:$B$758,E$83)+'СЕТ СН'!$G$14+СВЦЭМ!$D$10+'СЕТ СН'!$G$6-'СЕТ СН'!$G$26</f>
        <v>2657.9365220699997</v>
      </c>
      <c r="F101" s="36">
        <f>SUMIFS(СВЦЭМ!$D$39:$D$758,СВЦЭМ!$A$39:$A$758,$A101,СВЦЭМ!$B$39:$B$758,F$83)+'СЕТ СН'!$G$14+СВЦЭМ!$D$10+'СЕТ СН'!$G$6-'СЕТ СН'!$G$26</f>
        <v>2654.6890843599999</v>
      </c>
      <c r="G101" s="36">
        <f>SUMIFS(СВЦЭМ!$D$39:$D$758,СВЦЭМ!$A$39:$A$758,$A101,СВЦЭМ!$B$39:$B$758,G$83)+'СЕТ СН'!$G$14+СВЦЭМ!$D$10+'СЕТ СН'!$G$6-'СЕТ СН'!$G$26</f>
        <v>2690.2398173199999</v>
      </c>
      <c r="H101" s="36">
        <f>SUMIFS(СВЦЭМ!$D$39:$D$758,СВЦЭМ!$A$39:$A$758,$A101,СВЦЭМ!$B$39:$B$758,H$83)+'СЕТ СН'!$G$14+СВЦЭМ!$D$10+'СЕТ СН'!$G$6-'СЕТ СН'!$G$26</f>
        <v>2778.0330753099997</v>
      </c>
      <c r="I101" s="36">
        <f>SUMIFS(СВЦЭМ!$D$39:$D$758,СВЦЭМ!$A$39:$A$758,$A101,СВЦЭМ!$B$39:$B$758,I$83)+'СЕТ СН'!$G$14+СВЦЭМ!$D$10+'СЕТ СН'!$G$6-'СЕТ СН'!$G$26</f>
        <v>2601.2137330199998</v>
      </c>
      <c r="J101" s="36">
        <f>SUMIFS(СВЦЭМ!$D$39:$D$758,СВЦЭМ!$A$39:$A$758,$A101,СВЦЭМ!$B$39:$B$758,J$83)+'СЕТ СН'!$G$14+СВЦЭМ!$D$10+'СЕТ СН'!$G$6-'СЕТ СН'!$G$26</f>
        <v>2488.1128484000001</v>
      </c>
      <c r="K101" s="36">
        <f>SUMIFS(СВЦЭМ!$D$39:$D$758,СВЦЭМ!$A$39:$A$758,$A101,СВЦЭМ!$B$39:$B$758,K$83)+'СЕТ СН'!$G$14+СВЦЭМ!$D$10+'СЕТ СН'!$G$6-'СЕТ СН'!$G$26</f>
        <v>2423.47616148</v>
      </c>
      <c r="L101" s="36">
        <f>SUMIFS(СВЦЭМ!$D$39:$D$758,СВЦЭМ!$A$39:$A$758,$A101,СВЦЭМ!$B$39:$B$758,L$83)+'СЕТ СН'!$G$14+СВЦЭМ!$D$10+'СЕТ СН'!$G$6-'СЕТ СН'!$G$26</f>
        <v>2275.2218422699998</v>
      </c>
      <c r="M101" s="36">
        <f>SUMIFS(СВЦЭМ!$D$39:$D$758,СВЦЭМ!$A$39:$A$758,$A101,СВЦЭМ!$B$39:$B$758,M$83)+'СЕТ СН'!$G$14+СВЦЭМ!$D$10+'СЕТ СН'!$G$6-'СЕТ СН'!$G$26</f>
        <v>2290.0222800699999</v>
      </c>
      <c r="N101" s="36">
        <f>SUMIFS(СВЦЭМ!$D$39:$D$758,СВЦЭМ!$A$39:$A$758,$A101,СВЦЭМ!$B$39:$B$758,N$83)+'СЕТ СН'!$G$14+СВЦЭМ!$D$10+'СЕТ СН'!$G$6-'СЕТ СН'!$G$26</f>
        <v>2271.3675625000001</v>
      </c>
      <c r="O101" s="36">
        <f>SUMIFS(СВЦЭМ!$D$39:$D$758,СВЦЭМ!$A$39:$A$758,$A101,СВЦЭМ!$B$39:$B$758,O$83)+'СЕТ СН'!$G$14+СВЦЭМ!$D$10+'СЕТ СН'!$G$6-'СЕТ СН'!$G$26</f>
        <v>2289.2309894599998</v>
      </c>
      <c r="P101" s="36">
        <f>SUMIFS(СВЦЭМ!$D$39:$D$758,СВЦЭМ!$A$39:$A$758,$A101,СВЦЭМ!$B$39:$B$758,P$83)+'СЕТ СН'!$G$14+СВЦЭМ!$D$10+'СЕТ СН'!$G$6-'СЕТ СН'!$G$26</f>
        <v>2341.7691471899998</v>
      </c>
      <c r="Q101" s="36">
        <f>SUMIFS(СВЦЭМ!$D$39:$D$758,СВЦЭМ!$A$39:$A$758,$A101,СВЦЭМ!$B$39:$B$758,Q$83)+'СЕТ СН'!$G$14+СВЦЭМ!$D$10+'СЕТ СН'!$G$6-'СЕТ СН'!$G$26</f>
        <v>2352.0775669199998</v>
      </c>
      <c r="R101" s="36">
        <f>SUMIFS(СВЦЭМ!$D$39:$D$758,СВЦЭМ!$A$39:$A$758,$A101,СВЦЭМ!$B$39:$B$758,R$83)+'СЕТ СН'!$G$14+СВЦЭМ!$D$10+'СЕТ СН'!$G$6-'СЕТ СН'!$G$26</f>
        <v>2391.49859896</v>
      </c>
      <c r="S101" s="36">
        <f>SUMIFS(СВЦЭМ!$D$39:$D$758,СВЦЭМ!$A$39:$A$758,$A101,СВЦЭМ!$B$39:$B$758,S$83)+'СЕТ СН'!$G$14+СВЦЭМ!$D$10+'СЕТ СН'!$G$6-'СЕТ СН'!$G$26</f>
        <v>2346.8517927100002</v>
      </c>
      <c r="T101" s="36">
        <f>SUMIFS(СВЦЭМ!$D$39:$D$758,СВЦЭМ!$A$39:$A$758,$A101,СВЦЭМ!$B$39:$B$758,T$83)+'СЕТ СН'!$G$14+СВЦЭМ!$D$10+'СЕТ СН'!$G$6-'СЕТ СН'!$G$26</f>
        <v>2322.8008676599998</v>
      </c>
      <c r="U101" s="36">
        <f>SUMIFS(СВЦЭМ!$D$39:$D$758,СВЦЭМ!$A$39:$A$758,$A101,СВЦЭМ!$B$39:$B$758,U$83)+'СЕТ СН'!$G$14+СВЦЭМ!$D$10+'СЕТ СН'!$G$6-'СЕТ СН'!$G$26</f>
        <v>2287.2986072899998</v>
      </c>
      <c r="V101" s="36">
        <f>SUMIFS(СВЦЭМ!$D$39:$D$758,СВЦЭМ!$A$39:$A$758,$A101,СВЦЭМ!$B$39:$B$758,V$83)+'СЕТ СН'!$G$14+СВЦЭМ!$D$10+'СЕТ СН'!$G$6-'СЕТ СН'!$G$26</f>
        <v>2353.2518283700001</v>
      </c>
      <c r="W101" s="36">
        <f>SUMIFS(СВЦЭМ!$D$39:$D$758,СВЦЭМ!$A$39:$A$758,$A101,СВЦЭМ!$B$39:$B$758,W$83)+'СЕТ СН'!$G$14+СВЦЭМ!$D$10+'СЕТ СН'!$G$6-'СЕТ СН'!$G$26</f>
        <v>2375.2923847100001</v>
      </c>
      <c r="X101" s="36">
        <f>SUMIFS(СВЦЭМ!$D$39:$D$758,СВЦЭМ!$A$39:$A$758,$A101,СВЦЭМ!$B$39:$B$758,X$83)+'СЕТ СН'!$G$14+СВЦЭМ!$D$10+'СЕТ СН'!$G$6-'СЕТ СН'!$G$26</f>
        <v>2478.4873417099998</v>
      </c>
      <c r="Y101" s="36">
        <f>SUMIFS(СВЦЭМ!$D$39:$D$758,СВЦЭМ!$A$39:$A$758,$A101,СВЦЭМ!$B$39:$B$758,Y$83)+'СЕТ СН'!$G$14+СВЦЭМ!$D$10+'СЕТ СН'!$G$6-'СЕТ СН'!$G$26</f>
        <v>2569.5508482999999</v>
      </c>
    </row>
    <row r="102" spans="1:25" ht="15.75" x14ac:dyDescent="0.2">
      <c r="A102" s="35">
        <f t="shared" si="2"/>
        <v>45554</v>
      </c>
      <c r="B102" s="36">
        <f>SUMIFS(СВЦЭМ!$D$39:$D$758,СВЦЭМ!$A$39:$A$758,$A102,СВЦЭМ!$B$39:$B$758,B$83)+'СЕТ СН'!$G$14+СВЦЭМ!$D$10+'СЕТ СН'!$G$6-'СЕТ СН'!$G$26</f>
        <v>2704.6233188699998</v>
      </c>
      <c r="C102" s="36">
        <f>SUMIFS(СВЦЭМ!$D$39:$D$758,СВЦЭМ!$A$39:$A$758,$A102,СВЦЭМ!$B$39:$B$758,C$83)+'СЕТ СН'!$G$14+СВЦЭМ!$D$10+'СЕТ СН'!$G$6-'СЕТ СН'!$G$26</f>
        <v>2708.6032839599998</v>
      </c>
      <c r="D102" s="36">
        <f>SUMIFS(СВЦЭМ!$D$39:$D$758,СВЦЭМ!$A$39:$A$758,$A102,СВЦЭМ!$B$39:$B$758,D$83)+'СЕТ СН'!$G$14+СВЦЭМ!$D$10+'СЕТ СН'!$G$6-'СЕТ СН'!$G$26</f>
        <v>2679.8473659299998</v>
      </c>
      <c r="E102" s="36">
        <f>SUMIFS(СВЦЭМ!$D$39:$D$758,СВЦЭМ!$A$39:$A$758,$A102,СВЦЭМ!$B$39:$B$758,E$83)+'СЕТ СН'!$G$14+СВЦЭМ!$D$10+'СЕТ СН'!$G$6-'СЕТ СН'!$G$26</f>
        <v>2674.9839683799996</v>
      </c>
      <c r="F102" s="36">
        <f>SUMIFS(СВЦЭМ!$D$39:$D$758,СВЦЭМ!$A$39:$A$758,$A102,СВЦЭМ!$B$39:$B$758,F$83)+'СЕТ СН'!$G$14+СВЦЭМ!$D$10+'СЕТ СН'!$G$6-'СЕТ СН'!$G$26</f>
        <v>2673.5216049699998</v>
      </c>
      <c r="G102" s="36">
        <f>SUMIFS(СВЦЭМ!$D$39:$D$758,СВЦЭМ!$A$39:$A$758,$A102,СВЦЭМ!$B$39:$B$758,G$83)+'СЕТ СН'!$G$14+СВЦЭМ!$D$10+'СЕТ СН'!$G$6-'СЕТ СН'!$G$26</f>
        <v>2695.5833295099997</v>
      </c>
      <c r="H102" s="36">
        <f>SUMIFS(СВЦЭМ!$D$39:$D$758,СВЦЭМ!$A$39:$A$758,$A102,СВЦЭМ!$B$39:$B$758,H$83)+'СЕТ СН'!$G$14+СВЦЭМ!$D$10+'СЕТ СН'!$G$6-'СЕТ СН'!$G$26</f>
        <v>2703.6374218999999</v>
      </c>
      <c r="I102" s="36">
        <f>SUMIFS(СВЦЭМ!$D$39:$D$758,СВЦЭМ!$A$39:$A$758,$A102,СВЦЭМ!$B$39:$B$758,I$83)+'СЕТ СН'!$G$14+СВЦЭМ!$D$10+'СЕТ СН'!$G$6-'СЕТ СН'!$G$26</f>
        <v>2531.6735597599995</v>
      </c>
      <c r="J102" s="36">
        <f>SUMIFS(СВЦЭМ!$D$39:$D$758,СВЦЭМ!$A$39:$A$758,$A102,СВЦЭМ!$B$39:$B$758,J$83)+'СЕТ СН'!$G$14+СВЦЭМ!$D$10+'СЕТ СН'!$G$6-'СЕТ СН'!$G$26</f>
        <v>2384.8772725999997</v>
      </c>
      <c r="K102" s="36">
        <f>SUMIFS(СВЦЭМ!$D$39:$D$758,СВЦЭМ!$A$39:$A$758,$A102,СВЦЭМ!$B$39:$B$758,K$83)+'СЕТ СН'!$G$14+СВЦЭМ!$D$10+'СЕТ СН'!$G$6-'СЕТ СН'!$G$26</f>
        <v>2338.9294280700001</v>
      </c>
      <c r="L102" s="36">
        <f>SUMIFS(СВЦЭМ!$D$39:$D$758,СВЦЭМ!$A$39:$A$758,$A102,СВЦЭМ!$B$39:$B$758,L$83)+'СЕТ СН'!$G$14+СВЦЭМ!$D$10+'СЕТ СН'!$G$6-'СЕТ СН'!$G$26</f>
        <v>2295.3950080999998</v>
      </c>
      <c r="M102" s="36">
        <f>SUMIFS(СВЦЭМ!$D$39:$D$758,СВЦЭМ!$A$39:$A$758,$A102,СВЦЭМ!$B$39:$B$758,M$83)+'СЕТ СН'!$G$14+СВЦЭМ!$D$10+'СЕТ СН'!$G$6-'СЕТ СН'!$G$26</f>
        <v>2321.5057655999999</v>
      </c>
      <c r="N102" s="36">
        <f>SUMIFS(СВЦЭМ!$D$39:$D$758,СВЦЭМ!$A$39:$A$758,$A102,СВЦЭМ!$B$39:$B$758,N$83)+'СЕТ СН'!$G$14+СВЦЭМ!$D$10+'СЕТ СН'!$G$6-'СЕТ СН'!$G$26</f>
        <v>2320.8096202699999</v>
      </c>
      <c r="O102" s="36">
        <f>SUMIFS(СВЦЭМ!$D$39:$D$758,СВЦЭМ!$A$39:$A$758,$A102,СВЦЭМ!$B$39:$B$758,O$83)+'СЕТ СН'!$G$14+СВЦЭМ!$D$10+'СЕТ СН'!$G$6-'СЕТ СН'!$G$26</f>
        <v>2344.81094123</v>
      </c>
      <c r="P102" s="36">
        <f>SUMIFS(СВЦЭМ!$D$39:$D$758,СВЦЭМ!$A$39:$A$758,$A102,СВЦЭМ!$B$39:$B$758,P$83)+'СЕТ СН'!$G$14+СВЦЭМ!$D$10+'СЕТ СН'!$G$6-'СЕТ СН'!$G$26</f>
        <v>2362.5183034500001</v>
      </c>
      <c r="Q102" s="36">
        <f>SUMIFS(СВЦЭМ!$D$39:$D$758,СВЦЭМ!$A$39:$A$758,$A102,СВЦЭМ!$B$39:$B$758,Q$83)+'СЕТ СН'!$G$14+СВЦЭМ!$D$10+'СЕТ СН'!$G$6-'СЕТ СН'!$G$26</f>
        <v>2345.6750979600001</v>
      </c>
      <c r="R102" s="36">
        <f>SUMIFS(СВЦЭМ!$D$39:$D$758,СВЦЭМ!$A$39:$A$758,$A102,СВЦЭМ!$B$39:$B$758,R$83)+'СЕТ СН'!$G$14+СВЦЭМ!$D$10+'СЕТ СН'!$G$6-'СЕТ СН'!$G$26</f>
        <v>2356.9498622900001</v>
      </c>
      <c r="S102" s="36">
        <f>SUMIFS(СВЦЭМ!$D$39:$D$758,СВЦЭМ!$A$39:$A$758,$A102,СВЦЭМ!$B$39:$B$758,S$83)+'СЕТ СН'!$G$14+СВЦЭМ!$D$10+'СЕТ СН'!$G$6-'СЕТ СН'!$G$26</f>
        <v>2374.3383962899998</v>
      </c>
      <c r="T102" s="36">
        <f>SUMIFS(СВЦЭМ!$D$39:$D$758,СВЦЭМ!$A$39:$A$758,$A102,СВЦЭМ!$B$39:$B$758,T$83)+'СЕТ СН'!$G$14+СВЦЭМ!$D$10+'СЕТ СН'!$G$6-'СЕТ СН'!$G$26</f>
        <v>2374.5982400600001</v>
      </c>
      <c r="U102" s="36">
        <f>SUMIFS(СВЦЭМ!$D$39:$D$758,СВЦЭМ!$A$39:$A$758,$A102,СВЦЭМ!$B$39:$B$758,U$83)+'СЕТ СН'!$G$14+СВЦЭМ!$D$10+'СЕТ СН'!$G$6-'СЕТ СН'!$G$26</f>
        <v>2362.97397344</v>
      </c>
      <c r="V102" s="36">
        <f>SUMIFS(СВЦЭМ!$D$39:$D$758,СВЦЭМ!$A$39:$A$758,$A102,СВЦЭМ!$B$39:$B$758,V$83)+'СЕТ СН'!$G$14+СВЦЭМ!$D$10+'СЕТ СН'!$G$6-'СЕТ СН'!$G$26</f>
        <v>2357.0996226299999</v>
      </c>
      <c r="W102" s="36">
        <f>SUMIFS(СВЦЭМ!$D$39:$D$758,СВЦЭМ!$A$39:$A$758,$A102,СВЦЭМ!$B$39:$B$758,W$83)+'СЕТ СН'!$G$14+СВЦЭМ!$D$10+'СЕТ СН'!$G$6-'СЕТ СН'!$G$26</f>
        <v>2364.4087596899999</v>
      </c>
      <c r="X102" s="36">
        <f>SUMIFS(СВЦЭМ!$D$39:$D$758,СВЦЭМ!$A$39:$A$758,$A102,СВЦЭМ!$B$39:$B$758,X$83)+'СЕТ СН'!$G$14+СВЦЭМ!$D$10+'СЕТ СН'!$G$6-'СЕТ СН'!$G$26</f>
        <v>2451.49673278</v>
      </c>
      <c r="Y102" s="36">
        <f>SUMIFS(СВЦЭМ!$D$39:$D$758,СВЦЭМ!$A$39:$A$758,$A102,СВЦЭМ!$B$39:$B$758,Y$83)+'СЕТ СН'!$G$14+СВЦЭМ!$D$10+'СЕТ СН'!$G$6-'СЕТ СН'!$G$26</f>
        <v>2551.92177967</v>
      </c>
    </row>
    <row r="103" spans="1:25" ht="15.75" x14ac:dyDescent="0.2">
      <c r="A103" s="35">
        <f t="shared" si="2"/>
        <v>45555</v>
      </c>
      <c r="B103" s="36">
        <f>SUMIFS(СВЦЭМ!$D$39:$D$758,СВЦЭМ!$A$39:$A$758,$A103,СВЦЭМ!$B$39:$B$758,B$83)+'СЕТ СН'!$G$14+СВЦЭМ!$D$10+'СЕТ СН'!$G$6-'СЕТ СН'!$G$26</f>
        <v>2671.9462903799999</v>
      </c>
      <c r="C103" s="36">
        <f>SUMIFS(СВЦЭМ!$D$39:$D$758,СВЦЭМ!$A$39:$A$758,$A103,СВЦЭМ!$B$39:$B$758,C$83)+'СЕТ СН'!$G$14+СВЦЭМ!$D$10+'СЕТ СН'!$G$6-'СЕТ СН'!$G$26</f>
        <v>2714.42937338</v>
      </c>
      <c r="D103" s="36">
        <f>SUMIFS(СВЦЭМ!$D$39:$D$758,СВЦЭМ!$A$39:$A$758,$A103,СВЦЭМ!$B$39:$B$758,D$83)+'СЕТ СН'!$G$14+СВЦЭМ!$D$10+'СЕТ СН'!$G$6-'СЕТ СН'!$G$26</f>
        <v>2689.5815883799996</v>
      </c>
      <c r="E103" s="36">
        <f>SUMIFS(СВЦЭМ!$D$39:$D$758,СВЦЭМ!$A$39:$A$758,$A103,СВЦЭМ!$B$39:$B$758,E$83)+'СЕТ СН'!$G$14+СВЦЭМ!$D$10+'СЕТ СН'!$G$6-'СЕТ СН'!$G$26</f>
        <v>2666.0185962799997</v>
      </c>
      <c r="F103" s="36">
        <f>SUMIFS(СВЦЭМ!$D$39:$D$758,СВЦЭМ!$A$39:$A$758,$A103,СВЦЭМ!$B$39:$B$758,F$83)+'СЕТ СН'!$G$14+СВЦЭМ!$D$10+'СЕТ СН'!$G$6-'СЕТ СН'!$G$26</f>
        <v>2661.63523287</v>
      </c>
      <c r="G103" s="36">
        <f>SUMIFS(СВЦЭМ!$D$39:$D$758,СВЦЭМ!$A$39:$A$758,$A103,СВЦЭМ!$B$39:$B$758,G$83)+'СЕТ СН'!$G$14+СВЦЭМ!$D$10+'СЕТ СН'!$G$6-'СЕТ СН'!$G$26</f>
        <v>2706.5399862999998</v>
      </c>
      <c r="H103" s="36">
        <f>SUMIFS(СВЦЭМ!$D$39:$D$758,СВЦЭМ!$A$39:$A$758,$A103,СВЦЭМ!$B$39:$B$758,H$83)+'СЕТ СН'!$G$14+СВЦЭМ!$D$10+'СЕТ СН'!$G$6-'СЕТ СН'!$G$26</f>
        <v>2786.23105829</v>
      </c>
      <c r="I103" s="36">
        <f>SUMIFS(СВЦЭМ!$D$39:$D$758,СВЦЭМ!$A$39:$A$758,$A103,СВЦЭМ!$B$39:$B$758,I$83)+'СЕТ СН'!$G$14+СВЦЭМ!$D$10+'СЕТ СН'!$G$6-'СЕТ СН'!$G$26</f>
        <v>2691.4665833899999</v>
      </c>
      <c r="J103" s="36">
        <f>SUMIFS(СВЦЭМ!$D$39:$D$758,СВЦЭМ!$A$39:$A$758,$A103,СВЦЭМ!$B$39:$B$758,J$83)+'СЕТ СН'!$G$14+СВЦЭМ!$D$10+'СЕТ СН'!$G$6-'СЕТ СН'!$G$26</f>
        <v>2570.0307905099999</v>
      </c>
      <c r="K103" s="36">
        <f>SUMIFS(СВЦЭМ!$D$39:$D$758,СВЦЭМ!$A$39:$A$758,$A103,СВЦЭМ!$B$39:$B$758,K$83)+'СЕТ СН'!$G$14+СВЦЭМ!$D$10+'СЕТ СН'!$G$6-'СЕТ СН'!$G$26</f>
        <v>2509.0337225499998</v>
      </c>
      <c r="L103" s="36">
        <f>SUMIFS(СВЦЭМ!$D$39:$D$758,СВЦЭМ!$A$39:$A$758,$A103,СВЦЭМ!$B$39:$B$758,L$83)+'СЕТ СН'!$G$14+СВЦЭМ!$D$10+'СЕТ СН'!$G$6-'СЕТ СН'!$G$26</f>
        <v>2470.2507565999999</v>
      </c>
      <c r="M103" s="36">
        <f>SUMIFS(СВЦЭМ!$D$39:$D$758,СВЦЭМ!$A$39:$A$758,$A103,СВЦЭМ!$B$39:$B$758,M$83)+'СЕТ СН'!$G$14+СВЦЭМ!$D$10+'СЕТ СН'!$G$6-'СЕТ СН'!$G$26</f>
        <v>2436.09637135</v>
      </c>
      <c r="N103" s="36">
        <f>SUMIFS(СВЦЭМ!$D$39:$D$758,СВЦЭМ!$A$39:$A$758,$A103,СВЦЭМ!$B$39:$B$758,N$83)+'СЕТ СН'!$G$14+СВЦЭМ!$D$10+'СЕТ СН'!$G$6-'СЕТ СН'!$G$26</f>
        <v>2414.02947872</v>
      </c>
      <c r="O103" s="36">
        <f>SUMIFS(СВЦЭМ!$D$39:$D$758,СВЦЭМ!$A$39:$A$758,$A103,СВЦЭМ!$B$39:$B$758,O$83)+'СЕТ СН'!$G$14+СВЦЭМ!$D$10+'СЕТ СН'!$G$6-'СЕТ СН'!$G$26</f>
        <v>2380.44461155</v>
      </c>
      <c r="P103" s="36">
        <f>SUMIFS(СВЦЭМ!$D$39:$D$758,СВЦЭМ!$A$39:$A$758,$A103,СВЦЭМ!$B$39:$B$758,P$83)+'СЕТ СН'!$G$14+СВЦЭМ!$D$10+'СЕТ СН'!$G$6-'СЕТ СН'!$G$26</f>
        <v>2377.9566498700001</v>
      </c>
      <c r="Q103" s="36">
        <f>SUMIFS(СВЦЭМ!$D$39:$D$758,СВЦЭМ!$A$39:$A$758,$A103,СВЦЭМ!$B$39:$B$758,Q$83)+'СЕТ СН'!$G$14+СВЦЭМ!$D$10+'СЕТ СН'!$G$6-'СЕТ СН'!$G$26</f>
        <v>2399.3391882699998</v>
      </c>
      <c r="R103" s="36">
        <f>SUMIFS(СВЦЭМ!$D$39:$D$758,СВЦЭМ!$A$39:$A$758,$A103,СВЦЭМ!$B$39:$B$758,R$83)+'СЕТ СН'!$G$14+СВЦЭМ!$D$10+'СЕТ СН'!$G$6-'СЕТ СН'!$G$26</f>
        <v>2401.0199021799999</v>
      </c>
      <c r="S103" s="36">
        <f>SUMIFS(СВЦЭМ!$D$39:$D$758,СВЦЭМ!$A$39:$A$758,$A103,СВЦЭМ!$B$39:$B$758,S$83)+'СЕТ СН'!$G$14+СВЦЭМ!$D$10+'СЕТ СН'!$G$6-'СЕТ СН'!$G$26</f>
        <v>2369.13815402</v>
      </c>
      <c r="T103" s="36">
        <f>SUMIFS(СВЦЭМ!$D$39:$D$758,СВЦЭМ!$A$39:$A$758,$A103,СВЦЭМ!$B$39:$B$758,T$83)+'СЕТ СН'!$G$14+СВЦЭМ!$D$10+'СЕТ СН'!$G$6-'СЕТ СН'!$G$26</f>
        <v>2368.97273666</v>
      </c>
      <c r="U103" s="36">
        <f>SUMIFS(СВЦЭМ!$D$39:$D$758,СВЦЭМ!$A$39:$A$758,$A103,СВЦЭМ!$B$39:$B$758,U$83)+'СЕТ СН'!$G$14+СВЦЭМ!$D$10+'СЕТ СН'!$G$6-'СЕТ СН'!$G$26</f>
        <v>2337.3484507099997</v>
      </c>
      <c r="V103" s="36">
        <f>SUMIFS(СВЦЭМ!$D$39:$D$758,СВЦЭМ!$A$39:$A$758,$A103,СВЦЭМ!$B$39:$B$758,V$83)+'СЕТ СН'!$G$14+СВЦЭМ!$D$10+'СЕТ СН'!$G$6-'СЕТ СН'!$G$26</f>
        <v>2349.5180189799999</v>
      </c>
      <c r="W103" s="36">
        <f>SUMIFS(СВЦЭМ!$D$39:$D$758,СВЦЭМ!$A$39:$A$758,$A103,СВЦЭМ!$B$39:$B$758,W$83)+'СЕТ СН'!$G$14+СВЦЭМ!$D$10+'СЕТ СН'!$G$6-'СЕТ СН'!$G$26</f>
        <v>2346.0160672900001</v>
      </c>
      <c r="X103" s="36">
        <f>SUMIFS(СВЦЭМ!$D$39:$D$758,СВЦЭМ!$A$39:$A$758,$A103,СВЦЭМ!$B$39:$B$758,X$83)+'СЕТ СН'!$G$14+СВЦЭМ!$D$10+'СЕТ СН'!$G$6-'СЕТ СН'!$G$26</f>
        <v>2385.3899001300001</v>
      </c>
      <c r="Y103" s="36">
        <f>SUMIFS(СВЦЭМ!$D$39:$D$758,СВЦЭМ!$A$39:$A$758,$A103,СВЦЭМ!$B$39:$B$758,Y$83)+'СЕТ СН'!$G$14+СВЦЭМ!$D$10+'СЕТ СН'!$G$6-'СЕТ СН'!$G$26</f>
        <v>2493.8088205499998</v>
      </c>
    </row>
    <row r="104" spans="1:25" ht="15.75" x14ac:dyDescent="0.2">
      <c r="A104" s="35">
        <f t="shared" si="2"/>
        <v>45556</v>
      </c>
      <c r="B104" s="36">
        <f>SUMIFS(СВЦЭМ!$D$39:$D$758,СВЦЭМ!$A$39:$A$758,$A104,СВЦЭМ!$B$39:$B$758,B$83)+'СЕТ СН'!$G$14+СВЦЭМ!$D$10+'СЕТ СН'!$G$6-'СЕТ СН'!$G$26</f>
        <v>2583.6018236299997</v>
      </c>
      <c r="C104" s="36">
        <f>SUMIFS(СВЦЭМ!$D$39:$D$758,СВЦЭМ!$A$39:$A$758,$A104,СВЦЭМ!$B$39:$B$758,C$83)+'СЕТ СН'!$G$14+СВЦЭМ!$D$10+'СЕТ СН'!$G$6-'СЕТ СН'!$G$26</f>
        <v>2724.2195881899997</v>
      </c>
      <c r="D104" s="36">
        <f>SUMIFS(СВЦЭМ!$D$39:$D$758,СВЦЭМ!$A$39:$A$758,$A104,СВЦЭМ!$B$39:$B$758,D$83)+'СЕТ СН'!$G$14+СВЦЭМ!$D$10+'СЕТ СН'!$G$6-'СЕТ СН'!$G$26</f>
        <v>2833.3011156600001</v>
      </c>
      <c r="E104" s="36">
        <f>SUMIFS(СВЦЭМ!$D$39:$D$758,СВЦЭМ!$A$39:$A$758,$A104,СВЦЭМ!$B$39:$B$758,E$83)+'СЕТ СН'!$G$14+СВЦЭМ!$D$10+'СЕТ СН'!$G$6-'СЕТ СН'!$G$26</f>
        <v>2884.2460222099999</v>
      </c>
      <c r="F104" s="36">
        <f>SUMIFS(СВЦЭМ!$D$39:$D$758,СВЦЭМ!$A$39:$A$758,$A104,СВЦЭМ!$B$39:$B$758,F$83)+'СЕТ СН'!$G$14+СВЦЭМ!$D$10+'СЕТ СН'!$G$6-'СЕТ СН'!$G$26</f>
        <v>2896.0729856200001</v>
      </c>
      <c r="G104" s="36">
        <f>SUMIFS(СВЦЭМ!$D$39:$D$758,СВЦЭМ!$A$39:$A$758,$A104,СВЦЭМ!$B$39:$B$758,G$83)+'СЕТ СН'!$G$14+СВЦЭМ!$D$10+'СЕТ СН'!$G$6-'СЕТ СН'!$G$26</f>
        <v>2867.7135933299996</v>
      </c>
      <c r="H104" s="36">
        <f>SUMIFS(СВЦЭМ!$D$39:$D$758,СВЦЭМ!$A$39:$A$758,$A104,СВЦЭМ!$B$39:$B$758,H$83)+'СЕТ СН'!$G$14+СВЦЭМ!$D$10+'СЕТ СН'!$G$6-'СЕТ СН'!$G$26</f>
        <v>2797.2071846199997</v>
      </c>
      <c r="I104" s="36">
        <f>SUMIFS(СВЦЭМ!$D$39:$D$758,СВЦЭМ!$A$39:$A$758,$A104,СВЦЭМ!$B$39:$B$758,I$83)+'СЕТ СН'!$G$14+СВЦЭМ!$D$10+'СЕТ СН'!$G$6-'СЕТ СН'!$G$26</f>
        <v>2697.2625808299999</v>
      </c>
      <c r="J104" s="36">
        <f>SUMIFS(СВЦЭМ!$D$39:$D$758,СВЦЭМ!$A$39:$A$758,$A104,СВЦЭМ!$B$39:$B$758,J$83)+'СЕТ СН'!$G$14+СВЦЭМ!$D$10+'СЕТ СН'!$G$6-'СЕТ СН'!$G$26</f>
        <v>2549.8346596399997</v>
      </c>
      <c r="K104" s="36">
        <f>SUMIFS(СВЦЭМ!$D$39:$D$758,СВЦЭМ!$A$39:$A$758,$A104,СВЦЭМ!$B$39:$B$758,K$83)+'СЕТ СН'!$G$14+СВЦЭМ!$D$10+'СЕТ СН'!$G$6-'СЕТ СН'!$G$26</f>
        <v>2431.6709423399998</v>
      </c>
      <c r="L104" s="36">
        <f>SUMIFS(СВЦЭМ!$D$39:$D$758,СВЦЭМ!$A$39:$A$758,$A104,СВЦЭМ!$B$39:$B$758,L$83)+'СЕТ СН'!$G$14+СВЦЭМ!$D$10+'СЕТ СН'!$G$6-'СЕТ СН'!$G$26</f>
        <v>2372.31352939</v>
      </c>
      <c r="M104" s="36">
        <f>SUMIFS(СВЦЭМ!$D$39:$D$758,СВЦЭМ!$A$39:$A$758,$A104,СВЦЭМ!$B$39:$B$758,M$83)+'СЕТ СН'!$G$14+СВЦЭМ!$D$10+'СЕТ СН'!$G$6-'СЕТ СН'!$G$26</f>
        <v>2382.1584468000001</v>
      </c>
      <c r="N104" s="36">
        <f>SUMIFS(СВЦЭМ!$D$39:$D$758,СВЦЭМ!$A$39:$A$758,$A104,СВЦЭМ!$B$39:$B$758,N$83)+'СЕТ СН'!$G$14+СВЦЭМ!$D$10+'СЕТ СН'!$G$6-'СЕТ СН'!$G$26</f>
        <v>2392.02809617</v>
      </c>
      <c r="O104" s="36">
        <f>SUMIFS(СВЦЭМ!$D$39:$D$758,СВЦЭМ!$A$39:$A$758,$A104,СВЦЭМ!$B$39:$B$758,O$83)+'СЕТ СН'!$G$14+СВЦЭМ!$D$10+'СЕТ СН'!$G$6-'СЕТ СН'!$G$26</f>
        <v>2421.8609040599999</v>
      </c>
      <c r="P104" s="36">
        <f>SUMIFS(СВЦЭМ!$D$39:$D$758,СВЦЭМ!$A$39:$A$758,$A104,СВЦЭМ!$B$39:$B$758,P$83)+'СЕТ СН'!$G$14+СВЦЭМ!$D$10+'СЕТ СН'!$G$6-'СЕТ СН'!$G$26</f>
        <v>2451.6774829000001</v>
      </c>
      <c r="Q104" s="36">
        <f>SUMIFS(СВЦЭМ!$D$39:$D$758,СВЦЭМ!$A$39:$A$758,$A104,СВЦЭМ!$B$39:$B$758,Q$83)+'СЕТ СН'!$G$14+СВЦЭМ!$D$10+'СЕТ СН'!$G$6-'СЕТ СН'!$G$26</f>
        <v>2458.2936546400001</v>
      </c>
      <c r="R104" s="36">
        <f>SUMIFS(СВЦЭМ!$D$39:$D$758,СВЦЭМ!$A$39:$A$758,$A104,СВЦЭМ!$B$39:$B$758,R$83)+'СЕТ СН'!$G$14+СВЦЭМ!$D$10+'СЕТ СН'!$G$6-'СЕТ СН'!$G$26</f>
        <v>2451.7497551799997</v>
      </c>
      <c r="S104" s="36">
        <f>SUMIFS(СВЦЭМ!$D$39:$D$758,СВЦЭМ!$A$39:$A$758,$A104,СВЦЭМ!$B$39:$B$758,S$83)+'СЕТ СН'!$G$14+СВЦЭМ!$D$10+'СЕТ СН'!$G$6-'СЕТ СН'!$G$26</f>
        <v>2405.3526900000002</v>
      </c>
      <c r="T104" s="36">
        <f>SUMIFS(СВЦЭМ!$D$39:$D$758,СВЦЭМ!$A$39:$A$758,$A104,СВЦЭМ!$B$39:$B$758,T$83)+'СЕТ СН'!$G$14+СВЦЭМ!$D$10+'СЕТ СН'!$G$6-'СЕТ СН'!$G$26</f>
        <v>2375.47149347</v>
      </c>
      <c r="U104" s="36">
        <f>SUMIFS(СВЦЭМ!$D$39:$D$758,СВЦЭМ!$A$39:$A$758,$A104,СВЦЭМ!$B$39:$B$758,U$83)+'СЕТ СН'!$G$14+СВЦЭМ!$D$10+'СЕТ СН'!$G$6-'СЕТ СН'!$G$26</f>
        <v>2362.30064429</v>
      </c>
      <c r="V104" s="36">
        <f>SUMIFS(СВЦЭМ!$D$39:$D$758,СВЦЭМ!$A$39:$A$758,$A104,СВЦЭМ!$B$39:$B$758,V$83)+'СЕТ СН'!$G$14+СВЦЭМ!$D$10+'СЕТ СН'!$G$6-'СЕТ СН'!$G$26</f>
        <v>2441.5818789099999</v>
      </c>
      <c r="W104" s="36">
        <f>SUMIFS(СВЦЭМ!$D$39:$D$758,СВЦЭМ!$A$39:$A$758,$A104,СВЦЭМ!$B$39:$B$758,W$83)+'СЕТ СН'!$G$14+СВЦЭМ!$D$10+'СЕТ СН'!$G$6-'СЕТ СН'!$G$26</f>
        <v>2467.76875015</v>
      </c>
      <c r="X104" s="36">
        <f>SUMIFS(СВЦЭМ!$D$39:$D$758,СВЦЭМ!$A$39:$A$758,$A104,СВЦЭМ!$B$39:$B$758,X$83)+'СЕТ СН'!$G$14+СВЦЭМ!$D$10+'СЕТ СН'!$G$6-'СЕТ СН'!$G$26</f>
        <v>2561.18226413</v>
      </c>
      <c r="Y104" s="36">
        <f>SUMIFS(СВЦЭМ!$D$39:$D$758,СВЦЭМ!$A$39:$A$758,$A104,СВЦЭМ!$B$39:$B$758,Y$83)+'СЕТ СН'!$G$14+СВЦЭМ!$D$10+'СЕТ СН'!$G$6-'СЕТ СН'!$G$26</f>
        <v>2673.5649964099998</v>
      </c>
    </row>
    <row r="105" spans="1:25" ht="15.75" x14ac:dyDescent="0.2">
      <c r="A105" s="35">
        <f t="shared" si="2"/>
        <v>45557</v>
      </c>
      <c r="B105" s="36">
        <f>SUMIFS(СВЦЭМ!$D$39:$D$758,СВЦЭМ!$A$39:$A$758,$A105,СВЦЭМ!$B$39:$B$758,B$83)+'СЕТ СН'!$G$14+СВЦЭМ!$D$10+'СЕТ СН'!$G$6-'СЕТ СН'!$G$26</f>
        <v>2650.9051990999997</v>
      </c>
      <c r="C105" s="36">
        <f>SUMIFS(СВЦЭМ!$D$39:$D$758,СВЦЭМ!$A$39:$A$758,$A105,СВЦЭМ!$B$39:$B$758,C$83)+'СЕТ СН'!$G$14+СВЦЭМ!$D$10+'СЕТ СН'!$G$6-'СЕТ СН'!$G$26</f>
        <v>2756.6079134399997</v>
      </c>
      <c r="D105" s="36">
        <f>SUMIFS(СВЦЭМ!$D$39:$D$758,СВЦЭМ!$A$39:$A$758,$A105,СВЦЭМ!$B$39:$B$758,D$83)+'СЕТ СН'!$G$14+СВЦЭМ!$D$10+'СЕТ СН'!$G$6-'СЕТ СН'!$G$26</f>
        <v>2834.40491926</v>
      </c>
      <c r="E105" s="36">
        <f>SUMIFS(СВЦЭМ!$D$39:$D$758,СВЦЭМ!$A$39:$A$758,$A105,СВЦЭМ!$B$39:$B$758,E$83)+'СЕТ СН'!$G$14+СВЦЭМ!$D$10+'СЕТ СН'!$G$6-'СЕТ СН'!$G$26</f>
        <v>2842.7239404099996</v>
      </c>
      <c r="F105" s="36">
        <f>SUMIFS(СВЦЭМ!$D$39:$D$758,СВЦЭМ!$A$39:$A$758,$A105,СВЦЭМ!$B$39:$B$758,F$83)+'СЕТ СН'!$G$14+СВЦЭМ!$D$10+'СЕТ СН'!$G$6-'СЕТ СН'!$G$26</f>
        <v>2843.9517757599997</v>
      </c>
      <c r="G105" s="36">
        <f>SUMIFS(СВЦЭМ!$D$39:$D$758,СВЦЭМ!$A$39:$A$758,$A105,СВЦЭМ!$B$39:$B$758,G$83)+'СЕТ СН'!$G$14+СВЦЭМ!$D$10+'СЕТ СН'!$G$6-'СЕТ СН'!$G$26</f>
        <v>2818.8465352999997</v>
      </c>
      <c r="H105" s="36">
        <f>SUMIFS(СВЦЭМ!$D$39:$D$758,СВЦЭМ!$A$39:$A$758,$A105,СВЦЭМ!$B$39:$B$758,H$83)+'СЕТ СН'!$G$14+СВЦЭМ!$D$10+'СЕТ СН'!$G$6-'СЕТ СН'!$G$26</f>
        <v>2766.1126182799999</v>
      </c>
      <c r="I105" s="36">
        <f>SUMIFS(СВЦЭМ!$D$39:$D$758,СВЦЭМ!$A$39:$A$758,$A105,СВЦЭМ!$B$39:$B$758,I$83)+'СЕТ СН'!$G$14+СВЦЭМ!$D$10+'СЕТ СН'!$G$6-'СЕТ СН'!$G$26</f>
        <v>2693.5754877599998</v>
      </c>
      <c r="J105" s="36">
        <f>SUMIFS(СВЦЭМ!$D$39:$D$758,СВЦЭМ!$A$39:$A$758,$A105,СВЦЭМ!$B$39:$B$758,J$83)+'СЕТ СН'!$G$14+СВЦЭМ!$D$10+'СЕТ СН'!$G$6-'СЕТ СН'!$G$26</f>
        <v>2545.3620057999997</v>
      </c>
      <c r="K105" s="36">
        <f>SUMIFS(СВЦЭМ!$D$39:$D$758,СВЦЭМ!$A$39:$A$758,$A105,СВЦЭМ!$B$39:$B$758,K$83)+'СЕТ СН'!$G$14+СВЦЭМ!$D$10+'СЕТ СН'!$G$6-'СЕТ СН'!$G$26</f>
        <v>2426.73073716</v>
      </c>
      <c r="L105" s="36">
        <f>SUMIFS(СВЦЭМ!$D$39:$D$758,СВЦЭМ!$A$39:$A$758,$A105,СВЦЭМ!$B$39:$B$758,L$83)+'СЕТ СН'!$G$14+СВЦЭМ!$D$10+'СЕТ СН'!$G$6-'СЕТ СН'!$G$26</f>
        <v>2346.5384360600001</v>
      </c>
      <c r="M105" s="36">
        <f>SUMIFS(СВЦЭМ!$D$39:$D$758,СВЦЭМ!$A$39:$A$758,$A105,СВЦЭМ!$B$39:$B$758,M$83)+'СЕТ СН'!$G$14+СВЦЭМ!$D$10+'СЕТ СН'!$G$6-'СЕТ СН'!$G$26</f>
        <v>2385.1581241399999</v>
      </c>
      <c r="N105" s="36">
        <f>SUMIFS(СВЦЭМ!$D$39:$D$758,СВЦЭМ!$A$39:$A$758,$A105,СВЦЭМ!$B$39:$B$758,N$83)+'СЕТ СН'!$G$14+СВЦЭМ!$D$10+'СЕТ СН'!$G$6-'СЕТ СН'!$G$26</f>
        <v>2395.19889573</v>
      </c>
      <c r="O105" s="36">
        <f>SUMIFS(СВЦЭМ!$D$39:$D$758,СВЦЭМ!$A$39:$A$758,$A105,СВЦЭМ!$B$39:$B$758,O$83)+'СЕТ СН'!$G$14+СВЦЭМ!$D$10+'СЕТ СН'!$G$6-'СЕТ СН'!$G$26</f>
        <v>2426.43040668</v>
      </c>
      <c r="P105" s="36">
        <f>SUMIFS(СВЦЭМ!$D$39:$D$758,СВЦЭМ!$A$39:$A$758,$A105,СВЦЭМ!$B$39:$B$758,P$83)+'СЕТ СН'!$G$14+СВЦЭМ!$D$10+'СЕТ СН'!$G$6-'СЕТ СН'!$G$26</f>
        <v>2432.9161634399998</v>
      </c>
      <c r="Q105" s="36">
        <f>SUMIFS(СВЦЭМ!$D$39:$D$758,СВЦЭМ!$A$39:$A$758,$A105,СВЦЭМ!$B$39:$B$758,Q$83)+'СЕТ СН'!$G$14+СВЦЭМ!$D$10+'СЕТ СН'!$G$6-'СЕТ СН'!$G$26</f>
        <v>2456.4865126899999</v>
      </c>
      <c r="R105" s="36">
        <f>SUMIFS(СВЦЭМ!$D$39:$D$758,СВЦЭМ!$A$39:$A$758,$A105,СВЦЭМ!$B$39:$B$758,R$83)+'СЕТ СН'!$G$14+СВЦЭМ!$D$10+'СЕТ СН'!$G$6-'СЕТ СН'!$G$26</f>
        <v>2481.3999450799997</v>
      </c>
      <c r="S105" s="36">
        <f>SUMIFS(СВЦЭМ!$D$39:$D$758,СВЦЭМ!$A$39:$A$758,$A105,СВЦЭМ!$B$39:$B$758,S$83)+'СЕТ СН'!$G$14+СВЦЭМ!$D$10+'СЕТ СН'!$G$6-'СЕТ СН'!$G$26</f>
        <v>2445.17901063</v>
      </c>
      <c r="T105" s="36">
        <f>SUMIFS(СВЦЭМ!$D$39:$D$758,СВЦЭМ!$A$39:$A$758,$A105,СВЦЭМ!$B$39:$B$758,T$83)+'СЕТ СН'!$G$14+СВЦЭМ!$D$10+'СЕТ СН'!$G$6-'СЕТ СН'!$G$26</f>
        <v>2385.0396995299998</v>
      </c>
      <c r="U105" s="36">
        <f>SUMIFS(СВЦЭМ!$D$39:$D$758,СВЦЭМ!$A$39:$A$758,$A105,СВЦЭМ!$B$39:$B$758,U$83)+'СЕТ СН'!$G$14+СВЦЭМ!$D$10+'СЕТ СН'!$G$6-'СЕТ СН'!$G$26</f>
        <v>2348.7042086900001</v>
      </c>
      <c r="V105" s="36">
        <f>SUMIFS(СВЦЭМ!$D$39:$D$758,СВЦЭМ!$A$39:$A$758,$A105,СВЦЭМ!$B$39:$B$758,V$83)+'СЕТ СН'!$G$14+СВЦЭМ!$D$10+'СЕТ СН'!$G$6-'СЕТ СН'!$G$26</f>
        <v>2331.2489279500001</v>
      </c>
      <c r="W105" s="36">
        <f>SUMIFS(СВЦЭМ!$D$39:$D$758,СВЦЭМ!$A$39:$A$758,$A105,СВЦЭМ!$B$39:$B$758,W$83)+'СЕТ СН'!$G$14+СВЦЭМ!$D$10+'СЕТ СН'!$G$6-'СЕТ СН'!$G$26</f>
        <v>2342.2028602199998</v>
      </c>
      <c r="X105" s="36">
        <f>SUMIFS(СВЦЭМ!$D$39:$D$758,СВЦЭМ!$A$39:$A$758,$A105,СВЦЭМ!$B$39:$B$758,X$83)+'СЕТ СН'!$G$14+СВЦЭМ!$D$10+'СЕТ СН'!$G$6-'СЕТ СН'!$G$26</f>
        <v>2445.4415318599999</v>
      </c>
      <c r="Y105" s="36">
        <f>SUMIFS(СВЦЭМ!$D$39:$D$758,СВЦЭМ!$A$39:$A$758,$A105,СВЦЭМ!$B$39:$B$758,Y$83)+'СЕТ СН'!$G$14+СВЦЭМ!$D$10+'СЕТ СН'!$G$6-'СЕТ СН'!$G$26</f>
        <v>2572.2048791099996</v>
      </c>
    </row>
    <row r="106" spans="1:25" ht="15.75" x14ac:dyDescent="0.2">
      <c r="A106" s="35">
        <f t="shared" si="2"/>
        <v>45558</v>
      </c>
      <c r="B106" s="36">
        <f>SUMIFS(СВЦЭМ!$D$39:$D$758,СВЦЭМ!$A$39:$A$758,$A106,СВЦЭМ!$B$39:$B$758,B$83)+'СЕТ СН'!$G$14+СВЦЭМ!$D$10+'СЕТ СН'!$G$6-'СЕТ СН'!$G$26</f>
        <v>2739.6716423799999</v>
      </c>
      <c r="C106" s="36">
        <f>SUMIFS(СВЦЭМ!$D$39:$D$758,СВЦЭМ!$A$39:$A$758,$A106,СВЦЭМ!$B$39:$B$758,C$83)+'СЕТ СН'!$G$14+СВЦЭМ!$D$10+'СЕТ СН'!$G$6-'СЕТ СН'!$G$26</f>
        <v>2863.5418797299999</v>
      </c>
      <c r="D106" s="36">
        <f>SUMIFS(СВЦЭМ!$D$39:$D$758,СВЦЭМ!$A$39:$A$758,$A106,СВЦЭМ!$B$39:$B$758,D$83)+'СЕТ СН'!$G$14+СВЦЭМ!$D$10+'СЕТ СН'!$G$6-'СЕТ СН'!$G$26</f>
        <v>2848.09377331</v>
      </c>
      <c r="E106" s="36">
        <f>SUMIFS(СВЦЭМ!$D$39:$D$758,СВЦЭМ!$A$39:$A$758,$A106,СВЦЭМ!$B$39:$B$758,E$83)+'СЕТ СН'!$G$14+СВЦЭМ!$D$10+'СЕТ СН'!$G$6-'СЕТ СН'!$G$26</f>
        <v>2844.9624792499999</v>
      </c>
      <c r="F106" s="36">
        <f>SUMIFS(СВЦЭМ!$D$39:$D$758,СВЦЭМ!$A$39:$A$758,$A106,СВЦЭМ!$B$39:$B$758,F$83)+'СЕТ СН'!$G$14+СВЦЭМ!$D$10+'СЕТ СН'!$G$6-'СЕТ СН'!$G$26</f>
        <v>2844.4263540099996</v>
      </c>
      <c r="G106" s="36">
        <f>SUMIFS(СВЦЭМ!$D$39:$D$758,СВЦЭМ!$A$39:$A$758,$A106,СВЦЭМ!$B$39:$B$758,G$83)+'СЕТ СН'!$G$14+СВЦЭМ!$D$10+'СЕТ СН'!$G$6-'СЕТ СН'!$G$26</f>
        <v>2864.9312948899997</v>
      </c>
      <c r="H106" s="36">
        <f>SUMIFS(СВЦЭМ!$D$39:$D$758,СВЦЭМ!$A$39:$A$758,$A106,СВЦЭМ!$B$39:$B$758,H$83)+'СЕТ СН'!$G$14+СВЦЭМ!$D$10+'СЕТ СН'!$G$6-'СЕТ СН'!$G$26</f>
        <v>2703.4701531699998</v>
      </c>
      <c r="I106" s="36">
        <f>SUMIFS(СВЦЭМ!$D$39:$D$758,СВЦЭМ!$A$39:$A$758,$A106,СВЦЭМ!$B$39:$B$758,I$83)+'СЕТ СН'!$G$14+СВЦЭМ!$D$10+'СЕТ СН'!$G$6-'СЕТ СН'!$G$26</f>
        <v>2590.5599849499999</v>
      </c>
      <c r="J106" s="36">
        <f>SUMIFS(СВЦЭМ!$D$39:$D$758,СВЦЭМ!$A$39:$A$758,$A106,СВЦЭМ!$B$39:$B$758,J$83)+'СЕТ СН'!$G$14+СВЦЭМ!$D$10+'СЕТ СН'!$G$6-'СЕТ СН'!$G$26</f>
        <v>2549.82060108</v>
      </c>
      <c r="K106" s="36">
        <f>SUMIFS(СВЦЭМ!$D$39:$D$758,СВЦЭМ!$A$39:$A$758,$A106,СВЦЭМ!$B$39:$B$758,K$83)+'СЕТ СН'!$G$14+СВЦЭМ!$D$10+'СЕТ СН'!$G$6-'СЕТ СН'!$G$26</f>
        <v>2497.9427026099997</v>
      </c>
      <c r="L106" s="36">
        <f>SUMIFS(СВЦЭМ!$D$39:$D$758,СВЦЭМ!$A$39:$A$758,$A106,СВЦЭМ!$B$39:$B$758,L$83)+'СЕТ СН'!$G$14+СВЦЭМ!$D$10+'СЕТ СН'!$G$6-'СЕТ СН'!$G$26</f>
        <v>2488.5727560699997</v>
      </c>
      <c r="M106" s="36">
        <f>SUMIFS(СВЦЭМ!$D$39:$D$758,СВЦЭМ!$A$39:$A$758,$A106,СВЦЭМ!$B$39:$B$758,M$83)+'СЕТ СН'!$G$14+СВЦЭМ!$D$10+'СЕТ СН'!$G$6-'СЕТ СН'!$G$26</f>
        <v>2514.6645147899999</v>
      </c>
      <c r="N106" s="36">
        <f>SUMIFS(СВЦЭМ!$D$39:$D$758,СВЦЭМ!$A$39:$A$758,$A106,СВЦЭМ!$B$39:$B$758,N$83)+'СЕТ СН'!$G$14+СВЦЭМ!$D$10+'СЕТ СН'!$G$6-'СЕТ СН'!$G$26</f>
        <v>2509.8058222899999</v>
      </c>
      <c r="O106" s="36">
        <f>SUMIFS(СВЦЭМ!$D$39:$D$758,СВЦЭМ!$A$39:$A$758,$A106,СВЦЭМ!$B$39:$B$758,O$83)+'СЕТ СН'!$G$14+СВЦЭМ!$D$10+'СЕТ СН'!$G$6-'СЕТ СН'!$G$26</f>
        <v>2497.71424376</v>
      </c>
      <c r="P106" s="36">
        <f>SUMIFS(СВЦЭМ!$D$39:$D$758,СВЦЭМ!$A$39:$A$758,$A106,СВЦЭМ!$B$39:$B$758,P$83)+'СЕТ СН'!$G$14+СВЦЭМ!$D$10+'СЕТ СН'!$G$6-'СЕТ СН'!$G$26</f>
        <v>2521.4146878500001</v>
      </c>
      <c r="Q106" s="36">
        <f>SUMIFS(СВЦЭМ!$D$39:$D$758,СВЦЭМ!$A$39:$A$758,$A106,СВЦЭМ!$B$39:$B$758,Q$83)+'СЕТ СН'!$G$14+СВЦЭМ!$D$10+'СЕТ СН'!$G$6-'СЕТ СН'!$G$26</f>
        <v>2551.8377704899999</v>
      </c>
      <c r="R106" s="36">
        <f>SUMIFS(СВЦЭМ!$D$39:$D$758,СВЦЭМ!$A$39:$A$758,$A106,СВЦЭМ!$B$39:$B$758,R$83)+'СЕТ СН'!$G$14+СВЦЭМ!$D$10+'СЕТ СН'!$G$6-'СЕТ СН'!$G$26</f>
        <v>2581.5156174199997</v>
      </c>
      <c r="S106" s="36">
        <f>SUMIFS(СВЦЭМ!$D$39:$D$758,СВЦЭМ!$A$39:$A$758,$A106,СВЦЭМ!$B$39:$B$758,S$83)+'СЕТ СН'!$G$14+СВЦЭМ!$D$10+'СЕТ СН'!$G$6-'СЕТ СН'!$G$26</f>
        <v>2569.6418285099999</v>
      </c>
      <c r="T106" s="36">
        <f>SUMIFS(СВЦЭМ!$D$39:$D$758,СВЦЭМ!$A$39:$A$758,$A106,СВЦЭМ!$B$39:$B$758,T$83)+'СЕТ СН'!$G$14+СВЦЭМ!$D$10+'СЕТ СН'!$G$6-'СЕТ СН'!$G$26</f>
        <v>2497.5833945199997</v>
      </c>
      <c r="U106" s="36">
        <f>SUMIFS(СВЦЭМ!$D$39:$D$758,СВЦЭМ!$A$39:$A$758,$A106,СВЦЭМ!$B$39:$B$758,U$83)+'СЕТ СН'!$G$14+СВЦЭМ!$D$10+'СЕТ СН'!$G$6-'СЕТ СН'!$G$26</f>
        <v>2453.3762071299998</v>
      </c>
      <c r="V106" s="36">
        <f>SUMIFS(СВЦЭМ!$D$39:$D$758,СВЦЭМ!$A$39:$A$758,$A106,СВЦЭМ!$B$39:$B$758,V$83)+'СЕТ СН'!$G$14+СВЦЭМ!$D$10+'СЕТ СН'!$G$6-'СЕТ СН'!$G$26</f>
        <v>2453.3526866500001</v>
      </c>
      <c r="W106" s="36">
        <f>SUMIFS(СВЦЭМ!$D$39:$D$758,СВЦЭМ!$A$39:$A$758,$A106,СВЦЭМ!$B$39:$B$758,W$83)+'СЕТ СН'!$G$14+СВЦЭМ!$D$10+'СЕТ СН'!$G$6-'СЕТ СН'!$G$26</f>
        <v>2496.82123619</v>
      </c>
      <c r="X106" s="36">
        <f>SUMIFS(СВЦЭМ!$D$39:$D$758,СВЦЭМ!$A$39:$A$758,$A106,СВЦЭМ!$B$39:$B$758,X$83)+'СЕТ СН'!$G$14+СВЦЭМ!$D$10+'СЕТ СН'!$G$6-'СЕТ СН'!$G$26</f>
        <v>2534.4251596399999</v>
      </c>
      <c r="Y106" s="36">
        <f>SUMIFS(СВЦЭМ!$D$39:$D$758,СВЦЭМ!$A$39:$A$758,$A106,СВЦЭМ!$B$39:$B$758,Y$83)+'СЕТ СН'!$G$14+СВЦЭМ!$D$10+'СЕТ СН'!$G$6-'СЕТ СН'!$G$26</f>
        <v>2587.62762488</v>
      </c>
    </row>
    <row r="107" spans="1:25" ht="15.75" x14ac:dyDescent="0.2">
      <c r="A107" s="35">
        <f t="shared" si="2"/>
        <v>45559</v>
      </c>
      <c r="B107" s="36">
        <f>SUMIFS(СВЦЭМ!$D$39:$D$758,СВЦЭМ!$A$39:$A$758,$A107,СВЦЭМ!$B$39:$B$758,B$83)+'СЕТ СН'!$G$14+СВЦЭМ!$D$10+'СЕТ СН'!$G$6-'СЕТ СН'!$G$26</f>
        <v>2693.77916151</v>
      </c>
      <c r="C107" s="36">
        <f>SUMIFS(СВЦЭМ!$D$39:$D$758,СВЦЭМ!$A$39:$A$758,$A107,СВЦЭМ!$B$39:$B$758,C$83)+'СЕТ СН'!$G$14+СВЦЭМ!$D$10+'СЕТ СН'!$G$6-'СЕТ СН'!$G$26</f>
        <v>2740.66960251</v>
      </c>
      <c r="D107" s="36">
        <f>SUMIFS(СВЦЭМ!$D$39:$D$758,СВЦЭМ!$A$39:$A$758,$A107,СВЦЭМ!$B$39:$B$758,D$83)+'СЕТ СН'!$G$14+СВЦЭМ!$D$10+'СЕТ СН'!$G$6-'СЕТ СН'!$G$26</f>
        <v>2801.2043723799998</v>
      </c>
      <c r="E107" s="36">
        <f>SUMIFS(СВЦЭМ!$D$39:$D$758,СВЦЭМ!$A$39:$A$758,$A107,СВЦЭМ!$B$39:$B$758,E$83)+'СЕТ СН'!$G$14+СВЦЭМ!$D$10+'СЕТ СН'!$G$6-'СЕТ СН'!$G$26</f>
        <v>2833.7145065599998</v>
      </c>
      <c r="F107" s="36">
        <f>SUMIFS(СВЦЭМ!$D$39:$D$758,СВЦЭМ!$A$39:$A$758,$A107,СВЦЭМ!$B$39:$B$758,F$83)+'СЕТ СН'!$G$14+СВЦЭМ!$D$10+'СЕТ СН'!$G$6-'СЕТ СН'!$G$26</f>
        <v>2826.8079747299998</v>
      </c>
      <c r="G107" s="36">
        <f>SUMIFS(СВЦЭМ!$D$39:$D$758,СВЦЭМ!$A$39:$A$758,$A107,СВЦЭМ!$B$39:$B$758,G$83)+'СЕТ СН'!$G$14+СВЦЭМ!$D$10+'СЕТ СН'!$G$6-'СЕТ СН'!$G$26</f>
        <v>2796.1876141399998</v>
      </c>
      <c r="H107" s="36">
        <f>SUMIFS(СВЦЭМ!$D$39:$D$758,СВЦЭМ!$A$39:$A$758,$A107,СВЦЭМ!$B$39:$B$758,H$83)+'СЕТ СН'!$G$14+СВЦЭМ!$D$10+'СЕТ СН'!$G$6-'СЕТ СН'!$G$26</f>
        <v>2689.3670145299998</v>
      </c>
      <c r="I107" s="36">
        <f>SUMIFS(СВЦЭМ!$D$39:$D$758,СВЦЭМ!$A$39:$A$758,$A107,СВЦЭМ!$B$39:$B$758,I$83)+'СЕТ СН'!$G$14+СВЦЭМ!$D$10+'СЕТ СН'!$G$6-'СЕТ СН'!$G$26</f>
        <v>2521.7938353300001</v>
      </c>
      <c r="J107" s="36">
        <f>SUMIFS(СВЦЭМ!$D$39:$D$758,СВЦЭМ!$A$39:$A$758,$A107,СВЦЭМ!$B$39:$B$758,J$83)+'СЕТ СН'!$G$14+СВЦЭМ!$D$10+'СЕТ СН'!$G$6-'СЕТ СН'!$G$26</f>
        <v>2451.5693214200001</v>
      </c>
      <c r="K107" s="36">
        <f>SUMIFS(СВЦЭМ!$D$39:$D$758,СВЦЭМ!$A$39:$A$758,$A107,СВЦЭМ!$B$39:$B$758,K$83)+'СЕТ СН'!$G$14+СВЦЭМ!$D$10+'СЕТ СН'!$G$6-'СЕТ СН'!$G$26</f>
        <v>2413.3620693100002</v>
      </c>
      <c r="L107" s="36">
        <f>SUMIFS(СВЦЭМ!$D$39:$D$758,СВЦЭМ!$A$39:$A$758,$A107,СВЦЭМ!$B$39:$B$758,L$83)+'СЕТ СН'!$G$14+СВЦЭМ!$D$10+'СЕТ СН'!$G$6-'СЕТ СН'!$G$26</f>
        <v>2451.7997684100001</v>
      </c>
      <c r="M107" s="36">
        <f>SUMIFS(СВЦЭМ!$D$39:$D$758,СВЦЭМ!$A$39:$A$758,$A107,СВЦЭМ!$B$39:$B$758,M$83)+'СЕТ СН'!$G$14+СВЦЭМ!$D$10+'СЕТ СН'!$G$6-'СЕТ СН'!$G$26</f>
        <v>2474.4596386899998</v>
      </c>
      <c r="N107" s="36">
        <f>SUMIFS(СВЦЭМ!$D$39:$D$758,СВЦЭМ!$A$39:$A$758,$A107,СВЦЭМ!$B$39:$B$758,N$83)+'СЕТ СН'!$G$14+СВЦЭМ!$D$10+'СЕТ СН'!$G$6-'СЕТ СН'!$G$26</f>
        <v>2501.1041410499997</v>
      </c>
      <c r="O107" s="36">
        <f>SUMIFS(СВЦЭМ!$D$39:$D$758,СВЦЭМ!$A$39:$A$758,$A107,СВЦЭМ!$B$39:$B$758,O$83)+'СЕТ СН'!$G$14+СВЦЭМ!$D$10+'СЕТ СН'!$G$6-'СЕТ СН'!$G$26</f>
        <v>2495.2890318099999</v>
      </c>
      <c r="P107" s="36">
        <f>SUMIFS(СВЦЭМ!$D$39:$D$758,СВЦЭМ!$A$39:$A$758,$A107,СВЦЭМ!$B$39:$B$758,P$83)+'СЕТ СН'!$G$14+СВЦЭМ!$D$10+'СЕТ СН'!$G$6-'СЕТ СН'!$G$26</f>
        <v>2499.0957239799995</v>
      </c>
      <c r="Q107" s="36">
        <f>SUMIFS(СВЦЭМ!$D$39:$D$758,СВЦЭМ!$A$39:$A$758,$A107,СВЦЭМ!$B$39:$B$758,Q$83)+'СЕТ СН'!$G$14+СВЦЭМ!$D$10+'СЕТ СН'!$G$6-'СЕТ СН'!$G$26</f>
        <v>2545.6430179199997</v>
      </c>
      <c r="R107" s="36">
        <f>SUMIFS(СВЦЭМ!$D$39:$D$758,СВЦЭМ!$A$39:$A$758,$A107,СВЦЭМ!$B$39:$B$758,R$83)+'СЕТ СН'!$G$14+СВЦЭМ!$D$10+'СЕТ СН'!$G$6-'СЕТ СН'!$G$26</f>
        <v>2535.4128774099995</v>
      </c>
      <c r="S107" s="36">
        <f>SUMIFS(СВЦЭМ!$D$39:$D$758,СВЦЭМ!$A$39:$A$758,$A107,СВЦЭМ!$B$39:$B$758,S$83)+'СЕТ СН'!$G$14+СВЦЭМ!$D$10+'СЕТ СН'!$G$6-'СЕТ СН'!$G$26</f>
        <v>2492.5708781200001</v>
      </c>
      <c r="T107" s="36">
        <f>SUMIFS(СВЦЭМ!$D$39:$D$758,СВЦЭМ!$A$39:$A$758,$A107,СВЦЭМ!$B$39:$B$758,T$83)+'СЕТ СН'!$G$14+СВЦЭМ!$D$10+'СЕТ СН'!$G$6-'СЕТ СН'!$G$26</f>
        <v>2428.0084850399999</v>
      </c>
      <c r="U107" s="36">
        <f>SUMIFS(СВЦЭМ!$D$39:$D$758,СВЦЭМ!$A$39:$A$758,$A107,СВЦЭМ!$B$39:$B$758,U$83)+'СЕТ СН'!$G$14+СВЦЭМ!$D$10+'СЕТ СН'!$G$6-'СЕТ СН'!$G$26</f>
        <v>2407.5620172399999</v>
      </c>
      <c r="V107" s="36">
        <f>SUMIFS(СВЦЭМ!$D$39:$D$758,СВЦЭМ!$A$39:$A$758,$A107,СВЦЭМ!$B$39:$B$758,V$83)+'СЕТ СН'!$G$14+СВЦЭМ!$D$10+'СЕТ СН'!$G$6-'СЕТ СН'!$G$26</f>
        <v>2390.6398661899998</v>
      </c>
      <c r="W107" s="36">
        <f>SUMIFS(СВЦЭМ!$D$39:$D$758,СВЦЭМ!$A$39:$A$758,$A107,СВЦЭМ!$B$39:$B$758,W$83)+'СЕТ СН'!$G$14+СВЦЭМ!$D$10+'СЕТ СН'!$G$6-'СЕТ СН'!$G$26</f>
        <v>2375.3162581400002</v>
      </c>
      <c r="X107" s="36">
        <f>SUMIFS(СВЦЭМ!$D$39:$D$758,СВЦЭМ!$A$39:$A$758,$A107,СВЦЭМ!$B$39:$B$758,X$83)+'СЕТ СН'!$G$14+СВЦЭМ!$D$10+'СЕТ СН'!$G$6-'СЕТ СН'!$G$26</f>
        <v>2435.72988738</v>
      </c>
      <c r="Y107" s="36">
        <f>SUMIFS(СВЦЭМ!$D$39:$D$758,СВЦЭМ!$A$39:$A$758,$A107,СВЦЭМ!$B$39:$B$758,Y$83)+'СЕТ СН'!$G$14+СВЦЭМ!$D$10+'СЕТ СН'!$G$6-'СЕТ СН'!$G$26</f>
        <v>2521.1903253999999</v>
      </c>
    </row>
    <row r="108" spans="1:25" ht="15.75" x14ac:dyDescent="0.2">
      <c r="A108" s="35">
        <f t="shared" si="2"/>
        <v>45560</v>
      </c>
      <c r="B108" s="36">
        <f>SUMIFS(СВЦЭМ!$D$39:$D$758,СВЦЭМ!$A$39:$A$758,$A108,СВЦЭМ!$B$39:$B$758,B$83)+'СЕТ СН'!$G$14+СВЦЭМ!$D$10+'СЕТ СН'!$G$6-'СЕТ СН'!$G$26</f>
        <v>2584.3449119799998</v>
      </c>
      <c r="C108" s="36">
        <f>SUMIFS(СВЦЭМ!$D$39:$D$758,СВЦЭМ!$A$39:$A$758,$A108,СВЦЭМ!$B$39:$B$758,C$83)+'СЕТ СН'!$G$14+СВЦЭМ!$D$10+'СЕТ СН'!$G$6-'СЕТ СН'!$G$26</f>
        <v>2655.4712099999997</v>
      </c>
      <c r="D108" s="36">
        <f>SUMIFS(СВЦЭМ!$D$39:$D$758,СВЦЭМ!$A$39:$A$758,$A108,СВЦЭМ!$B$39:$B$758,D$83)+'СЕТ СН'!$G$14+СВЦЭМ!$D$10+'СЕТ СН'!$G$6-'СЕТ СН'!$G$26</f>
        <v>2776.7487133299996</v>
      </c>
      <c r="E108" s="36">
        <f>SUMIFS(СВЦЭМ!$D$39:$D$758,СВЦЭМ!$A$39:$A$758,$A108,СВЦЭМ!$B$39:$B$758,E$83)+'СЕТ СН'!$G$14+СВЦЭМ!$D$10+'СЕТ СН'!$G$6-'СЕТ СН'!$G$26</f>
        <v>2811.6301713399998</v>
      </c>
      <c r="F108" s="36">
        <f>SUMIFS(СВЦЭМ!$D$39:$D$758,СВЦЭМ!$A$39:$A$758,$A108,СВЦЭМ!$B$39:$B$758,F$83)+'СЕТ СН'!$G$14+СВЦЭМ!$D$10+'СЕТ СН'!$G$6-'СЕТ СН'!$G$26</f>
        <v>2807.05124376</v>
      </c>
      <c r="G108" s="36">
        <f>SUMIFS(СВЦЭМ!$D$39:$D$758,СВЦЭМ!$A$39:$A$758,$A108,СВЦЭМ!$B$39:$B$758,G$83)+'СЕТ СН'!$G$14+СВЦЭМ!$D$10+'СЕТ СН'!$G$6-'СЕТ СН'!$G$26</f>
        <v>2749.0142922199998</v>
      </c>
      <c r="H108" s="36">
        <f>SUMIFS(СВЦЭМ!$D$39:$D$758,СВЦЭМ!$A$39:$A$758,$A108,СВЦЭМ!$B$39:$B$758,H$83)+'СЕТ СН'!$G$14+СВЦЭМ!$D$10+'СЕТ СН'!$G$6-'СЕТ СН'!$G$26</f>
        <v>2666.4040577599999</v>
      </c>
      <c r="I108" s="36">
        <f>SUMIFS(СВЦЭМ!$D$39:$D$758,СВЦЭМ!$A$39:$A$758,$A108,СВЦЭМ!$B$39:$B$758,I$83)+'СЕТ СН'!$G$14+СВЦЭМ!$D$10+'СЕТ СН'!$G$6-'СЕТ СН'!$G$26</f>
        <v>2526.1019692599998</v>
      </c>
      <c r="J108" s="36">
        <f>SUMIFS(СВЦЭМ!$D$39:$D$758,СВЦЭМ!$A$39:$A$758,$A108,СВЦЭМ!$B$39:$B$758,J$83)+'СЕТ СН'!$G$14+СВЦЭМ!$D$10+'СЕТ СН'!$G$6-'СЕТ СН'!$G$26</f>
        <v>2494.2641385499996</v>
      </c>
      <c r="K108" s="36">
        <f>SUMIFS(СВЦЭМ!$D$39:$D$758,СВЦЭМ!$A$39:$A$758,$A108,СВЦЭМ!$B$39:$B$758,K$83)+'СЕТ СН'!$G$14+СВЦЭМ!$D$10+'СЕТ СН'!$G$6-'СЕТ СН'!$G$26</f>
        <v>2444.6807178700001</v>
      </c>
      <c r="L108" s="36">
        <f>SUMIFS(СВЦЭМ!$D$39:$D$758,СВЦЭМ!$A$39:$A$758,$A108,СВЦЭМ!$B$39:$B$758,L$83)+'СЕТ СН'!$G$14+СВЦЭМ!$D$10+'СЕТ СН'!$G$6-'СЕТ СН'!$G$26</f>
        <v>2435.3827306099997</v>
      </c>
      <c r="M108" s="36">
        <f>SUMIFS(СВЦЭМ!$D$39:$D$758,СВЦЭМ!$A$39:$A$758,$A108,СВЦЭМ!$B$39:$B$758,M$83)+'СЕТ СН'!$G$14+СВЦЭМ!$D$10+'СЕТ СН'!$G$6-'СЕТ СН'!$G$26</f>
        <v>2461.4496863199997</v>
      </c>
      <c r="N108" s="36">
        <f>SUMIFS(СВЦЭМ!$D$39:$D$758,СВЦЭМ!$A$39:$A$758,$A108,СВЦЭМ!$B$39:$B$758,N$83)+'СЕТ СН'!$G$14+СВЦЭМ!$D$10+'СЕТ СН'!$G$6-'СЕТ СН'!$G$26</f>
        <v>2488.23930733</v>
      </c>
      <c r="O108" s="36">
        <f>SUMIFS(СВЦЭМ!$D$39:$D$758,СВЦЭМ!$A$39:$A$758,$A108,СВЦЭМ!$B$39:$B$758,O$83)+'СЕТ СН'!$G$14+СВЦЭМ!$D$10+'СЕТ СН'!$G$6-'СЕТ СН'!$G$26</f>
        <v>2505.8231024699999</v>
      </c>
      <c r="P108" s="36">
        <f>SUMIFS(СВЦЭМ!$D$39:$D$758,СВЦЭМ!$A$39:$A$758,$A108,СВЦЭМ!$B$39:$B$758,P$83)+'СЕТ СН'!$G$14+СВЦЭМ!$D$10+'СЕТ СН'!$G$6-'СЕТ СН'!$G$26</f>
        <v>2514.7121814999996</v>
      </c>
      <c r="Q108" s="36">
        <f>SUMIFS(СВЦЭМ!$D$39:$D$758,СВЦЭМ!$A$39:$A$758,$A108,СВЦЭМ!$B$39:$B$758,Q$83)+'СЕТ СН'!$G$14+СВЦЭМ!$D$10+'СЕТ СН'!$G$6-'СЕТ СН'!$G$26</f>
        <v>2525.3531032699998</v>
      </c>
      <c r="R108" s="36">
        <f>SUMIFS(СВЦЭМ!$D$39:$D$758,СВЦЭМ!$A$39:$A$758,$A108,СВЦЭМ!$B$39:$B$758,R$83)+'СЕТ СН'!$G$14+СВЦЭМ!$D$10+'СЕТ СН'!$G$6-'СЕТ СН'!$G$26</f>
        <v>2535.6403914099997</v>
      </c>
      <c r="S108" s="36">
        <f>SUMIFS(СВЦЭМ!$D$39:$D$758,СВЦЭМ!$A$39:$A$758,$A108,СВЦЭМ!$B$39:$B$758,S$83)+'СЕТ СН'!$G$14+СВЦЭМ!$D$10+'СЕТ СН'!$G$6-'СЕТ СН'!$G$26</f>
        <v>2507.6824437499995</v>
      </c>
      <c r="T108" s="36">
        <f>SUMIFS(СВЦЭМ!$D$39:$D$758,СВЦЭМ!$A$39:$A$758,$A108,СВЦЭМ!$B$39:$B$758,T$83)+'СЕТ СН'!$G$14+СВЦЭМ!$D$10+'СЕТ СН'!$G$6-'СЕТ СН'!$G$26</f>
        <v>2447.5102843700001</v>
      </c>
      <c r="U108" s="36">
        <f>SUMIFS(СВЦЭМ!$D$39:$D$758,СВЦЭМ!$A$39:$A$758,$A108,СВЦЭМ!$B$39:$B$758,U$83)+'СЕТ СН'!$G$14+СВЦЭМ!$D$10+'СЕТ СН'!$G$6-'СЕТ СН'!$G$26</f>
        <v>2376.5453096199999</v>
      </c>
      <c r="V108" s="36">
        <f>SUMIFS(СВЦЭМ!$D$39:$D$758,СВЦЭМ!$A$39:$A$758,$A108,СВЦЭМ!$B$39:$B$758,V$83)+'СЕТ СН'!$G$14+СВЦЭМ!$D$10+'СЕТ СН'!$G$6-'СЕТ СН'!$G$26</f>
        <v>2358.4518963699998</v>
      </c>
      <c r="W108" s="36">
        <f>SUMIFS(СВЦЭМ!$D$39:$D$758,СВЦЭМ!$A$39:$A$758,$A108,СВЦЭМ!$B$39:$B$758,W$83)+'СЕТ СН'!$G$14+СВЦЭМ!$D$10+'СЕТ СН'!$G$6-'СЕТ СН'!$G$26</f>
        <v>2387.2047433500002</v>
      </c>
      <c r="X108" s="36">
        <f>SUMIFS(СВЦЭМ!$D$39:$D$758,СВЦЭМ!$A$39:$A$758,$A108,СВЦЭМ!$B$39:$B$758,X$83)+'СЕТ СН'!$G$14+СВЦЭМ!$D$10+'СЕТ СН'!$G$6-'СЕТ СН'!$G$26</f>
        <v>2460.11958921</v>
      </c>
      <c r="Y108" s="36">
        <f>SUMIFS(СВЦЭМ!$D$39:$D$758,СВЦЭМ!$A$39:$A$758,$A108,СВЦЭМ!$B$39:$B$758,Y$83)+'СЕТ СН'!$G$14+СВЦЭМ!$D$10+'СЕТ СН'!$G$6-'СЕТ СН'!$G$26</f>
        <v>2558.3727053899997</v>
      </c>
    </row>
    <row r="109" spans="1:25" ht="15.75" x14ac:dyDescent="0.2">
      <c r="A109" s="35">
        <f t="shared" si="2"/>
        <v>45561</v>
      </c>
      <c r="B109" s="36">
        <f>SUMIFS(СВЦЭМ!$D$39:$D$758,СВЦЭМ!$A$39:$A$758,$A109,СВЦЭМ!$B$39:$B$758,B$83)+'СЕТ СН'!$G$14+СВЦЭМ!$D$10+'СЕТ СН'!$G$6-'СЕТ СН'!$G$26</f>
        <v>2707.7019792799997</v>
      </c>
      <c r="C109" s="36">
        <f>SUMIFS(СВЦЭМ!$D$39:$D$758,СВЦЭМ!$A$39:$A$758,$A109,СВЦЭМ!$B$39:$B$758,C$83)+'СЕТ СН'!$G$14+СВЦЭМ!$D$10+'СЕТ СН'!$G$6-'СЕТ СН'!$G$26</f>
        <v>2790.7386561199996</v>
      </c>
      <c r="D109" s="36">
        <f>SUMIFS(СВЦЭМ!$D$39:$D$758,СВЦЭМ!$A$39:$A$758,$A109,СВЦЭМ!$B$39:$B$758,D$83)+'СЕТ СН'!$G$14+СВЦЭМ!$D$10+'СЕТ СН'!$G$6-'СЕТ СН'!$G$26</f>
        <v>2836.3125374699998</v>
      </c>
      <c r="E109" s="36">
        <f>SUMIFS(СВЦЭМ!$D$39:$D$758,СВЦЭМ!$A$39:$A$758,$A109,СВЦЭМ!$B$39:$B$758,E$83)+'СЕТ СН'!$G$14+СВЦЭМ!$D$10+'СЕТ СН'!$G$6-'СЕТ СН'!$G$26</f>
        <v>2848.4064616199998</v>
      </c>
      <c r="F109" s="36">
        <f>SUMIFS(СВЦЭМ!$D$39:$D$758,СВЦЭМ!$A$39:$A$758,$A109,СВЦЭМ!$B$39:$B$758,F$83)+'СЕТ СН'!$G$14+СВЦЭМ!$D$10+'СЕТ СН'!$G$6-'СЕТ СН'!$G$26</f>
        <v>2844.7743196599999</v>
      </c>
      <c r="G109" s="36">
        <f>SUMIFS(СВЦЭМ!$D$39:$D$758,СВЦЭМ!$A$39:$A$758,$A109,СВЦЭМ!$B$39:$B$758,G$83)+'СЕТ СН'!$G$14+СВЦЭМ!$D$10+'СЕТ СН'!$G$6-'СЕТ СН'!$G$26</f>
        <v>2810.22683018</v>
      </c>
      <c r="H109" s="36">
        <f>SUMIFS(СВЦЭМ!$D$39:$D$758,СВЦЭМ!$A$39:$A$758,$A109,СВЦЭМ!$B$39:$B$758,H$83)+'СЕТ СН'!$G$14+СВЦЭМ!$D$10+'СЕТ СН'!$G$6-'СЕТ СН'!$G$26</f>
        <v>2736.5861664699996</v>
      </c>
      <c r="I109" s="36">
        <f>SUMIFS(СВЦЭМ!$D$39:$D$758,СВЦЭМ!$A$39:$A$758,$A109,СВЦЭМ!$B$39:$B$758,I$83)+'СЕТ СН'!$G$14+СВЦЭМ!$D$10+'СЕТ СН'!$G$6-'СЕТ СН'!$G$26</f>
        <v>2607.2556911799998</v>
      </c>
      <c r="J109" s="36">
        <f>SUMIFS(СВЦЭМ!$D$39:$D$758,СВЦЭМ!$A$39:$A$758,$A109,СВЦЭМ!$B$39:$B$758,J$83)+'СЕТ СН'!$G$14+СВЦЭМ!$D$10+'СЕТ СН'!$G$6-'СЕТ СН'!$G$26</f>
        <v>2548.0835075800001</v>
      </c>
      <c r="K109" s="36">
        <f>SUMIFS(СВЦЭМ!$D$39:$D$758,СВЦЭМ!$A$39:$A$758,$A109,СВЦЭМ!$B$39:$B$758,K$83)+'СЕТ СН'!$G$14+СВЦЭМ!$D$10+'СЕТ СН'!$G$6-'СЕТ СН'!$G$26</f>
        <v>2498.1015015499997</v>
      </c>
      <c r="L109" s="36">
        <f>SUMIFS(СВЦЭМ!$D$39:$D$758,СВЦЭМ!$A$39:$A$758,$A109,СВЦЭМ!$B$39:$B$758,L$83)+'СЕТ СН'!$G$14+СВЦЭМ!$D$10+'СЕТ СН'!$G$6-'СЕТ СН'!$G$26</f>
        <v>2511.15069541</v>
      </c>
      <c r="M109" s="36">
        <f>SUMIFS(СВЦЭМ!$D$39:$D$758,СВЦЭМ!$A$39:$A$758,$A109,СВЦЭМ!$B$39:$B$758,M$83)+'СЕТ СН'!$G$14+СВЦЭМ!$D$10+'СЕТ СН'!$G$6-'СЕТ СН'!$G$26</f>
        <v>2552.4109624999996</v>
      </c>
      <c r="N109" s="36">
        <f>SUMIFS(СВЦЭМ!$D$39:$D$758,СВЦЭМ!$A$39:$A$758,$A109,СВЦЭМ!$B$39:$B$758,N$83)+'СЕТ СН'!$G$14+СВЦЭМ!$D$10+'СЕТ СН'!$G$6-'СЕТ СН'!$G$26</f>
        <v>2574.9794241599998</v>
      </c>
      <c r="O109" s="36">
        <f>SUMIFS(СВЦЭМ!$D$39:$D$758,СВЦЭМ!$A$39:$A$758,$A109,СВЦЭМ!$B$39:$B$758,O$83)+'СЕТ СН'!$G$14+СВЦЭМ!$D$10+'СЕТ СН'!$G$6-'СЕТ СН'!$G$26</f>
        <v>2592.51566275</v>
      </c>
      <c r="P109" s="36">
        <f>SUMIFS(СВЦЭМ!$D$39:$D$758,СВЦЭМ!$A$39:$A$758,$A109,СВЦЭМ!$B$39:$B$758,P$83)+'СЕТ СН'!$G$14+СВЦЭМ!$D$10+'СЕТ СН'!$G$6-'СЕТ СН'!$G$26</f>
        <v>2616.6125700399998</v>
      </c>
      <c r="Q109" s="36">
        <f>SUMIFS(СВЦЭМ!$D$39:$D$758,СВЦЭМ!$A$39:$A$758,$A109,СВЦЭМ!$B$39:$B$758,Q$83)+'СЕТ СН'!$G$14+СВЦЭМ!$D$10+'СЕТ СН'!$G$6-'СЕТ СН'!$G$26</f>
        <v>2642.4677995699999</v>
      </c>
      <c r="R109" s="36">
        <f>SUMIFS(СВЦЭМ!$D$39:$D$758,СВЦЭМ!$A$39:$A$758,$A109,СВЦЭМ!$B$39:$B$758,R$83)+'СЕТ СН'!$G$14+СВЦЭМ!$D$10+'СЕТ СН'!$G$6-'СЕТ СН'!$G$26</f>
        <v>2612.27375609</v>
      </c>
      <c r="S109" s="36">
        <f>SUMIFS(СВЦЭМ!$D$39:$D$758,СВЦЭМ!$A$39:$A$758,$A109,СВЦЭМ!$B$39:$B$758,S$83)+'СЕТ СН'!$G$14+СВЦЭМ!$D$10+'СЕТ СН'!$G$6-'СЕТ СН'!$G$26</f>
        <v>2571.35239499</v>
      </c>
      <c r="T109" s="36">
        <f>SUMIFS(СВЦЭМ!$D$39:$D$758,СВЦЭМ!$A$39:$A$758,$A109,СВЦЭМ!$B$39:$B$758,T$83)+'СЕТ СН'!$G$14+СВЦЭМ!$D$10+'СЕТ СН'!$G$6-'СЕТ СН'!$G$26</f>
        <v>2540.7519877099999</v>
      </c>
      <c r="U109" s="36">
        <f>SUMIFS(СВЦЭМ!$D$39:$D$758,СВЦЭМ!$A$39:$A$758,$A109,СВЦЭМ!$B$39:$B$758,U$83)+'СЕТ СН'!$G$14+СВЦЭМ!$D$10+'СЕТ СН'!$G$6-'СЕТ СН'!$G$26</f>
        <v>2421.35442212</v>
      </c>
      <c r="V109" s="36">
        <f>SUMIFS(СВЦЭМ!$D$39:$D$758,СВЦЭМ!$A$39:$A$758,$A109,СВЦЭМ!$B$39:$B$758,V$83)+'СЕТ СН'!$G$14+СВЦЭМ!$D$10+'СЕТ СН'!$G$6-'СЕТ СН'!$G$26</f>
        <v>2421.85785016</v>
      </c>
      <c r="W109" s="36">
        <f>SUMIFS(СВЦЭМ!$D$39:$D$758,СВЦЭМ!$A$39:$A$758,$A109,СВЦЭМ!$B$39:$B$758,W$83)+'СЕТ СН'!$G$14+СВЦЭМ!$D$10+'СЕТ СН'!$G$6-'СЕТ СН'!$G$26</f>
        <v>2455.1631822499999</v>
      </c>
      <c r="X109" s="36">
        <f>SUMIFS(СВЦЭМ!$D$39:$D$758,СВЦЭМ!$A$39:$A$758,$A109,СВЦЭМ!$B$39:$B$758,X$83)+'СЕТ СН'!$G$14+СВЦЭМ!$D$10+'СЕТ СН'!$G$6-'СЕТ СН'!$G$26</f>
        <v>2580.0969670899999</v>
      </c>
      <c r="Y109" s="36">
        <f>SUMIFS(СВЦЭМ!$D$39:$D$758,СВЦЭМ!$A$39:$A$758,$A109,СВЦЭМ!$B$39:$B$758,Y$83)+'СЕТ СН'!$G$14+СВЦЭМ!$D$10+'СЕТ СН'!$G$6-'СЕТ СН'!$G$26</f>
        <v>2720.0787283699997</v>
      </c>
    </row>
    <row r="110" spans="1:25" ht="15.75" x14ac:dyDescent="0.2">
      <c r="A110" s="35">
        <f t="shared" si="2"/>
        <v>45562</v>
      </c>
      <c r="B110" s="36">
        <f>SUMIFS(СВЦЭМ!$D$39:$D$758,СВЦЭМ!$A$39:$A$758,$A110,СВЦЭМ!$B$39:$B$758,B$83)+'СЕТ СН'!$G$14+СВЦЭМ!$D$10+'СЕТ СН'!$G$6-'СЕТ СН'!$G$26</f>
        <v>2574.7795973799998</v>
      </c>
      <c r="C110" s="36">
        <f>SUMIFS(СВЦЭМ!$D$39:$D$758,СВЦЭМ!$A$39:$A$758,$A110,СВЦЭМ!$B$39:$B$758,C$83)+'СЕТ СН'!$G$14+СВЦЭМ!$D$10+'СЕТ СН'!$G$6-'СЕТ СН'!$G$26</f>
        <v>2496.4578866299998</v>
      </c>
      <c r="D110" s="36">
        <f>SUMIFS(СВЦЭМ!$D$39:$D$758,СВЦЭМ!$A$39:$A$758,$A110,СВЦЭМ!$B$39:$B$758,D$83)+'СЕТ СН'!$G$14+СВЦЭМ!$D$10+'СЕТ СН'!$G$6-'СЕТ СН'!$G$26</f>
        <v>2473.2901133199998</v>
      </c>
      <c r="E110" s="36">
        <f>SUMIFS(СВЦЭМ!$D$39:$D$758,СВЦЭМ!$A$39:$A$758,$A110,СВЦЭМ!$B$39:$B$758,E$83)+'СЕТ СН'!$G$14+СВЦЭМ!$D$10+'СЕТ СН'!$G$6-'СЕТ СН'!$G$26</f>
        <v>2487.6724460699998</v>
      </c>
      <c r="F110" s="36">
        <f>SUMIFS(СВЦЭМ!$D$39:$D$758,СВЦЭМ!$A$39:$A$758,$A110,СВЦЭМ!$B$39:$B$758,F$83)+'СЕТ СН'!$G$14+СВЦЭМ!$D$10+'СЕТ СН'!$G$6-'СЕТ СН'!$G$26</f>
        <v>2495.7879127399997</v>
      </c>
      <c r="G110" s="36">
        <f>SUMIFS(СВЦЭМ!$D$39:$D$758,СВЦЭМ!$A$39:$A$758,$A110,СВЦЭМ!$B$39:$B$758,G$83)+'СЕТ СН'!$G$14+СВЦЭМ!$D$10+'СЕТ СН'!$G$6-'СЕТ СН'!$G$26</f>
        <v>2481.2306801</v>
      </c>
      <c r="H110" s="36">
        <f>SUMIFS(СВЦЭМ!$D$39:$D$758,СВЦЭМ!$A$39:$A$758,$A110,СВЦЭМ!$B$39:$B$758,H$83)+'СЕТ СН'!$G$14+СВЦЭМ!$D$10+'СЕТ СН'!$G$6-'СЕТ СН'!$G$26</f>
        <v>2369.2839933199998</v>
      </c>
      <c r="I110" s="36">
        <f>SUMIFS(СВЦЭМ!$D$39:$D$758,СВЦЭМ!$A$39:$A$758,$A110,СВЦЭМ!$B$39:$B$758,I$83)+'СЕТ СН'!$G$14+СВЦЭМ!$D$10+'СЕТ СН'!$G$6-'СЕТ СН'!$G$26</f>
        <v>2423.8466329600001</v>
      </c>
      <c r="J110" s="36">
        <f>SUMIFS(СВЦЭМ!$D$39:$D$758,СВЦЭМ!$A$39:$A$758,$A110,СВЦЭМ!$B$39:$B$758,J$83)+'СЕТ СН'!$G$14+СВЦЭМ!$D$10+'СЕТ СН'!$G$6-'СЕТ СН'!$G$26</f>
        <v>2442.1843665699998</v>
      </c>
      <c r="K110" s="36">
        <f>SUMIFS(СВЦЭМ!$D$39:$D$758,СВЦЭМ!$A$39:$A$758,$A110,СВЦЭМ!$B$39:$B$758,K$83)+'СЕТ СН'!$G$14+СВЦЭМ!$D$10+'СЕТ СН'!$G$6-'СЕТ СН'!$G$26</f>
        <v>2399.3619991099999</v>
      </c>
      <c r="L110" s="36">
        <f>SUMIFS(СВЦЭМ!$D$39:$D$758,СВЦЭМ!$A$39:$A$758,$A110,СВЦЭМ!$B$39:$B$758,L$83)+'СЕТ СН'!$G$14+СВЦЭМ!$D$10+'СЕТ СН'!$G$6-'СЕТ СН'!$G$26</f>
        <v>2397.3922263300001</v>
      </c>
      <c r="M110" s="36">
        <f>SUMIFS(СВЦЭМ!$D$39:$D$758,СВЦЭМ!$A$39:$A$758,$A110,СВЦЭМ!$B$39:$B$758,M$83)+'СЕТ СН'!$G$14+СВЦЭМ!$D$10+'СЕТ СН'!$G$6-'СЕТ СН'!$G$26</f>
        <v>2399.1056675700002</v>
      </c>
      <c r="N110" s="36">
        <f>SUMIFS(СВЦЭМ!$D$39:$D$758,СВЦЭМ!$A$39:$A$758,$A110,СВЦЭМ!$B$39:$B$758,N$83)+'СЕТ СН'!$G$14+СВЦЭМ!$D$10+'СЕТ СН'!$G$6-'СЕТ СН'!$G$26</f>
        <v>2435.5712835700001</v>
      </c>
      <c r="O110" s="36">
        <f>SUMIFS(СВЦЭМ!$D$39:$D$758,СВЦЭМ!$A$39:$A$758,$A110,СВЦЭМ!$B$39:$B$758,O$83)+'СЕТ СН'!$G$14+СВЦЭМ!$D$10+'СЕТ СН'!$G$6-'СЕТ СН'!$G$26</f>
        <v>2452.1167191899999</v>
      </c>
      <c r="P110" s="36">
        <f>SUMIFS(СВЦЭМ!$D$39:$D$758,СВЦЭМ!$A$39:$A$758,$A110,СВЦЭМ!$B$39:$B$758,P$83)+'СЕТ СН'!$G$14+СВЦЭМ!$D$10+'СЕТ СН'!$G$6-'СЕТ СН'!$G$26</f>
        <v>2450.3464441299998</v>
      </c>
      <c r="Q110" s="36">
        <f>SUMIFS(СВЦЭМ!$D$39:$D$758,СВЦЭМ!$A$39:$A$758,$A110,СВЦЭМ!$B$39:$B$758,Q$83)+'СЕТ СН'!$G$14+СВЦЭМ!$D$10+'СЕТ СН'!$G$6-'СЕТ СН'!$G$26</f>
        <v>2454.3705411599999</v>
      </c>
      <c r="R110" s="36">
        <f>SUMIFS(СВЦЭМ!$D$39:$D$758,СВЦЭМ!$A$39:$A$758,$A110,СВЦЭМ!$B$39:$B$758,R$83)+'СЕТ СН'!$G$14+СВЦЭМ!$D$10+'СЕТ СН'!$G$6-'СЕТ СН'!$G$26</f>
        <v>2454.1472772900001</v>
      </c>
      <c r="S110" s="36">
        <f>SUMIFS(СВЦЭМ!$D$39:$D$758,СВЦЭМ!$A$39:$A$758,$A110,СВЦЭМ!$B$39:$B$758,S$83)+'СЕТ СН'!$G$14+СВЦЭМ!$D$10+'СЕТ СН'!$G$6-'СЕТ СН'!$G$26</f>
        <v>2436.41495945</v>
      </c>
      <c r="T110" s="36">
        <f>SUMIFS(СВЦЭМ!$D$39:$D$758,СВЦЭМ!$A$39:$A$758,$A110,СВЦЭМ!$B$39:$B$758,T$83)+'СЕТ СН'!$G$14+СВЦЭМ!$D$10+'СЕТ СН'!$G$6-'СЕТ СН'!$G$26</f>
        <v>2260.9019197600001</v>
      </c>
      <c r="U110" s="36">
        <f>SUMIFS(СВЦЭМ!$D$39:$D$758,СВЦЭМ!$A$39:$A$758,$A110,СВЦЭМ!$B$39:$B$758,U$83)+'СЕТ СН'!$G$14+СВЦЭМ!$D$10+'СЕТ СН'!$G$6-'СЕТ СН'!$G$26</f>
        <v>2396.94759948</v>
      </c>
      <c r="V110" s="36">
        <f>SUMIFS(СВЦЭМ!$D$39:$D$758,СВЦЭМ!$A$39:$A$758,$A110,СВЦЭМ!$B$39:$B$758,V$83)+'СЕТ СН'!$G$14+СВЦЭМ!$D$10+'СЕТ СН'!$G$6-'СЕТ СН'!$G$26</f>
        <v>2322.1951071499998</v>
      </c>
      <c r="W110" s="36">
        <f>SUMIFS(СВЦЭМ!$D$39:$D$758,СВЦЭМ!$A$39:$A$758,$A110,СВЦЭМ!$B$39:$B$758,W$83)+'СЕТ СН'!$G$14+СВЦЭМ!$D$10+'СЕТ СН'!$G$6-'СЕТ СН'!$G$26</f>
        <v>2392.9835706200001</v>
      </c>
      <c r="X110" s="36">
        <f>SUMIFS(СВЦЭМ!$D$39:$D$758,СВЦЭМ!$A$39:$A$758,$A110,СВЦЭМ!$B$39:$B$758,X$83)+'СЕТ СН'!$G$14+СВЦЭМ!$D$10+'СЕТ СН'!$G$6-'СЕТ СН'!$G$26</f>
        <v>2408.20824928</v>
      </c>
      <c r="Y110" s="36">
        <f>SUMIFS(СВЦЭМ!$D$39:$D$758,СВЦЭМ!$A$39:$A$758,$A110,СВЦЭМ!$B$39:$B$758,Y$83)+'СЕТ СН'!$G$14+СВЦЭМ!$D$10+'СЕТ СН'!$G$6-'СЕТ СН'!$G$26</f>
        <v>2458.2900389599999</v>
      </c>
    </row>
    <row r="111" spans="1:25" ht="15.75" x14ac:dyDescent="0.2">
      <c r="A111" s="35">
        <f t="shared" si="2"/>
        <v>45563</v>
      </c>
      <c r="B111" s="36">
        <f>SUMIFS(СВЦЭМ!$D$39:$D$758,СВЦЭМ!$A$39:$A$758,$A111,СВЦЭМ!$B$39:$B$758,B$83)+'СЕТ СН'!$G$14+СВЦЭМ!$D$10+'СЕТ СН'!$G$6-'СЕТ СН'!$G$26</f>
        <v>2546.2126826399999</v>
      </c>
      <c r="C111" s="36">
        <f>SUMIFS(СВЦЭМ!$D$39:$D$758,СВЦЭМ!$A$39:$A$758,$A111,СВЦЭМ!$B$39:$B$758,C$83)+'СЕТ СН'!$G$14+СВЦЭМ!$D$10+'СЕТ СН'!$G$6-'СЕТ СН'!$G$26</f>
        <v>2621.5487117799998</v>
      </c>
      <c r="D111" s="36">
        <f>SUMIFS(СВЦЭМ!$D$39:$D$758,СВЦЭМ!$A$39:$A$758,$A111,СВЦЭМ!$B$39:$B$758,D$83)+'СЕТ СН'!$G$14+СВЦЭМ!$D$10+'СЕТ СН'!$G$6-'СЕТ СН'!$G$26</f>
        <v>2676.46054478</v>
      </c>
      <c r="E111" s="36">
        <f>SUMIFS(СВЦЭМ!$D$39:$D$758,СВЦЭМ!$A$39:$A$758,$A111,СВЦЭМ!$B$39:$B$758,E$83)+'СЕТ СН'!$G$14+СВЦЭМ!$D$10+'СЕТ СН'!$G$6-'СЕТ СН'!$G$26</f>
        <v>2690.36633669</v>
      </c>
      <c r="F111" s="36">
        <f>SUMIFS(СВЦЭМ!$D$39:$D$758,СВЦЭМ!$A$39:$A$758,$A111,СВЦЭМ!$B$39:$B$758,F$83)+'СЕТ СН'!$G$14+СВЦЭМ!$D$10+'СЕТ СН'!$G$6-'СЕТ СН'!$G$26</f>
        <v>2691.62971156</v>
      </c>
      <c r="G111" s="36">
        <f>SUMIFS(СВЦЭМ!$D$39:$D$758,СВЦЭМ!$A$39:$A$758,$A111,СВЦЭМ!$B$39:$B$758,G$83)+'СЕТ СН'!$G$14+СВЦЭМ!$D$10+'СЕТ СН'!$G$6-'СЕТ СН'!$G$26</f>
        <v>2661.1194625499998</v>
      </c>
      <c r="H111" s="36">
        <f>SUMIFS(СВЦЭМ!$D$39:$D$758,СВЦЭМ!$A$39:$A$758,$A111,СВЦЭМ!$B$39:$B$758,H$83)+'СЕТ СН'!$G$14+СВЦЭМ!$D$10+'СЕТ СН'!$G$6-'СЕТ СН'!$G$26</f>
        <v>2637.8687613499997</v>
      </c>
      <c r="I111" s="36">
        <f>SUMIFS(СВЦЭМ!$D$39:$D$758,СВЦЭМ!$A$39:$A$758,$A111,СВЦЭМ!$B$39:$B$758,I$83)+'СЕТ СН'!$G$14+СВЦЭМ!$D$10+'СЕТ СН'!$G$6-'СЕТ СН'!$G$26</f>
        <v>2566.53856374</v>
      </c>
      <c r="J111" s="36">
        <f>SUMIFS(СВЦЭМ!$D$39:$D$758,СВЦЭМ!$A$39:$A$758,$A111,СВЦЭМ!$B$39:$B$758,J$83)+'СЕТ СН'!$G$14+СВЦЭМ!$D$10+'СЕТ СН'!$G$6-'СЕТ СН'!$G$26</f>
        <v>2490.4646203900002</v>
      </c>
      <c r="K111" s="36">
        <f>SUMIFS(СВЦЭМ!$D$39:$D$758,СВЦЭМ!$A$39:$A$758,$A111,СВЦЭМ!$B$39:$B$758,K$83)+'СЕТ СН'!$G$14+СВЦЭМ!$D$10+'СЕТ СН'!$G$6-'СЕТ СН'!$G$26</f>
        <v>2414.65263138</v>
      </c>
      <c r="L111" s="36">
        <f>SUMIFS(СВЦЭМ!$D$39:$D$758,СВЦЭМ!$A$39:$A$758,$A111,СВЦЭМ!$B$39:$B$758,L$83)+'СЕТ СН'!$G$14+СВЦЭМ!$D$10+'СЕТ СН'!$G$6-'СЕТ СН'!$G$26</f>
        <v>2405.7069478499998</v>
      </c>
      <c r="M111" s="36">
        <f>SUMIFS(СВЦЭМ!$D$39:$D$758,СВЦЭМ!$A$39:$A$758,$A111,СВЦЭМ!$B$39:$B$758,M$83)+'СЕТ СН'!$G$14+СВЦЭМ!$D$10+'СЕТ СН'!$G$6-'СЕТ СН'!$G$26</f>
        <v>2431.11829442</v>
      </c>
      <c r="N111" s="36">
        <f>SUMIFS(СВЦЭМ!$D$39:$D$758,СВЦЭМ!$A$39:$A$758,$A111,СВЦЭМ!$B$39:$B$758,N$83)+'СЕТ СН'!$G$14+СВЦЭМ!$D$10+'СЕТ СН'!$G$6-'СЕТ СН'!$G$26</f>
        <v>2442.74961742</v>
      </c>
      <c r="O111" s="36">
        <f>SUMIFS(СВЦЭМ!$D$39:$D$758,СВЦЭМ!$A$39:$A$758,$A111,СВЦЭМ!$B$39:$B$758,O$83)+'СЕТ СН'!$G$14+СВЦЭМ!$D$10+'СЕТ СН'!$G$6-'СЕТ СН'!$G$26</f>
        <v>2485.3022552299999</v>
      </c>
      <c r="P111" s="36">
        <f>SUMIFS(СВЦЭМ!$D$39:$D$758,СВЦЭМ!$A$39:$A$758,$A111,СВЦЭМ!$B$39:$B$758,P$83)+'СЕТ СН'!$G$14+СВЦЭМ!$D$10+'СЕТ СН'!$G$6-'СЕТ СН'!$G$26</f>
        <v>2512.7061528700001</v>
      </c>
      <c r="Q111" s="36">
        <f>SUMIFS(СВЦЭМ!$D$39:$D$758,СВЦЭМ!$A$39:$A$758,$A111,СВЦЭМ!$B$39:$B$758,Q$83)+'СЕТ СН'!$G$14+СВЦЭМ!$D$10+'СЕТ СН'!$G$6-'СЕТ СН'!$G$26</f>
        <v>2514.8352854299997</v>
      </c>
      <c r="R111" s="36">
        <f>SUMIFS(СВЦЭМ!$D$39:$D$758,СВЦЭМ!$A$39:$A$758,$A111,СВЦЭМ!$B$39:$B$758,R$83)+'СЕТ СН'!$G$14+СВЦЭМ!$D$10+'СЕТ СН'!$G$6-'СЕТ СН'!$G$26</f>
        <v>2523.8137492499995</v>
      </c>
      <c r="S111" s="36">
        <f>SUMIFS(СВЦЭМ!$D$39:$D$758,СВЦЭМ!$A$39:$A$758,$A111,СВЦЭМ!$B$39:$B$758,S$83)+'СЕТ СН'!$G$14+СВЦЭМ!$D$10+'СЕТ СН'!$G$6-'СЕТ СН'!$G$26</f>
        <v>2501.1001164599998</v>
      </c>
      <c r="T111" s="36">
        <f>SUMIFS(СВЦЭМ!$D$39:$D$758,СВЦЭМ!$A$39:$A$758,$A111,СВЦЭМ!$B$39:$B$758,T$83)+'СЕТ СН'!$G$14+СВЦЭМ!$D$10+'СЕТ СН'!$G$6-'СЕТ СН'!$G$26</f>
        <v>2400.7247174599997</v>
      </c>
      <c r="U111" s="36">
        <f>SUMIFS(СВЦЭМ!$D$39:$D$758,СВЦЭМ!$A$39:$A$758,$A111,СВЦЭМ!$B$39:$B$758,U$83)+'СЕТ СН'!$G$14+СВЦЭМ!$D$10+'СЕТ СН'!$G$6-'СЕТ СН'!$G$26</f>
        <v>2330.09346585</v>
      </c>
      <c r="V111" s="36">
        <f>SUMIFS(СВЦЭМ!$D$39:$D$758,СВЦЭМ!$A$39:$A$758,$A111,СВЦЭМ!$B$39:$B$758,V$83)+'СЕТ СН'!$G$14+СВЦЭМ!$D$10+'СЕТ СН'!$G$6-'СЕТ СН'!$G$26</f>
        <v>2302.4306476199999</v>
      </c>
      <c r="W111" s="36">
        <f>SUMIFS(СВЦЭМ!$D$39:$D$758,СВЦЭМ!$A$39:$A$758,$A111,СВЦЭМ!$B$39:$B$758,W$83)+'СЕТ СН'!$G$14+СВЦЭМ!$D$10+'СЕТ СН'!$G$6-'СЕТ СН'!$G$26</f>
        <v>2319.9606568300001</v>
      </c>
      <c r="X111" s="36">
        <f>SUMIFS(СВЦЭМ!$D$39:$D$758,СВЦЭМ!$A$39:$A$758,$A111,СВЦЭМ!$B$39:$B$758,X$83)+'СЕТ СН'!$G$14+СВЦЭМ!$D$10+'СЕТ СН'!$G$6-'СЕТ СН'!$G$26</f>
        <v>2397.1381624800001</v>
      </c>
      <c r="Y111" s="36">
        <f>SUMIFS(СВЦЭМ!$D$39:$D$758,СВЦЭМ!$A$39:$A$758,$A111,СВЦЭМ!$B$39:$B$758,Y$83)+'СЕТ СН'!$G$14+СВЦЭМ!$D$10+'СЕТ СН'!$G$6-'СЕТ СН'!$G$26</f>
        <v>2480.5116752399999</v>
      </c>
    </row>
    <row r="112" spans="1:25" ht="15.75" x14ac:dyDescent="0.2">
      <c r="A112" s="35">
        <f t="shared" si="2"/>
        <v>45564</v>
      </c>
      <c r="B112" s="36">
        <f>SUMIFS(СВЦЭМ!$D$39:$D$758,СВЦЭМ!$A$39:$A$758,$A112,СВЦЭМ!$B$39:$B$758,B$83)+'СЕТ СН'!$G$14+СВЦЭМ!$D$10+'СЕТ СН'!$G$6-'СЕТ СН'!$G$26</f>
        <v>2531.4747380999997</v>
      </c>
      <c r="C112" s="36">
        <f>SUMIFS(СВЦЭМ!$D$39:$D$758,СВЦЭМ!$A$39:$A$758,$A112,СВЦЭМ!$B$39:$B$758,C$83)+'СЕТ СН'!$G$14+СВЦЭМ!$D$10+'СЕТ СН'!$G$6-'СЕТ СН'!$G$26</f>
        <v>2605.8280728599998</v>
      </c>
      <c r="D112" s="36">
        <f>SUMIFS(СВЦЭМ!$D$39:$D$758,СВЦЭМ!$A$39:$A$758,$A112,СВЦЭМ!$B$39:$B$758,D$83)+'СЕТ СН'!$G$14+СВЦЭМ!$D$10+'СЕТ СН'!$G$6-'СЕТ СН'!$G$26</f>
        <v>2694.7797242699999</v>
      </c>
      <c r="E112" s="36">
        <f>SUMIFS(СВЦЭМ!$D$39:$D$758,СВЦЭМ!$A$39:$A$758,$A112,СВЦЭМ!$B$39:$B$758,E$83)+'СЕТ СН'!$G$14+СВЦЭМ!$D$10+'СЕТ СН'!$G$6-'СЕТ СН'!$G$26</f>
        <v>2713.7357197399997</v>
      </c>
      <c r="F112" s="36">
        <f>SUMIFS(СВЦЭМ!$D$39:$D$758,СВЦЭМ!$A$39:$A$758,$A112,СВЦЭМ!$B$39:$B$758,F$83)+'СЕТ СН'!$G$14+СВЦЭМ!$D$10+'СЕТ СН'!$G$6-'СЕТ СН'!$G$26</f>
        <v>2707.1926908999999</v>
      </c>
      <c r="G112" s="36">
        <f>SUMIFS(СВЦЭМ!$D$39:$D$758,СВЦЭМ!$A$39:$A$758,$A112,СВЦЭМ!$B$39:$B$758,G$83)+'СЕТ СН'!$G$14+СВЦЭМ!$D$10+'СЕТ СН'!$G$6-'СЕТ СН'!$G$26</f>
        <v>2692.3620689099998</v>
      </c>
      <c r="H112" s="36">
        <f>SUMIFS(СВЦЭМ!$D$39:$D$758,СВЦЭМ!$A$39:$A$758,$A112,СВЦЭМ!$B$39:$B$758,H$83)+'СЕТ СН'!$G$14+СВЦЭМ!$D$10+'СЕТ СН'!$G$6-'СЕТ СН'!$G$26</f>
        <v>2685.8107898399999</v>
      </c>
      <c r="I112" s="36">
        <f>SUMIFS(СВЦЭМ!$D$39:$D$758,СВЦЭМ!$A$39:$A$758,$A112,СВЦЭМ!$B$39:$B$758,I$83)+'СЕТ СН'!$G$14+СВЦЭМ!$D$10+'СЕТ СН'!$G$6-'СЕТ СН'!$G$26</f>
        <v>2640.1746204699998</v>
      </c>
      <c r="J112" s="36">
        <f>SUMIFS(СВЦЭМ!$D$39:$D$758,СВЦЭМ!$A$39:$A$758,$A112,СВЦЭМ!$B$39:$B$758,J$83)+'СЕТ СН'!$G$14+СВЦЭМ!$D$10+'СЕТ СН'!$G$6-'СЕТ СН'!$G$26</f>
        <v>2517.67366326</v>
      </c>
      <c r="K112" s="36">
        <f>SUMIFS(СВЦЭМ!$D$39:$D$758,СВЦЭМ!$A$39:$A$758,$A112,СВЦЭМ!$B$39:$B$758,K$83)+'СЕТ СН'!$G$14+СВЦЭМ!$D$10+'СЕТ СН'!$G$6-'СЕТ СН'!$G$26</f>
        <v>2406.7499720800001</v>
      </c>
      <c r="L112" s="36">
        <f>SUMIFS(СВЦЭМ!$D$39:$D$758,СВЦЭМ!$A$39:$A$758,$A112,СВЦЭМ!$B$39:$B$758,L$83)+'СЕТ СН'!$G$14+СВЦЭМ!$D$10+'СЕТ СН'!$G$6-'СЕТ СН'!$G$26</f>
        <v>2388.86441251</v>
      </c>
      <c r="M112" s="36">
        <f>SUMIFS(СВЦЭМ!$D$39:$D$758,СВЦЭМ!$A$39:$A$758,$A112,СВЦЭМ!$B$39:$B$758,M$83)+'СЕТ СН'!$G$14+СВЦЭМ!$D$10+'СЕТ СН'!$G$6-'СЕТ СН'!$G$26</f>
        <v>2402.4590881099998</v>
      </c>
      <c r="N112" s="36">
        <f>SUMIFS(СВЦЭМ!$D$39:$D$758,СВЦЭМ!$A$39:$A$758,$A112,СВЦЭМ!$B$39:$B$758,N$83)+'СЕТ СН'!$G$14+СВЦЭМ!$D$10+'СЕТ СН'!$G$6-'СЕТ СН'!$G$26</f>
        <v>2432.55722732</v>
      </c>
      <c r="O112" s="36">
        <f>SUMIFS(СВЦЭМ!$D$39:$D$758,СВЦЭМ!$A$39:$A$758,$A112,СВЦЭМ!$B$39:$B$758,O$83)+'СЕТ СН'!$G$14+СВЦЭМ!$D$10+'СЕТ СН'!$G$6-'СЕТ СН'!$G$26</f>
        <v>2457.1886296399998</v>
      </c>
      <c r="P112" s="36">
        <f>SUMIFS(СВЦЭМ!$D$39:$D$758,СВЦЭМ!$A$39:$A$758,$A112,СВЦЭМ!$B$39:$B$758,P$83)+'СЕТ СН'!$G$14+СВЦЭМ!$D$10+'СЕТ СН'!$G$6-'СЕТ СН'!$G$26</f>
        <v>2474.9105873799999</v>
      </c>
      <c r="Q112" s="36">
        <f>SUMIFS(СВЦЭМ!$D$39:$D$758,СВЦЭМ!$A$39:$A$758,$A112,СВЦЭМ!$B$39:$B$758,Q$83)+'СЕТ СН'!$G$14+СВЦЭМ!$D$10+'СЕТ СН'!$G$6-'СЕТ СН'!$G$26</f>
        <v>2504.0706295199998</v>
      </c>
      <c r="R112" s="36">
        <f>SUMIFS(СВЦЭМ!$D$39:$D$758,СВЦЭМ!$A$39:$A$758,$A112,СВЦЭМ!$B$39:$B$758,R$83)+'СЕТ СН'!$G$14+СВЦЭМ!$D$10+'СЕТ СН'!$G$6-'СЕТ СН'!$G$26</f>
        <v>2492.5399239799999</v>
      </c>
      <c r="S112" s="36">
        <f>SUMIFS(СВЦЭМ!$D$39:$D$758,СВЦЭМ!$A$39:$A$758,$A112,СВЦЭМ!$B$39:$B$758,S$83)+'СЕТ СН'!$G$14+СВЦЭМ!$D$10+'СЕТ СН'!$G$6-'СЕТ СН'!$G$26</f>
        <v>2455.6478580499997</v>
      </c>
      <c r="T112" s="36">
        <f>SUMIFS(СВЦЭМ!$D$39:$D$758,СВЦЭМ!$A$39:$A$758,$A112,СВЦЭМ!$B$39:$B$758,T$83)+'СЕТ СН'!$G$14+СВЦЭМ!$D$10+'СЕТ СН'!$G$6-'СЕТ СН'!$G$26</f>
        <v>2403.4974808100001</v>
      </c>
      <c r="U112" s="36">
        <f>SUMIFS(СВЦЭМ!$D$39:$D$758,СВЦЭМ!$A$39:$A$758,$A112,СВЦЭМ!$B$39:$B$758,U$83)+'СЕТ СН'!$G$14+СВЦЭМ!$D$10+'СЕТ СН'!$G$6-'СЕТ СН'!$G$26</f>
        <v>2337.5403901099999</v>
      </c>
      <c r="V112" s="36">
        <f>SUMIFS(СВЦЭМ!$D$39:$D$758,СВЦЭМ!$A$39:$A$758,$A112,СВЦЭМ!$B$39:$B$758,V$83)+'СЕТ СН'!$G$14+СВЦЭМ!$D$10+'СЕТ СН'!$G$6-'СЕТ СН'!$G$26</f>
        <v>2307.3678984799999</v>
      </c>
      <c r="W112" s="36">
        <f>SUMIFS(СВЦЭМ!$D$39:$D$758,СВЦЭМ!$A$39:$A$758,$A112,СВЦЭМ!$B$39:$B$758,W$83)+'СЕТ СН'!$G$14+СВЦЭМ!$D$10+'СЕТ СН'!$G$6-'СЕТ СН'!$G$26</f>
        <v>2339.42414285</v>
      </c>
      <c r="X112" s="36">
        <f>SUMIFS(СВЦЭМ!$D$39:$D$758,СВЦЭМ!$A$39:$A$758,$A112,СВЦЭМ!$B$39:$B$758,X$83)+'СЕТ СН'!$G$14+СВЦЭМ!$D$10+'СЕТ СН'!$G$6-'СЕТ СН'!$G$26</f>
        <v>2401.4605781800001</v>
      </c>
      <c r="Y112" s="36">
        <f>SUMIFS(СВЦЭМ!$D$39:$D$758,СВЦЭМ!$A$39:$A$758,$A112,СВЦЭМ!$B$39:$B$758,Y$83)+'СЕТ СН'!$G$14+СВЦЭМ!$D$10+'СЕТ СН'!$G$6-'СЕТ СН'!$G$26</f>
        <v>2523.0233746499998</v>
      </c>
    </row>
    <row r="113" spans="1:27" ht="15.75" x14ac:dyDescent="0.2">
      <c r="A113" s="35">
        <f t="shared" si="2"/>
        <v>45565</v>
      </c>
      <c r="B113" s="36">
        <f>SUMIFS(СВЦЭМ!$D$39:$D$758,СВЦЭМ!$A$39:$A$758,$A113,СВЦЭМ!$B$39:$B$758,B$83)+'СЕТ СН'!$G$14+СВЦЭМ!$D$10+'СЕТ СН'!$G$6-'СЕТ СН'!$G$26</f>
        <v>2511.3344339299997</v>
      </c>
      <c r="C113" s="36">
        <f>SUMIFS(СВЦЭМ!$D$39:$D$758,СВЦЭМ!$A$39:$A$758,$A113,СВЦЭМ!$B$39:$B$758,C$83)+'СЕТ СН'!$G$14+СВЦЭМ!$D$10+'СЕТ СН'!$G$6-'СЕТ СН'!$G$26</f>
        <v>2618.8996856499998</v>
      </c>
      <c r="D113" s="36">
        <f>SUMIFS(СВЦЭМ!$D$39:$D$758,СВЦЭМ!$A$39:$A$758,$A113,СВЦЭМ!$B$39:$B$758,D$83)+'СЕТ СН'!$G$14+СВЦЭМ!$D$10+'СЕТ СН'!$G$6-'СЕТ СН'!$G$26</f>
        <v>2690.3154688099999</v>
      </c>
      <c r="E113" s="36">
        <f>SUMIFS(СВЦЭМ!$D$39:$D$758,СВЦЭМ!$A$39:$A$758,$A113,СВЦЭМ!$B$39:$B$758,E$83)+'СЕТ СН'!$G$14+СВЦЭМ!$D$10+'СЕТ СН'!$G$6-'СЕТ СН'!$G$26</f>
        <v>2700.9570105799999</v>
      </c>
      <c r="F113" s="36">
        <f>SUMIFS(СВЦЭМ!$D$39:$D$758,СВЦЭМ!$A$39:$A$758,$A113,СВЦЭМ!$B$39:$B$758,F$83)+'СЕТ СН'!$G$14+СВЦЭМ!$D$10+'СЕТ СН'!$G$6-'СЕТ СН'!$G$26</f>
        <v>2718.5972628499999</v>
      </c>
      <c r="G113" s="36">
        <f>SUMIFS(СВЦЭМ!$D$39:$D$758,СВЦЭМ!$A$39:$A$758,$A113,СВЦЭМ!$B$39:$B$758,G$83)+'СЕТ СН'!$G$14+СВЦЭМ!$D$10+'СЕТ СН'!$G$6-'СЕТ СН'!$G$26</f>
        <v>2680.6520763899998</v>
      </c>
      <c r="H113" s="36">
        <f>SUMIFS(СВЦЭМ!$D$39:$D$758,СВЦЭМ!$A$39:$A$758,$A113,СВЦЭМ!$B$39:$B$758,H$83)+'СЕТ СН'!$G$14+СВЦЭМ!$D$10+'СЕТ СН'!$G$6-'СЕТ СН'!$G$26</f>
        <v>2634.4180523999999</v>
      </c>
      <c r="I113" s="36">
        <f>SUMIFS(СВЦЭМ!$D$39:$D$758,СВЦЭМ!$A$39:$A$758,$A113,СВЦЭМ!$B$39:$B$758,I$83)+'СЕТ СН'!$G$14+СВЦЭМ!$D$10+'СЕТ СН'!$G$6-'СЕТ СН'!$G$26</f>
        <v>2545.01414897</v>
      </c>
      <c r="J113" s="36">
        <f>SUMIFS(СВЦЭМ!$D$39:$D$758,СВЦЭМ!$A$39:$A$758,$A113,СВЦЭМ!$B$39:$B$758,J$83)+'СЕТ СН'!$G$14+СВЦЭМ!$D$10+'СЕТ СН'!$G$6-'СЕТ СН'!$G$26</f>
        <v>2469.53477389</v>
      </c>
      <c r="K113" s="36">
        <f>SUMIFS(СВЦЭМ!$D$39:$D$758,СВЦЭМ!$A$39:$A$758,$A113,СВЦЭМ!$B$39:$B$758,K$83)+'СЕТ СН'!$G$14+СВЦЭМ!$D$10+'СЕТ СН'!$G$6-'СЕТ СН'!$G$26</f>
        <v>2387.1094221399999</v>
      </c>
      <c r="L113" s="36">
        <f>SUMIFS(СВЦЭМ!$D$39:$D$758,СВЦЭМ!$A$39:$A$758,$A113,СВЦЭМ!$B$39:$B$758,L$83)+'СЕТ СН'!$G$14+СВЦЭМ!$D$10+'СЕТ СН'!$G$6-'СЕТ СН'!$G$26</f>
        <v>2350.7464884199999</v>
      </c>
      <c r="M113" s="36">
        <f>SUMIFS(СВЦЭМ!$D$39:$D$758,СВЦЭМ!$A$39:$A$758,$A113,СВЦЭМ!$B$39:$B$758,M$83)+'СЕТ СН'!$G$14+СВЦЭМ!$D$10+'СЕТ СН'!$G$6-'СЕТ СН'!$G$26</f>
        <v>2374.46595892</v>
      </c>
      <c r="N113" s="36">
        <f>SUMIFS(СВЦЭМ!$D$39:$D$758,СВЦЭМ!$A$39:$A$758,$A113,СВЦЭМ!$B$39:$B$758,N$83)+'СЕТ СН'!$G$14+СВЦЭМ!$D$10+'СЕТ СН'!$G$6-'СЕТ СН'!$G$26</f>
        <v>2402.9419664299999</v>
      </c>
      <c r="O113" s="36">
        <f>SUMIFS(СВЦЭМ!$D$39:$D$758,СВЦЭМ!$A$39:$A$758,$A113,СВЦЭМ!$B$39:$B$758,O$83)+'СЕТ СН'!$G$14+СВЦЭМ!$D$10+'СЕТ СН'!$G$6-'СЕТ СН'!$G$26</f>
        <v>2413.0972155599998</v>
      </c>
      <c r="P113" s="36">
        <f>SUMIFS(СВЦЭМ!$D$39:$D$758,СВЦЭМ!$A$39:$A$758,$A113,СВЦЭМ!$B$39:$B$758,P$83)+'СЕТ СН'!$G$14+СВЦЭМ!$D$10+'СЕТ СН'!$G$6-'СЕТ СН'!$G$26</f>
        <v>2429.0835431699998</v>
      </c>
      <c r="Q113" s="36">
        <f>SUMIFS(СВЦЭМ!$D$39:$D$758,СВЦЭМ!$A$39:$A$758,$A113,СВЦЭМ!$B$39:$B$758,Q$83)+'СЕТ СН'!$G$14+СВЦЭМ!$D$10+'СЕТ СН'!$G$6-'СЕТ СН'!$G$26</f>
        <v>2449.4165751599999</v>
      </c>
      <c r="R113" s="36">
        <f>SUMIFS(СВЦЭМ!$D$39:$D$758,СВЦЭМ!$A$39:$A$758,$A113,СВЦЭМ!$B$39:$B$758,R$83)+'СЕТ СН'!$G$14+СВЦЭМ!$D$10+'СЕТ СН'!$G$6-'СЕТ СН'!$G$26</f>
        <v>2449.4748425799999</v>
      </c>
      <c r="S113" s="36">
        <f>SUMIFS(СВЦЭМ!$D$39:$D$758,СВЦЭМ!$A$39:$A$758,$A113,СВЦЭМ!$B$39:$B$758,S$83)+'СЕТ СН'!$G$14+СВЦЭМ!$D$10+'СЕТ СН'!$G$6-'СЕТ СН'!$G$26</f>
        <v>2434.0087009899999</v>
      </c>
      <c r="T113" s="36">
        <f>SUMIFS(СВЦЭМ!$D$39:$D$758,СВЦЭМ!$A$39:$A$758,$A113,СВЦЭМ!$B$39:$B$758,T$83)+'СЕТ СН'!$G$14+СВЦЭМ!$D$10+'СЕТ СН'!$G$6-'СЕТ СН'!$G$26</f>
        <v>2377.1086646799999</v>
      </c>
      <c r="U113" s="36">
        <f>SUMIFS(СВЦЭМ!$D$39:$D$758,СВЦЭМ!$A$39:$A$758,$A113,СВЦЭМ!$B$39:$B$758,U$83)+'СЕТ СН'!$G$14+СВЦЭМ!$D$10+'СЕТ СН'!$G$6-'СЕТ СН'!$G$26</f>
        <v>2321.21987132</v>
      </c>
      <c r="V113" s="36">
        <f>SUMIFS(СВЦЭМ!$D$39:$D$758,СВЦЭМ!$A$39:$A$758,$A113,СВЦЭМ!$B$39:$B$758,V$83)+'СЕТ СН'!$G$14+СВЦЭМ!$D$10+'СЕТ СН'!$G$6-'СЕТ СН'!$G$26</f>
        <v>2320.1954257399998</v>
      </c>
      <c r="W113" s="36">
        <f>SUMIFS(СВЦЭМ!$D$39:$D$758,СВЦЭМ!$A$39:$A$758,$A113,СВЦЭМ!$B$39:$B$758,W$83)+'СЕТ СН'!$G$14+СВЦЭМ!$D$10+'СЕТ СН'!$G$6-'СЕТ СН'!$G$26</f>
        <v>2348.4577986099998</v>
      </c>
      <c r="X113" s="36">
        <f>SUMIFS(СВЦЭМ!$D$39:$D$758,СВЦЭМ!$A$39:$A$758,$A113,СВЦЭМ!$B$39:$B$758,X$83)+'СЕТ СН'!$G$14+СВЦЭМ!$D$10+'СЕТ СН'!$G$6-'СЕТ СН'!$G$26</f>
        <v>2437.3498679999998</v>
      </c>
      <c r="Y113" s="36">
        <f>SUMIFS(СВЦЭМ!$D$39:$D$758,СВЦЭМ!$A$39:$A$758,$A113,СВЦЭМ!$B$39:$B$758,Y$83)+'СЕТ СН'!$G$14+СВЦЭМ!$D$10+'СЕТ СН'!$G$6-'СЕТ СН'!$G$26</f>
        <v>2436.4506029499998</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8" t="s">
        <v>7</v>
      </c>
      <c r="B117" s="132" t="s">
        <v>72</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9"/>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4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01.09.2024</v>
      </c>
      <c r="B120" s="36">
        <f>SUMIFS(СВЦЭМ!$D$39:$D$758,СВЦЭМ!$A$39:$A$758,$A120,СВЦЭМ!$B$39:$B$758,B$119)+'СЕТ СН'!$H$14+СВЦЭМ!$D$10+'СЕТ СН'!$H$6-'СЕТ СН'!$H$26</f>
        <v>2723.2670860799999</v>
      </c>
      <c r="C120" s="36">
        <f>SUMIFS(СВЦЭМ!$D$39:$D$758,СВЦЭМ!$A$39:$A$758,$A120,СВЦЭМ!$B$39:$B$758,C$119)+'СЕТ СН'!$H$14+СВЦЭМ!$D$10+'СЕТ СН'!$H$6-'СЕТ СН'!$H$26</f>
        <v>2789.5706682299997</v>
      </c>
      <c r="D120" s="36">
        <f>SUMIFS(СВЦЭМ!$D$39:$D$758,СВЦЭМ!$A$39:$A$758,$A120,СВЦЭМ!$B$39:$B$758,D$119)+'СЕТ СН'!$H$14+СВЦЭМ!$D$10+'СЕТ СН'!$H$6-'СЕТ СН'!$H$26</f>
        <v>2870.1147938599997</v>
      </c>
      <c r="E120" s="36">
        <f>SUMIFS(СВЦЭМ!$D$39:$D$758,СВЦЭМ!$A$39:$A$758,$A120,СВЦЭМ!$B$39:$B$758,E$119)+'СЕТ СН'!$H$14+СВЦЭМ!$D$10+'СЕТ СН'!$H$6-'СЕТ СН'!$H$26</f>
        <v>2878.4648304799994</v>
      </c>
      <c r="F120" s="36">
        <f>SUMIFS(СВЦЭМ!$D$39:$D$758,СВЦЭМ!$A$39:$A$758,$A120,СВЦЭМ!$B$39:$B$758,F$119)+'СЕТ СН'!$H$14+СВЦЭМ!$D$10+'СЕТ СН'!$H$6-'СЕТ СН'!$H$26</f>
        <v>2877.0979856499998</v>
      </c>
      <c r="G120" s="36">
        <f>SUMIFS(СВЦЭМ!$D$39:$D$758,СВЦЭМ!$A$39:$A$758,$A120,СВЦЭМ!$B$39:$B$758,G$119)+'СЕТ СН'!$H$14+СВЦЭМ!$D$10+'СЕТ СН'!$H$6-'СЕТ СН'!$H$26</f>
        <v>2844.65973192</v>
      </c>
      <c r="H120" s="36">
        <f>SUMIFS(СВЦЭМ!$D$39:$D$758,СВЦЭМ!$A$39:$A$758,$A120,СВЦЭМ!$B$39:$B$758,H$119)+'СЕТ СН'!$H$14+СВЦЭМ!$D$10+'СЕТ СН'!$H$6-'СЕТ СН'!$H$26</f>
        <v>2854.9767741099995</v>
      </c>
      <c r="I120" s="36">
        <f>SUMIFS(СВЦЭМ!$D$39:$D$758,СВЦЭМ!$A$39:$A$758,$A120,СВЦЭМ!$B$39:$B$758,I$119)+'СЕТ СН'!$H$14+СВЦЭМ!$D$10+'СЕТ СН'!$H$6-'СЕТ СН'!$H$26</f>
        <v>2783.8554774799995</v>
      </c>
      <c r="J120" s="36">
        <f>SUMIFS(СВЦЭМ!$D$39:$D$758,СВЦЭМ!$A$39:$A$758,$A120,СВЦЭМ!$B$39:$B$758,J$119)+'СЕТ СН'!$H$14+СВЦЭМ!$D$10+'СЕТ СН'!$H$6-'СЕТ СН'!$H$26</f>
        <v>2640.5327061199996</v>
      </c>
      <c r="K120" s="36">
        <f>SUMIFS(СВЦЭМ!$D$39:$D$758,СВЦЭМ!$A$39:$A$758,$A120,СВЦЭМ!$B$39:$B$758,K$119)+'СЕТ СН'!$H$14+СВЦЭМ!$D$10+'СЕТ СН'!$H$6-'СЕТ СН'!$H$26</f>
        <v>2510.5611401400001</v>
      </c>
      <c r="L120" s="36">
        <f>SUMIFS(СВЦЭМ!$D$39:$D$758,СВЦЭМ!$A$39:$A$758,$A120,СВЦЭМ!$B$39:$B$758,L$119)+'СЕТ СН'!$H$14+СВЦЭМ!$D$10+'СЕТ СН'!$H$6-'СЕТ СН'!$H$26</f>
        <v>2431.34823542</v>
      </c>
      <c r="M120" s="36">
        <f>SUMIFS(СВЦЭМ!$D$39:$D$758,СВЦЭМ!$A$39:$A$758,$A120,СВЦЭМ!$B$39:$B$758,M$119)+'СЕТ СН'!$H$14+СВЦЭМ!$D$10+'СЕТ СН'!$H$6-'СЕТ СН'!$H$26</f>
        <v>2401.1985769800003</v>
      </c>
      <c r="N120" s="36">
        <f>SUMIFS(СВЦЭМ!$D$39:$D$758,СВЦЭМ!$A$39:$A$758,$A120,СВЦЭМ!$B$39:$B$758,N$119)+'СЕТ СН'!$H$14+СВЦЭМ!$D$10+'СЕТ СН'!$H$6-'СЕТ СН'!$H$26</f>
        <v>2406.3505648400001</v>
      </c>
      <c r="O120" s="36">
        <f>SUMIFS(СВЦЭМ!$D$39:$D$758,СВЦЭМ!$A$39:$A$758,$A120,СВЦЭМ!$B$39:$B$758,O$119)+'СЕТ СН'!$H$14+СВЦЭМ!$D$10+'СЕТ СН'!$H$6-'СЕТ СН'!$H$26</f>
        <v>2405.08539462</v>
      </c>
      <c r="P120" s="36">
        <f>SUMIFS(СВЦЭМ!$D$39:$D$758,СВЦЭМ!$A$39:$A$758,$A120,СВЦЭМ!$B$39:$B$758,P$119)+'СЕТ СН'!$H$14+СВЦЭМ!$D$10+'СЕТ СН'!$H$6-'СЕТ СН'!$H$26</f>
        <v>2402.2218354000001</v>
      </c>
      <c r="Q120" s="36">
        <f>SUMIFS(СВЦЭМ!$D$39:$D$758,СВЦЭМ!$A$39:$A$758,$A120,СВЦЭМ!$B$39:$B$758,Q$119)+'СЕТ СН'!$H$14+СВЦЭМ!$D$10+'СЕТ СН'!$H$6-'СЕТ СН'!$H$26</f>
        <v>2417.7113941400003</v>
      </c>
      <c r="R120" s="36">
        <f>SUMIFS(СВЦЭМ!$D$39:$D$758,СВЦЭМ!$A$39:$A$758,$A120,СВЦЭМ!$B$39:$B$758,R$119)+'СЕТ СН'!$H$14+СВЦЭМ!$D$10+'СЕТ СН'!$H$6-'СЕТ СН'!$H$26</f>
        <v>2415.56900223</v>
      </c>
      <c r="S120" s="36">
        <f>SUMIFS(СВЦЭМ!$D$39:$D$758,СВЦЭМ!$A$39:$A$758,$A120,СВЦЭМ!$B$39:$B$758,S$119)+'СЕТ СН'!$H$14+СВЦЭМ!$D$10+'СЕТ СН'!$H$6-'СЕТ СН'!$H$26</f>
        <v>2396.27837735</v>
      </c>
      <c r="T120" s="36">
        <f>SUMIFS(СВЦЭМ!$D$39:$D$758,СВЦЭМ!$A$39:$A$758,$A120,СВЦЭМ!$B$39:$B$758,T$119)+'СЕТ СН'!$H$14+СВЦЭМ!$D$10+'СЕТ СН'!$H$6-'СЕТ СН'!$H$26</f>
        <v>2380.2027860200001</v>
      </c>
      <c r="U120" s="36">
        <f>SUMIFS(СВЦЭМ!$D$39:$D$758,СВЦЭМ!$A$39:$A$758,$A120,СВЦЭМ!$B$39:$B$758,U$119)+'СЕТ СН'!$H$14+СВЦЭМ!$D$10+'СЕТ СН'!$H$6-'СЕТ СН'!$H$26</f>
        <v>2377.5558595399998</v>
      </c>
      <c r="V120" s="36">
        <f>SUMIFS(СВЦЭМ!$D$39:$D$758,СВЦЭМ!$A$39:$A$758,$A120,СВЦЭМ!$B$39:$B$758,V$119)+'СЕТ СН'!$H$14+СВЦЭМ!$D$10+'СЕТ СН'!$H$6-'СЕТ СН'!$H$26</f>
        <v>2355.4648721900003</v>
      </c>
      <c r="W120" s="36">
        <f>SUMIFS(СВЦЭМ!$D$39:$D$758,СВЦЭМ!$A$39:$A$758,$A120,СВЦЭМ!$B$39:$B$758,W$119)+'СЕТ СН'!$H$14+СВЦЭМ!$D$10+'СЕТ СН'!$H$6-'СЕТ СН'!$H$26</f>
        <v>2360.9665712599999</v>
      </c>
      <c r="X120" s="36">
        <f>SUMIFS(СВЦЭМ!$D$39:$D$758,СВЦЭМ!$A$39:$A$758,$A120,СВЦЭМ!$B$39:$B$758,X$119)+'СЕТ СН'!$H$14+СВЦЭМ!$D$10+'СЕТ СН'!$H$6-'СЕТ СН'!$H$26</f>
        <v>2441.0928586</v>
      </c>
      <c r="Y120" s="36">
        <f>SUMIFS(СВЦЭМ!$D$39:$D$758,СВЦЭМ!$A$39:$A$758,$A120,СВЦЭМ!$B$39:$B$758,Y$119)+'СЕТ СН'!$H$14+СВЦЭМ!$D$10+'СЕТ СН'!$H$6-'СЕТ СН'!$H$26</f>
        <v>2577.8397210200001</v>
      </c>
      <c r="AA120" s="45"/>
    </row>
    <row r="121" spans="1:27" ht="15.75" x14ac:dyDescent="0.2">
      <c r="A121" s="35">
        <f>A120+1</f>
        <v>45537</v>
      </c>
      <c r="B121" s="36">
        <f>SUMIFS(СВЦЭМ!$D$39:$D$758,СВЦЭМ!$A$39:$A$758,$A121,СВЦЭМ!$B$39:$B$758,B$119)+'СЕТ СН'!$H$14+СВЦЭМ!$D$10+'СЕТ СН'!$H$6-'СЕТ СН'!$H$26</f>
        <v>2664.1121952899994</v>
      </c>
      <c r="C121" s="36">
        <f>SUMIFS(СВЦЭМ!$D$39:$D$758,СВЦЭМ!$A$39:$A$758,$A121,СВЦЭМ!$B$39:$B$758,C$119)+'СЕТ СН'!$H$14+СВЦЭМ!$D$10+'СЕТ СН'!$H$6-'СЕТ СН'!$H$26</f>
        <v>2757.9380713299997</v>
      </c>
      <c r="D121" s="36">
        <f>SUMIFS(СВЦЭМ!$D$39:$D$758,СВЦЭМ!$A$39:$A$758,$A121,СВЦЭМ!$B$39:$B$758,D$119)+'СЕТ СН'!$H$14+СВЦЭМ!$D$10+'СЕТ СН'!$H$6-'СЕТ СН'!$H$26</f>
        <v>2803.4292366199998</v>
      </c>
      <c r="E121" s="36">
        <f>SUMIFS(СВЦЭМ!$D$39:$D$758,СВЦЭМ!$A$39:$A$758,$A121,СВЦЭМ!$B$39:$B$758,E$119)+'СЕТ СН'!$H$14+СВЦЭМ!$D$10+'СЕТ СН'!$H$6-'СЕТ СН'!$H$26</f>
        <v>2812.9430239200001</v>
      </c>
      <c r="F121" s="36">
        <f>SUMIFS(СВЦЭМ!$D$39:$D$758,СВЦЭМ!$A$39:$A$758,$A121,СВЦЭМ!$B$39:$B$758,F$119)+'СЕТ СН'!$H$14+СВЦЭМ!$D$10+'СЕТ СН'!$H$6-'СЕТ СН'!$H$26</f>
        <v>2837.5944764300002</v>
      </c>
      <c r="G121" s="36">
        <f>SUMIFS(СВЦЭМ!$D$39:$D$758,СВЦЭМ!$A$39:$A$758,$A121,СВЦЭМ!$B$39:$B$758,G$119)+'СЕТ СН'!$H$14+СВЦЭМ!$D$10+'СЕТ СН'!$H$6-'СЕТ СН'!$H$26</f>
        <v>2789.5855397400001</v>
      </c>
      <c r="H121" s="36">
        <f>SUMIFS(СВЦЭМ!$D$39:$D$758,СВЦЭМ!$A$39:$A$758,$A121,СВЦЭМ!$B$39:$B$758,H$119)+'СЕТ СН'!$H$14+СВЦЭМ!$D$10+'СЕТ СН'!$H$6-'СЕТ СН'!$H$26</f>
        <v>2757.6807871199999</v>
      </c>
      <c r="I121" s="36">
        <f>SUMIFS(СВЦЭМ!$D$39:$D$758,СВЦЭМ!$A$39:$A$758,$A121,СВЦЭМ!$B$39:$B$758,I$119)+'СЕТ СН'!$H$14+СВЦЭМ!$D$10+'СЕТ СН'!$H$6-'СЕТ СН'!$H$26</f>
        <v>2641.5714130699998</v>
      </c>
      <c r="J121" s="36">
        <f>SUMIFS(СВЦЭМ!$D$39:$D$758,СВЦЭМ!$A$39:$A$758,$A121,СВЦЭМ!$B$39:$B$758,J$119)+'СЕТ СН'!$H$14+СВЦЭМ!$D$10+'СЕТ СН'!$H$6-'СЕТ СН'!$H$26</f>
        <v>2464.6283655500001</v>
      </c>
      <c r="K121" s="36">
        <f>SUMIFS(СВЦЭМ!$D$39:$D$758,СВЦЭМ!$A$39:$A$758,$A121,СВЦЭМ!$B$39:$B$758,K$119)+'СЕТ СН'!$H$14+СВЦЭМ!$D$10+'СЕТ СН'!$H$6-'СЕТ СН'!$H$26</f>
        <v>2357.5647175399999</v>
      </c>
      <c r="L121" s="36">
        <f>SUMIFS(СВЦЭМ!$D$39:$D$758,СВЦЭМ!$A$39:$A$758,$A121,СВЦЭМ!$B$39:$B$758,L$119)+'СЕТ СН'!$H$14+СВЦЭМ!$D$10+'СЕТ СН'!$H$6-'СЕТ СН'!$H$26</f>
        <v>2342.0283614600003</v>
      </c>
      <c r="M121" s="36">
        <f>SUMIFS(СВЦЭМ!$D$39:$D$758,СВЦЭМ!$A$39:$A$758,$A121,СВЦЭМ!$B$39:$B$758,M$119)+'СЕТ СН'!$H$14+СВЦЭМ!$D$10+'СЕТ СН'!$H$6-'СЕТ СН'!$H$26</f>
        <v>2330.0868740000001</v>
      </c>
      <c r="N121" s="36">
        <f>SUMIFS(СВЦЭМ!$D$39:$D$758,СВЦЭМ!$A$39:$A$758,$A121,СВЦЭМ!$B$39:$B$758,N$119)+'СЕТ СН'!$H$14+СВЦЭМ!$D$10+'СЕТ СН'!$H$6-'СЕТ СН'!$H$26</f>
        <v>2331.43111795</v>
      </c>
      <c r="O121" s="36">
        <f>SUMIFS(СВЦЭМ!$D$39:$D$758,СВЦЭМ!$A$39:$A$758,$A121,СВЦЭМ!$B$39:$B$758,O$119)+'СЕТ СН'!$H$14+СВЦЭМ!$D$10+'СЕТ СН'!$H$6-'СЕТ СН'!$H$26</f>
        <v>2336.4113938099999</v>
      </c>
      <c r="P121" s="36">
        <f>SUMIFS(СВЦЭМ!$D$39:$D$758,СВЦЭМ!$A$39:$A$758,$A121,СВЦЭМ!$B$39:$B$758,P$119)+'СЕТ СН'!$H$14+СВЦЭМ!$D$10+'СЕТ СН'!$H$6-'СЕТ СН'!$H$26</f>
        <v>2325.2095376899997</v>
      </c>
      <c r="Q121" s="36">
        <f>SUMIFS(СВЦЭМ!$D$39:$D$758,СВЦЭМ!$A$39:$A$758,$A121,СВЦЭМ!$B$39:$B$758,Q$119)+'СЕТ СН'!$H$14+СВЦЭМ!$D$10+'СЕТ СН'!$H$6-'СЕТ СН'!$H$26</f>
        <v>2326.83146304</v>
      </c>
      <c r="R121" s="36">
        <f>SUMIFS(СВЦЭМ!$D$39:$D$758,СВЦЭМ!$A$39:$A$758,$A121,СВЦЭМ!$B$39:$B$758,R$119)+'СЕТ СН'!$H$14+СВЦЭМ!$D$10+'СЕТ СН'!$H$6-'СЕТ СН'!$H$26</f>
        <v>2332.0026413800001</v>
      </c>
      <c r="S121" s="36">
        <f>SUMIFS(СВЦЭМ!$D$39:$D$758,СВЦЭМ!$A$39:$A$758,$A121,СВЦЭМ!$B$39:$B$758,S$119)+'СЕТ СН'!$H$14+СВЦЭМ!$D$10+'СЕТ СН'!$H$6-'СЕТ СН'!$H$26</f>
        <v>2324.9494124800003</v>
      </c>
      <c r="T121" s="36">
        <f>SUMIFS(СВЦЭМ!$D$39:$D$758,СВЦЭМ!$A$39:$A$758,$A121,СВЦЭМ!$B$39:$B$758,T$119)+'СЕТ СН'!$H$14+СВЦЭМ!$D$10+'СЕТ СН'!$H$6-'СЕТ СН'!$H$26</f>
        <v>2310.7083659099999</v>
      </c>
      <c r="U121" s="36">
        <f>SUMIFS(СВЦЭМ!$D$39:$D$758,СВЦЭМ!$A$39:$A$758,$A121,СВЦЭМ!$B$39:$B$758,U$119)+'СЕТ СН'!$H$14+СВЦЭМ!$D$10+'СЕТ СН'!$H$6-'СЕТ СН'!$H$26</f>
        <v>2315.3696779299999</v>
      </c>
      <c r="V121" s="36">
        <f>SUMIFS(СВЦЭМ!$D$39:$D$758,СВЦЭМ!$A$39:$A$758,$A121,СВЦЭМ!$B$39:$B$758,V$119)+'СЕТ СН'!$H$14+СВЦЭМ!$D$10+'СЕТ СН'!$H$6-'СЕТ СН'!$H$26</f>
        <v>2297.4310239000001</v>
      </c>
      <c r="W121" s="36">
        <f>SUMIFS(СВЦЭМ!$D$39:$D$758,СВЦЭМ!$A$39:$A$758,$A121,СВЦЭМ!$B$39:$B$758,W$119)+'СЕТ СН'!$H$14+СВЦЭМ!$D$10+'СЕТ СН'!$H$6-'СЕТ СН'!$H$26</f>
        <v>2319.2996567499999</v>
      </c>
      <c r="X121" s="36">
        <f>SUMIFS(СВЦЭМ!$D$39:$D$758,СВЦЭМ!$A$39:$A$758,$A121,СВЦЭМ!$B$39:$B$758,X$119)+'СЕТ СН'!$H$14+СВЦЭМ!$D$10+'СЕТ СН'!$H$6-'СЕТ СН'!$H$26</f>
        <v>2410.0795745800001</v>
      </c>
      <c r="Y121" s="36">
        <f>SUMIFS(СВЦЭМ!$D$39:$D$758,СВЦЭМ!$A$39:$A$758,$A121,СВЦЭМ!$B$39:$B$758,Y$119)+'СЕТ СН'!$H$14+СВЦЭМ!$D$10+'СЕТ СН'!$H$6-'СЕТ СН'!$H$26</f>
        <v>2504.7500816399997</v>
      </c>
    </row>
    <row r="122" spans="1:27" ht="15.75" x14ac:dyDescent="0.2">
      <c r="A122" s="35">
        <f t="shared" ref="A122:A149" si="3">A121+1</f>
        <v>45538</v>
      </c>
      <c r="B122" s="36">
        <f>SUMIFS(СВЦЭМ!$D$39:$D$758,СВЦЭМ!$A$39:$A$758,$A122,СВЦЭМ!$B$39:$B$758,B$119)+'СЕТ СН'!$H$14+СВЦЭМ!$D$10+'СЕТ СН'!$H$6-'СЕТ СН'!$H$26</f>
        <v>2636.2852616299997</v>
      </c>
      <c r="C122" s="36">
        <f>SUMIFS(СВЦЭМ!$D$39:$D$758,СВЦЭМ!$A$39:$A$758,$A122,СВЦЭМ!$B$39:$B$758,C$119)+'СЕТ СН'!$H$14+СВЦЭМ!$D$10+'СЕТ СН'!$H$6-'СЕТ СН'!$H$26</f>
        <v>2745.3486875199997</v>
      </c>
      <c r="D122" s="36">
        <f>SUMIFS(СВЦЭМ!$D$39:$D$758,СВЦЭМ!$A$39:$A$758,$A122,СВЦЭМ!$B$39:$B$758,D$119)+'СЕТ СН'!$H$14+СВЦЭМ!$D$10+'СЕТ СН'!$H$6-'СЕТ СН'!$H$26</f>
        <v>2843.46070753</v>
      </c>
      <c r="E122" s="36">
        <f>SUMIFS(СВЦЭМ!$D$39:$D$758,СВЦЭМ!$A$39:$A$758,$A122,СВЦЭМ!$B$39:$B$758,E$119)+'СЕТ СН'!$H$14+СВЦЭМ!$D$10+'СЕТ СН'!$H$6-'СЕТ СН'!$H$26</f>
        <v>2893.1867715399994</v>
      </c>
      <c r="F122" s="36">
        <f>SUMIFS(СВЦЭМ!$D$39:$D$758,СВЦЭМ!$A$39:$A$758,$A122,СВЦЭМ!$B$39:$B$758,F$119)+'СЕТ СН'!$H$14+СВЦЭМ!$D$10+'СЕТ СН'!$H$6-'СЕТ СН'!$H$26</f>
        <v>2902.9095152800001</v>
      </c>
      <c r="G122" s="36">
        <f>SUMIFS(СВЦЭМ!$D$39:$D$758,СВЦЭМ!$A$39:$A$758,$A122,СВЦЭМ!$B$39:$B$758,G$119)+'СЕТ СН'!$H$14+СВЦЭМ!$D$10+'СЕТ СН'!$H$6-'СЕТ СН'!$H$26</f>
        <v>2917.9044597800003</v>
      </c>
      <c r="H122" s="36">
        <f>SUMIFS(СВЦЭМ!$D$39:$D$758,СВЦЭМ!$A$39:$A$758,$A122,СВЦЭМ!$B$39:$B$758,H$119)+'СЕТ СН'!$H$14+СВЦЭМ!$D$10+'СЕТ СН'!$H$6-'СЕТ СН'!$H$26</f>
        <v>2907.6969217099995</v>
      </c>
      <c r="I122" s="36">
        <f>SUMIFS(СВЦЭМ!$D$39:$D$758,СВЦЭМ!$A$39:$A$758,$A122,СВЦЭМ!$B$39:$B$758,I$119)+'СЕТ СН'!$H$14+СВЦЭМ!$D$10+'СЕТ СН'!$H$6-'СЕТ СН'!$H$26</f>
        <v>2803.3089304599998</v>
      </c>
      <c r="J122" s="36">
        <f>SUMIFS(СВЦЭМ!$D$39:$D$758,СВЦЭМ!$A$39:$A$758,$A122,СВЦЭМ!$B$39:$B$758,J$119)+'СЕТ СН'!$H$14+СВЦЭМ!$D$10+'СЕТ СН'!$H$6-'СЕТ СН'!$H$26</f>
        <v>2695.2790945500001</v>
      </c>
      <c r="K122" s="36">
        <f>SUMIFS(СВЦЭМ!$D$39:$D$758,СВЦЭМ!$A$39:$A$758,$A122,СВЦЭМ!$B$39:$B$758,K$119)+'СЕТ СН'!$H$14+СВЦЭМ!$D$10+'СЕТ СН'!$H$6-'СЕТ СН'!$H$26</f>
        <v>2580.5076702300003</v>
      </c>
      <c r="L122" s="36">
        <f>SUMIFS(СВЦЭМ!$D$39:$D$758,СВЦЭМ!$A$39:$A$758,$A122,СВЦЭМ!$B$39:$B$758,L$119)+'СЕТ СН'!$H$14+СВЦЭМ!$D$10+'СЕТ СН'!$H$6-'СЕТ СН'!$H$26</f>
        <v>2545.3850354699998</v>
      </c>
      <c r="M122" s="36">
        <f>SUMIFS(СВЦЭМ!$D$39:$D$758,СВЦЭМ!$A$39:$A$758,$A122,СВЦЭМ!$B$39:$B$758,M$119)+'СЕТ СН'!$H$14+СВЦЭМ!$D$10+'СЕТ СН'!$H$6-'СЕТ СН'!$H$26</f>
        <v>2523.83025782</v>
      </c>
      <c r="N122" s="36">
        <f>SUMIFS(СВЦЭМ!$D$39:$D$758,СВЦЭМ!$A$39:$A$758,$A122,СВЦЭМ!$B$39:$B$758,N$119)+'СЕТ СН'!$H$14+СВЦЭМ!$D$10+'СЕТ СН'!$H$6-'СЕТ СН'!$H$26</f>
        <v>2496.7637974199997</v>
      </c>
      <c r="O122" s="36">
        <f>SUMIFS(СВЦЭМ!$D$39:$D$758,СВЦЭМ!$A$39:$A$758,$A122,СВЦЭМ!$B$39:$B$758,O$119)+'СЕТ СН'!$H$14+СВЦЭМ!$D$10+'СЕТ СН'!$H$6-'СЕТ СН'!$H$26</f>
        <v>2473.7316729900003</v>
      </c>
      <c r="P122" s="36">
        <f>SUMIFS(СВЦЭМ!$D$39:$D$758,СВЦЭМ!$A$39:$A$758,$A122,СВЦЭМ!$B$39:$B$758,P$119)+'СЕТ СН'!$H$14+СВЦЭМ!$D$10+'СЕТ СН'!$H$6-'СЕТ СН'!$H$26</f>
        <v>2472.4711127099999</v>
      </c>
      <c r="Q122" s="36">
        <f>SUMIFS(СВЦЭМ!$D$39:$D$758,СВЦЭМ!$A$39:$A$758,$A122,СВЦЭМ!$B$39:$B$758,Q$119)+'СЕТ СН'!$H$14+СВЦЭМ!$D$10+'СЕТ СН'!$H$6-'СЕТ СН'!$H$26</f>
        <v>2476.05284295</v>
      </c>
      <c r="R122" s="36">
        <f>SUMIFS(СВЦЭМ!$D$39:$D$758,СВЦЭМ!$A$39:$A$758,$A122,СВЦЭМ!$B$39:$B$758,R$119)+'СЕТ СН'!$H$14+СВЦЭМ!$D$10+'СЕТ СН'!$H$6-'СЕТ СН'!$H$26</f>
        <v>2493.6592806099998</v>
      </c>
      <c r="S122" s="36">
        <f>SUMIFS(СВЦЭМ!$D$39:$D$758,СВЦЭМ!$A$39:$A$758,$A122,СВЦЭМ!$B$39:$B$758,S$119)+'СЕТ СН'!$H$14+СВЦЭМ!$D$10+'СЕТ СН'!$H$6-'СЕТ СН'!$H$26</f>
        <v>2484.5662095100001</v>
      </c>
      <c r="T122" s="36">
        <f>SUMIFS(СВЦЭМ!$D$39:$D$758,СВЦЭМ!$A$39:$A$758,$A122,СВЦЭМ!$B$39:$B$758,T$119)+'СЕТ СН'!$H$14+СВЦЭМ!$D$10+'СЕТ СН'!$H$6-'СЕТ СН'!$H$26</f>
        <v>2480.6312692399997</v>
      </c>
      <c r="U122" s="36">
        <f>SUMIFS(СВЦЭМ!$D$39:$D$758,СВЦЭМ!$A$39:$A$758,$A122,СВЦЭМ!$B$39:$B$758,U$119)+'СЕТ СН'!$H$14+СВЦЭМ!$D$10+'СЕТ СН'!$H$6-'СЕТ СН'!$H$26</f>
        <v>2508.009192</v>
      </c>
      <c r="V122" s="36">
        <f>SUMIFS(СВЦЭМ!$D$39:$D$758,СВЦЭМ!$A$39:$A$758,$A122,СВЦЭМ!$B$39:$B$758,V$119)+'СЕТ СН'!$H$14+СВЦЭМ!$D$10+'СЕТ СН'!$H$6-'СЕТ СН'!$H$26</f>
        <v>2520.4212545</v>
      </c>
      <c r="W122" s="36">
        <f>SUMIFS(СВЦЭМ!$D$39:$D$758,СВЦЭМ!$A$39:$A$758,$A122,СВЦЭМ!$B$39:$B$758,W$119)+'СЕТ СН'!$H$14+СВЦЭМ!$D$10+'СЕТ СН'!$H$6-'СЕТ СН'!$H$26</f>
        <v>2526.00776924</v>
      </c>
      <c r="X122" s="36">
        <f>SUMIFS(СВЦЭМ!$D$39:$D$758,СВЦЭМ!$A$39:$A$758,$A122,СВЦЭМ!$B$39:$B$758,X$119)+'СЕТ СН'!$H$14+СВЦЭМ!$D$10+'СЕТ СН'!$H$6-'СЕТ СН'!$H$26</f>
        <v>2628.10967334</v>
      </c>
      <c r="Y122" s="36">
        <f>SUMIFS(СВЦЭМ!$D$39:$D$758,СВЦЭМ!$A$39:$A$758,$A122,СВЦЭМ!$B$39:$B$758,Y$119)+'СЕТ СН'!$H$14+СВЦЭМ!$D$10+'СЕТ СН'!$H$6-'СЕТ СН'!$H$26</f>
        <v>2731.6385693900002</v>
      </c>
    </row>
    <row r="123" spans="1:27" ht="15.75" x14ac:dyDescent="0.2">
      <c r="A123" s="35">
        <f t="shared" si="3"/>
        <v>45539</v>
      </c>
      <c r="B123" s="36">
        <f>SUMIFS(СВЦЭМ!$D$39:$D$758,СВЦЭМ!$A$39:$A$758,$A123,СВЦЭМ!$B$39:$B$758,B$119)+'СЕТ СН'!$H$14+СВЦЭМ!$D$10+'СЕТ СН'!$H$6-'СЕТ СН'!$H$26</f>
        <v>2663.8588066299999</v>
      </c>
      <c r="C123" s="36">
        <f>SUMIFS(СВЦЭМ!$D$39:$D$758,СВЦЭМ!$A$39:$A$758,$A123,СВЦЭМ!$B$39:$B$758,C$119)+'СЕТ СН'!$H$14+СВЦЭМ!$D$10+'СЕТ СН'!$H$6-'СЕТ СН'!$H$26</f>
        <v>2834.4389186500002</v>
      </c>
      <c r="D123" s="36">
        <f>SUMIFS(СВЦЭМ!$D$39:$D$758,СВЦЭМ!$A$39:$A$758,$A123,СВЦЭМ!$B$39:$B$758,D$119)+'СЕТ СН'!$H$14+СВЦЭМ!$D$10+'СЕТ СН'!$H$6-'СЕТ СН'!$H$26</f>
        <v>2866.6115059899994</v>
      </c>
      <c r="E123" s="36">
        <f>SUMIFS(СВЦЭМ!$D$39:$D$758,СВЦЭМ!$A$39:$A$758,$A123,СВЦЭМ!$B$39:$B$758,E$119)+'СЕТ СН'!$H$14+СВЦЭМ!$D$10+'СЕТ СН'!$H$6-'СЕТ СН'!$H$26</f>
        <v>2845.4644738500001</v>
      </c>
      <c r="F123" s="36">
        <f>SUMIFS(СВЦЭМ!$D$39:$D$758,СВЦЭМ!$A$39:$A$758,$A123,СВЦЭМ!$B$39:$B$758,F$119)+'СЕТ СН'!$H$14+СВЦЭМ!$D$10+'СЕТ СН'!$H$6-'СЕТ СН'!$H$26</f>
        <v>2840.1861169899994</v>
      </c>
      <c r="G123" s="36">
        <f>SUMIFS(СВЦЭМ!$D$39:$D$758,СВЦЭМ!$A$39:$A$758,$A123,СВЦЭМ!$B$39:$B$758,G$119)+'СЕТ СН'!$H$14+СВЦЭМ!$D$10+'СЕТ СН'!$H$6-'СЕТ СН'!$H$26</f>
        <v>2861.94688425</v>
      </c>
      <c r="H123" s="36">
        <f>SUMIFS(СВЦЭМ!$D$39:$D$758,СВЦЭМ!$A$39:$A$758,$A123,СВЦЭМ!$B$39:$B$758,H$119)+'СЕТ СН'!$H$14+СВЦЭМ!$D$10+'СЕТ СН'!$H$6-'СЕТ СН'!$H$26</f>
        <v>2882.5699816699998</v>
      </c>
      <c r="I123" s="36">
        <f>SUMIFS(СВЦЭМ!$D$39:$D$758,СВЦЭМ!$A$39:$A$758,$A123,СВЦЭМ!$B$39:$B$758,I$119)+'СЕТ СН'!$H$14+СВЦЭМ!$D$10+'СЕТ СН'!$H$6-'СЕТ СН'!$H$26</f>
        <v>2712.9960088600001</v>
      </c>
      <c r="J123" s="36">
        <f>SUMIFS(СВЦЭМ!$D$39:$D$758,СВЦЭМ!$A$39:$A$758,$A123,СВЦЭМ!$B$39:$B$758,J$119)+'СЕТ СН'!$H$14+СВЦЭМ!$D$10+'СЕТ СН'!$H$6-'СЕТ СН'!$H$26</f>
        <v>2565.2383757500002</v>
      </c>
      <c r="K123" s="36">
        <f>SUMIFS(СВЦЭМ!$D$39:$D$758,СВЦЭМ!$A$39:$A$758,$A123,СВЦЭМ!$B$39:$B$758,K$119)+'СЕТ СН'!$H$14+СВЦЭМ!$D$10+'СЕТ СН'!$H$6-'СЕТ СН'!$H$26</f>
        <v>2454.1214849799999</v>
      </c>
      <c r="L123" s="36">
        <f>SUMIFS(СВЦЭМ!$D$39:$D$758,СВЦЭМ!$A$39:$A$758,$A123,СВЦЭМ!$B$39:$B$758,L$119)+'СЕТ СН'!$H$14+СВЦЭМ!$D$10+'СЕТ СН'!$H$6-'СЕТ СН'!$H$26</f>
        <v>2468.22411203</v>
      </c>
      <c r="M123" s="36">
        <f>SUMIFS(СВЦЭМ!$D$39:$D$758,СВЦЭМ!$A$39:$A$758,$A123,СВЦЭМ!$B$39:$B$758,M$119)+'СЕТ СН'!$H$14+СВЦЭМ!$D$10+'СЕТ СН'!$H$6-'СЕТ СН'!$H$26</f>
        <v>2473.17650869</v>
      </c>
      <c r="N123" s="36">
        <f>SUMIFS(СВЦЭМ!$D$39:$D$758,СВЦЭМ!$A$39:$A$758,$A123,СВЦЭМ!$B$39:$B$758,N$119)+'СЕТ СН'!$H$14+СВЦЭМ!$D$10+'СЕТ СН'!$H$6-'СЕТ СН'!$H$26</f>
        <v>2462.68000996</v>
      </c>
      <c r="O123" s="36">
        <f>SUMIFS(СВЦЭМ!$D$39:$D$758,СВЦЭМ!$A$39:$A$758,$A123,СВЦЭМ!$B$39:$B$758,O$119)+'СЕТ СН'!$H$14+СВЦЭМ!$D$10+'СЕТ СН'!$H$6-'СЕТ СН'!$H$26</f>
        <v>2437.6756511200001</v>
      </c>
      <c r="P123" s="36">
        <f>SUMIFS(СВЦЭМ!$D$39:$D$758,СВЦЭМ!$A$39:$A$758,$A123,СВЦЭМ!$B$39:$B$758,P$119)+'СЕТ СН'!$H$14+СВЦЭМ!$D$10+'СЕТ СН'!$H$6-'СЕТ СН'!$H$26</f>
        <v>2445.48153882</v>
      </c>
      <c r="Q123" s="36">
        <f>SUMIFS(СВЦЭМ!$D$39:$D$758,СВЦЭМ!$A$39:$A$758,$A123,СВЦЭМ!$B$39:$B$758,Q$119)+'СЕТ СН'!$H$14+СВЦЭМ!$D$10+'СЕТ СН'!$H$6-'СЕТ СН'!$H$26</f>
        <v>2449.15013765</v>
      </c>
      <c r="R123" s="36">
        <f>SUMIFS(СВЦЭМ!$D$39:$D$758,СВЦЭМ!$A$39:$A$758,$A123,СВЦЭМ!$B$39:$B$758,R$119)+'СЕТ СН'!$H$14+СВЦЭМ!$D$10+'СЕТ СН'!$H$6-'СЕТ СН'!$H$26</f>
        <v>2463.5863204799998</v>
      </c>
      <c r="S123" s="36">
        <f>SUMIFS(СВЦЭМ!$D$39:$D$758,СВЦЭМ!$A$39:$A$758,$A123,СВЦЭМ!$B$39:$B$758,S$119)+'СЕТ СН'!$H$14+СВЦЭМ!$D$10+'СЕТ СН'!$H$6-'СЕТ СН'!$H$26</f>
        <v>2437.93917693</v>
      </c>
      <c r="T123" s="36">
        <f>SUMIFS(СВЦЭМ!$D$39:$D$758,СВЦЭМ!$A$39:$A$758,$A123,СВЦЭМ!$B$39:$B$758,T$119)+'СЕТ СН'!$H$14+СВЦЭМ!$D$10+'СЕТ СН'!$H$6-'СЕТ СН'!$H$26</f>
        <v>2431.7358132500003</v>
      </c>
      <c r="U123" s="36">
        <f>SUMIFS(СВЦЭМ!$D$39:$D$758,СВЦЭМ!$A$39:$A$758,$A123,СВЦЭМ!$B$39:$B$758,U$119)+'СЕТ СН'!$H$14+СВЦЭМ!$D$10+'СЕТ СН'!$H$6-'СЕТ СН'!$H$26</f>
        <v>2432.8972911600003</v>
      </c>
      <c r="V123" s="36">
        <f>SUMIFS(СВЦЭМ!$D$39:$D$758,СВЦЭМ!$A$39:$A$758,$A123,СВЦЭМ!$B$39:$B$758,V$119)+'СЕТ СН'!$H$14+СВЦЭМ!$D$10+'СЕТ СН'!$H$6-'СЕТ СН'!$H$26</f>
        <v>2425.69195124</v>
      </c>
      <c r="W123" s="36">
        <f>SUMIFS(СВЦЭМ!$D$39:$D$758,СВЦЭМ!$A$39:$A$758,$A123,СВЦЭМ!$B$39:$B$758,W$119)+'СЕТ СН'!$H$14+СВЦЭМ!$D$10+'СЕТ СН'!$H$6-'СЕТ СН'!$H$26</f>
        <v>2425.1868506400001</v>
      </c>
      <c r="X123" s="36">
        <f>SUMIFS(СВЦЭМ!$D$39:$D$758,СВЦЭМ!$A$39:$A$758,$A123,СВЦЭМ!$B$39:$B$758,X$119)+'СЕТ СН'!$H$14+СВЦЭМ!$D$10+'СЕТ СН'!$H$6-'СЕТ СН'!$H$26</f>
        <v>2525.05987538</v>
      </c>
      <c r="Y123" s="36">
        <f>SUMIFS(СВЦЭМ!$D$39:$D$758,СВЦЭМ!$A$39:$A$758,$A123,СВЦЭМ!$B$39:$B$758,Y$119)+'СЕТ СН'!$H$14+СВЦЭМ!$D$10+'СЕТ СН'!$H$6-'СЕТ СН'!$H$26</f>
        <v>2628.83130239</v>
      </c>
    </row>
    <row r="124" spans="1:27" ht="15.75" x14ac:dyDescent="0.2">
      <c r="A124" s="35">
        <f t="shared" si="3"/>
        <v>45540</v>
      </c>
      <c r="B124" s="36">
        <f>SUMIFS(СВЦЭМ!$D$39:$D$758,СВЦЭМ!$A$39:$A$758,$A124,СВЦЭМ!$B$39:$B$758,B$119)+'СЕТ СН'!$H$14+СВЦЭМ!$D$10+'СЕТ СН'!$H$6-'СЕТ СН'!$H$26</f>
        <v>2706.5909654799998</v>
      </c>
      <c r="C124" s="36">
        <f>SUMIFS(СВЦЭМ!$D$39:$D$758,СВЦЭМ!$A$39:$A$758,$A124,СВЦЭМ!$B$39:$B$758,C$119)+'СЕТ СН'!$H$14+СВЦЭМ!$D$10+'СЕТ СН'!$H$6-'СЕТ СН'!$H$26</f>
        <v>2704.9913311199998</v>
      </c>
      <c r="D124" s="36">
        <f>SUMIFS(СВЦЭМ!$D$39:$D$758,СВЦЭМ!$A$39:$A$758,$A124,СВЦЭМ!$B$39:$B$758,D$119)+'СЕТ СН'!$H$14+СВЦЭМ!$D$10+'СЕТ СН'!$H$6-'СЕТ СН'!$H$26</f>
        <v>2731.5720616600001</v>
      </c>
      <c r="E124" s="36">
        <f>SUMIFS(СВЦЭМ!$D$39:$D$758,СВЦЭМ!$A$39:$A$758,$A124,СВЦЭМ!$B$39:$B$758,E$119)+'СЕТ СН'!$H$14+СВЦЭМ!$D$10+'СЕТ СН'!$H$6-'СЕТ СН'!$H$26</f>
        <v>2720.9595731499994</v>
      </c>
      <c r="F124" s="36">
        <f>SUMIFS(СВЦЭМ!$D$39:$D$758,СВЦЭМ!$A$39:$A$758,$A124,СВЦЭМ!$B$39:$B$758,F$119)+'СЕТ СН'!$H$14+СВЦЭМ!$D$10+'СЕТ СН'!$H$6-'СЕТ СН'!$H$26</f>
        <v>2718.5164278699995</v>
      </c>
      <c r="G124" s="36">
        <f>SUMIFS(СВЦЭМ!$D$39:$D$758,СВЦЭМ!$A$39:$A$758,$A124,СВЦЭМ!$B$39:$B$758,G$119)+'СЕТ СН'!$H$14+СВЦЭМ!$D$10+'СЕТ СН'!$H$6-'СЕТ СН'!$H$26</f>
        <v>2736.0006700100002</v>
      </c>
      <c r="H124" s="36">
        <f>SUMIFS(СВЦЭМ!$D$39:$D$758,СВЦЭМ!$A$39:$A$758,$A124,СВЦЭМ!$B$39:$B$758,H$119)+'СЕТ СН'!$H$14+СВЦЭМ!$D$10+'СЕТ СН'!$H$6-'СЕТ СН'!$H$26</f>
        <v>2598.05121917</v>
      </c>
      <c r="I124" s="36">
        <f>SUMIFS(СВЦЭМ!$D$39:$D$758,СВЦЭМ!$A$39:$A$758,$A124,СВЦЭМ!$B$39:$B$758,I$119)+'СЕТ СН'!$H$14+СВЦЭМ!$D$10+'СЕТ СН'!$H$6-'СЕТ СН'!$H$26</f>
        <v>2626.9033957699994</v>
      </c>
      <c r="J124" s="36">
        <f>SUMIFS(СВЦЭМ!$D$39:$D$758,СВЦЭМ!$A$39:$A$758,$A124,СВЦЭМ!$B$39:$B$758,J$119)+'СЕТ СН'!$H$14+СВЦЭМ!$D$10+'СЕТ СН'!$H$6-'СЕТ СН'!$H$26</f>
        <v>2411.60322602</v>
      </c>
      <c r="K124" s="36">
        <f>SUMIFS(СВЦЭМ!$D$39:$D$758,СВЦЭМ!$A$39:$A$758,$A124,СВЦЭМ!$B$39:$B$758,K$119)+'СЕТ СН'!$H$14+СВЦЭМ!$D$10+'СЕТ СН'!$H$6-'СЕТ СН'!$H$26</f>
        <v>2470.1611056199999</v>
      </c>
      <c r="L124" s="36">
        <f>SUMIFS(СВЦЭМ!$D$39:$D$758,СВЦЭМ!$A$39:$A$758,$A124,СВЦЭМ!$B$39:$B$758,L$119)+'СЕТ СН'!$H$14+СВЦЭМ!$D$10+'СЕТ СН'!$H$6-'СЕТ СН'!$H$26</f>
        <v>2469.7699009200001</v>
      </c>
      <c r="M124" s="36">
        <f>SUMIFS(СВЦЭМ!$D$39:$D$758,СВЦЭМ!$A$39:$A$758,$A124,СВЦЭМ!$B$39:$B$758,M$119)+'СЕТ СН'!$H$14+СВЦЭМ!$D$10+'СЕТ СН'!$H$6-'СЕТ СН'!$H$26</f>
        <v>2512.3883189099997</v>
      </c>
      <c r="N124" s="36">
        <f>SUMIFS(СВЦЭМ!$D$39:$D$758,СВЦЭМ!$A$39:$A$758,$A124,СВЦЭМ!$B$39:$B$758,N$119)+'СЕТ СН'!$H$14+СВЦЭМ!$D$10+'СЕТ СН'!$H$6-'СЕТ СН'!$H$26</f>
        <v>2508.7692937800002</v>
      </c>
      <c r="O124" s="36">
        <f>SUMIFS(СВЦЭМ!$D$39:$D$758,СВЦЭМ!$A$39:$A$758,$A124,СВЦЭМ!$B$39:$B$758,O$119)+'СЕТ СН'!$H$14+СВЦЭМ!$D$10+'СЕТ СН'!$H$6-'СЕТ СН'!$H$26</f>
        <v>2511.6212294799998</v>
      </c>
      <c r="P124" s="36">
        <f>SUMIFS(СВЦЭМ!$D$39:$D$758,СВЦЭМ!$A$39:$A$758,$A124,СВЦЭМ!$B$39:$B$758,P$119)+'СЕТ СН'!$H$14+СВЦЭМ!$D$10+'СЕТ СН'!$H$6-'СЕТ СН'!$H$26</f>
        <v>2503.3907525899999</v>
      </c>
      <c r="Q124" s="36">
        <f>SUMIFS(СВЦЭМ!$D$39:$D$758,СВЦЭМ!$A$39:$A$758,$A124,СВЦЭМ!$B$39:$B$758,Q$119)+'СЕТ СН'!$H$14+СВЦЭМ!$D$10+'СЕТ СН'!$H$6-'СЕТ СН'!$H$26</f>
        <v>2498.5028323699999</v>
      </c>
      <c r="R124" s="36">
        <f>SUMIFS(СВЦЭМ!$D$39:$D$758,СВЦЭМ!$A$39:$A$758,$A124,СВЦЭМ!$B$39:$B$758,R$119)+'СЕТ СН'!$H$14+СВЦЭМ!$D$10+'СЕТ СН'!$H$6-'СЕТ СН'!$H$26</f>
        <v>2510.8176777500003</v>
      </c>
      <c r="S124" s="36">
        <f>SUMIFS(СВЦЭМ!$D$39:$D$758,СВЦЭМ!$A$39:$A$758,$A124,СВЦЭМ!$B$39:$B$758,S$119)+'СЕТ СН'!$H$14+СВЦЭМ!$D$10+'СЕТ СН'!$H$6-'СЕТ СН'!$H$26</f>
        <v>2500.2781717500002</v>
      </c>
      <c r="T124" s="36">
        <f>SUMIFS(СВЦЭМ!$D$39:$D$758,СВЦЭМ!$A$39:$A$758,$A124,СВЦЭМ!$B$39:$B$758,T$119)+'СЕТ СН'!$H$14+СВЦЭМ!$D$10+'СЕТ СН'!$H$6-'СЕТ СН'!$H$26</f>
        <v>2490.03613417</v>
      </c>
      <c r="U124" s="36">
        <f>SUMIFS(СВЦЭМ!$D$39:$D$758,СВЦЭМ!$A$39:$A$758,$A124,СВЦЭМ!$B$39:$B$758,U$119)+'СЕТ СН'!$H$14+СВЦЭМ!$D$10+'СЕТ СН'!$H$6-'СЕТ СН'!$H$26</f>
        <v>2463.36304427</v>
      </c>
      <c r="V124" s="36">
        <f>SUMIFS(СВЦЭМ!$D$39:$D$758,СВЦЭМ!$A$39:$A$758,$A124,СВЦЭМ!$B$39:$B$758,V$119)+'СЕТ СН'!$H$14+СВЦЭМ!$D$10+'СЕТ СН'!$H$6-'СЕТ СН'!$H$26</f>
        <v>2454.3856921500001</v>
      </c>
      <c r="W124" s="36">
        <f>SUMIFS(СВЦЭМ!$D$39:$D$758,СВЦЭМ!$A$39:$A$758,$A124,СВЦЭМ!$B$39:$B$758,W$119)+'СЕТ СН'!$H$14+СВЦЭМ!$D$10+'СЕТ СН'!$H$6-'СЕТ СН'!$H$26</f>
        <v>2464.27661584</v>
      </c>
      <c r="X124" s="36">
        <f>SUMIFS(СВЦЭМ!$D$39:$D$758,СВЦЭМ!$A$39:$A$758,$A124,СВЦЭМ!$B$39:$B$758,X$119)+'СЕТ СН'!$H$14+СВЦЭМ!$D$10+'СЕТ СН'!$H$6-'СЕТ СН'!$H$26</f>
        <v>2557.59873917</v>
      </c>
      <c r="Y124" s="36">
        <f>SUMIFS(СВЦЭМ!$D$39:$D$758,СВЦЭМ!$A$39:$A$758,$A124,СВЦЭМ!$B$39:$B$758,Y$119)+'СЕТ СН'!$H$14+СВЦЭМ!$D$10+'СЕТ СН'!$H$6-'СЕТ СН'!$H$26</f>
        <v>2686.5821237700002</v>
      </c>
    </row>
    <row r="125" spans="1:27" ht="15.75" x14ac:dyDescent="0.2">
      <c r="A125" s="35">
        <f t="shared" si="3"/>
        <v>45541</v>
      </c>
      <c r="B125" s="36">
        <f>SUMIFS(СВЦЭМ!$D$39:$D$758,СВЦЭМ!$A$39:$A$758,$A125,СВЦЭМ!$B$39:$B$758,B$119)+'СЕТ СН'!$H$14+СВЦЭМ!$D$10+'СЕТ СН'!$H$6-'СЕТ СН'!$H$26</f>
        <v>2726.0655226199997</v>
      </c>
      <c r="C125" s="36">
        <f>SUMIFS(СВЦЭМ!$D$39:$D$758,СВЦЭМ!$A$39:$A$758,$A125,СВЦЭМ!$B$39:$B$758,C$119)+'СЕТ СН'!$H$14+СВЦЭМ!$D$10+'СЕТ СН'!$H$6-'СЕТ СН'!$H$26</f>
        <v>2786.2353742799996</v>
      </c>
      <c r="D125" s="36">
        <f>SUMIFS(СВЦЭМ!$D$39:$D$758,СВЦЭМ!$A$39:$A$758,$A125,СВЦЭМ!$B$39:$B$758,D$119)+'СЕТ СН'!$H$14+СВЦЭМ!$D$10+'СЕТ СН'!$H$6-'СЕТ СН'!$H$26</f>
        <v>2892.9554079999998</v>
      </c>
      <c r="E125" s="36">
        <f>SUMIFS(СВЦЭМ!$D$39:$D$758,СВЦЭМ!$A$39:$A$758,$A125,СВЦЭМ!$B$39:$B$758,E$119)+'СЕТ СН'!$H$14+СВЦЭМ!$D$10+'СЕТ СН'!$H$6-'СЕТ СН'!$H$26</f>
        <v>2887.7740147300001</v>
      </c>
      <c r="F125" s="36">
        <f>SUMIFS(СВЦЭМ!$D$39:$D$758,СВЦЭМ!$A$39:$A$758,$A125,СВЦЭМ!$B$39:$B$758,F$119)+'СЕТ СН'!$H$14+СВЦЭМ!$D$10+'СЕТ СН'!$H$6-'СЕТ СН'!$H$26</f>
        <v>2883.5195992399995</v>
      </c>
      <c r="G125" s="36">
        <f>SUMIFS(СВЦЭМ!$D$39:$D$758,СВЦЭМ!$A$39:$A$758,$A125,СВЦЭМ!$B$39:$B$758,G$119)+'СЕТ СН'!$H$14+СВЦЭМ!$D$10+'СЕТ СН'!$H$6-'СЕТ СН'!$H$26</f>
        <v>2879.7548023099998</v>
      </c>
      <c r="H125" s="36">
        <f>SUMIFS(СВЦЭМ!$D$39:$D$758,СВЦЭМ!$A$39:$A$758,$A125,СВЦЭМ!$B$39:$B$758,H$119)+'СЕТ СН'!$H$14+СВЦЭМ!$D$10+'СЕТ СН'!$H$6-'СЕТ СН'!$H$26</f>
        <v>2817.1663809599995</v>
      </c>
      <c r="I125" s="36">
        <f>SUMIFS(СВЦЭМ!$D$39:$D$758,СВЦЭМ!$A$39:$A$758,$A125,СВЦЭМ!$B$39:$B$758,I$119)+'СЕТ СН'!$H$14+СВЦЭМ!$D$10+'СЕТ СН'!$H$6-'СЕТ СН'!$H$26</f>
        <v>2672.6971380599998</v>
      </c>
      <c r="J125" s="36">
        <f>SUMIFS(СВЦЭМ!$D$39:$D$758,СВЦЭМ!$A$39:$A$758,$A125,СВЦЭМ!$B$39:$B$758,J$119)+'СЕТ СН'!$H$14+СВЦЭМ!$D$10+'СЕТ СН'!$H$6-'СЕТ СН'!$H$26</f>
        <v>2546.7447716799998</v>
      </c>
      <c r="K125" s="36">
        <f>SUMIFS(СВЦЭМ!$D$39:$D$758,СВЦЭМ!$A$39:$A$758,$A125,СВЦЭМ!$B$39:$B$758,K$119)+'СЕТ СН'!$H$14+СВЦЭМ!$D$10+'СЕТ СН'!$H$6-'СЕТ СН'!$H$26</f>
        <v>2487.2526828600003</v>
      </c>
      <c r="L125" s="36">
        <f>SUMIFS(СВЦЭМ!$D$39:$D$758,СВЦЭМ!$A$39:$A$758,$A125,СВЦЭМ!$B$39:$B$758,L$119)+'СЕТ СН'!$H$14+СВЦЭМ!$D$10+'СЕТ СН'!$H$6-'СЕТ СН'!$H$26</f>
        <v>2479.4067041400003</v>
      </c>
      <c r="M125" s="36">
        <f>SUMIFS(СВЦЭМ!$D$39:$D$758,СВЦЭМ!$A$39:$A$758,$A125,СВЦЭМ!$B$39:$B$758,M$119)+'СЕТ СН'!$H$14+СВЦЭМ!$D$10+'СЕТ СН'!$H$6-'СЕТ СН'!$H$26</f>
        <v>2455.2482347</v>
      </c>
      <c r="N125" s="36">
        <f>SUMIFS(СВЦЭМ!$D$39:$D$758,СВЦЭМ!$A$39:$A$758,$A125,СВЦЭМ!$B$39:$B$758,N$119)+'СЕТ СН'!$H$14+СВЦЭМ!$D$10+'СЕТ СН'!$H$6-'СЕТ СН'!$H$26</f>
        <v>2436.0028618900001</v>
      </c>
      <c r="O125" s="36">
        <f>SUMIFS(СВЦЭМ!$D$39:$D$758,СВЦЭМ!$A$39:$A$758,$A125,СВЦЭМ!$B$39:$B$758,O$119)+'СЕТ СН'!$H$14+СВЦЭМ!$D$10+'СЕТ СН'!$H$6-'СЕТ СН'!$H$26</f>
        <v>2454.54087372</v>
      </c>
      <c r="P125" s="36">
        <f>SUMIFS(СВЦЭМ!$D$39:$D$758,СВЦЭМ!$A$39:$A$758,$A125,СВЦЭМ!$B$39:$B$758,P$119)+'СЕТ СН'!$H$14+СВЦЭМ!$D$10+'СЕТ СН'!$H$6-'СЕТ СН'!$H$26</f>
        <v>2464.0072091700004</v>
      </c>
      <c r="Q125" s="36">
        <f>SUMIFS(СВЦЭМ!$D$39:$D$758,СВЦЭМ!$A$39:$A$758,$A125,СВЦЭМ!$B$39:$B$758,Q$119)+'СЕТ СН'!$H$14+СВЦЭМ!$D$10+'СЕТ СН'!$H$6-'СЕТ СН'!$H$26</f>
        <v>2460.8235461499999</v>
      </c>
      <c r="R125" s="36">
        <f>SUMIFS(СВЦЭМ!$D$39:$D$758,СВЦЭМ!$A$39:$A$758,$A125,СВЦЭМ!$B$39:$B$758,R$119)+'СЕТ СН'!$H$14+СВЦЭМ!$D$10+'СЕТ СН'!$H$6-'СЕТ СН'!$H$26</f>
        <v>2460.6203980299997</v>
      </c>
      <c r="S125" s="36">
        <f>SUMIFS(СВЦЭМ!$D$39:$D$758,СВЦЭМ!$A$39:$A$758,$A125,СВЦЭМ!$B$39:$B$758,S$119)+'СЕТ СН'!$H$14+СВЦЭМ!$D$10+'СЕТ СН'!$H$6-'СЕТ СН'!$H$26</f>
        <v>2447.70719633</v>
      </c>
      <c r="T125" s="36">
        <f>SUMIFS(СВЦЭМ!$D$39:$D$758,СВЦЭМ!$A$39:$A$758,$A125,СВЦЭМ!$B$39:$B$758,T$119)+'СЕТ СН'!$H$14+СВЦЭМ!$D$10+'СЕТ СН'!$H$6-'СЕТ СН'!$H$26</f>
        <v>2431.9583816599998</v>
      </c>
      <c r="U125" s="36">
        <f>SUMIFS(СВЦЭМ!$D$39:$D$758,СВЦЭМ!$A$39:$A$758,$A125,СВЦЭМ!$B$39:$B$758,U$119)+'СЕТ СН'!$H$14+СВЦЭМ!$D$10+'СЕТ СН'!$H$6-'СЕТ СН'!$H$26</f>
        <v>2418.8051553</v>
      </c>
      <c r="V125" s="36">
        <f>SUMIFS(СВЦЭМ!$D$39:$D$758,СВЦЭМ!$A$39:$A$758,$A125,СВЦЭМ!$B$39:$B$758,V$119)+'СЕТ СН'!$H$14+СВЦЭМ!$D$10+'СЕТ СН'!$H$6-'СЕТ СН'!$H$26</f>
        <v>2416.51515019</v>
      </c>
      <c r="W125" s="36">
        <f>SUMIFS(СВЦЭМ!$D$39:$D$758,СВЦЭМ!$A$39:$A$758,$A125,СВЦЭМ!$B$39:$B$758,W$119)+'СЕТ СН'!$H$14+СВЦЭМ!$D$10+'СЕТ СН'!$H$6-'СЕТ СН'!$H$26</f>
        <v>2437.4905376400002</v>
      </c>
      <c r="X125" s="36">
        <f>SUMIFS(СВЦЭМ!$D$39:$D$758,СВЦЭМ!$A$39:$A$758,$A125,СВЦЭМ!$B$39:$B$758,X$119)+'СЕТ СН'!$H$14+СВЦЭМ!$D$10+'СЕТ СН'!$H$6-'СЕТ СН'!$H$26</f>
        <v>2527.71791988</v>
      </c>
      <c r="Y125" s="36">
        <f>SUMIFS(СВЦЭМ!$D$39:$D$758,СВЦЭМ!$A$39:$A$758,$A125,СВЦЭМ!$B$39:$B$758,Y$119)+'СЕТ СН'!$H$14+СВЦЭМ!$D$10+'СЕТ СН'!$H$6-'СЕТ СН'!$H$26</f>
        <v>2655.6344320099997</v>
      </c>
    </row>
    <row r="126" spans="1:27" ht="15.75" x14ac:dyDescent="0.2">
      <c r="A126" s="35">
        <f t="shared" si="3"/>
        <v>45542</v>
      </c>
      <c r="B126" s="36">
        <f>SUMIFS(СВЦЭМ!$D$39:$D$758,СВЦЭМ!$A$39:$A$758,$A126,СВЦЭМ!$B$39:$B$758,B$119)+'СЕТ СН'!$H$14+СВЦЭМ!$D$10+'СЕТ СН'!$H$6-'СЕТ СН'!$H$26</f>
        <v>2734.0207234099998</v>
      </c>
      <c r="C126" s="36">
        <f>SUMIFS(СВЦЭМ!$D$39:$D$758,СВЦЭМ!$A$39:$A$758,$A126,СВЦЭМ!$B$39:$B$758,C$119)+'СЕТ СН'!$H$14+СВЦЭМ!$D$10+'СЕТ СН'!$H$6-'СЕТ СН'!$H$26</f>
        <v>2696.2895920000001</v>
      </c>
      <c r="D126" s="36">
        <f>SUMIFS(СВЦЭМ!$D$39:$D$758,СВЦЭМ!$A$39:$A$758,$A126,СВЦЭМ!$B$39:$B$758,D$119)+'СЕТ СН'!$H$14+СВЦЭМ!$D$10+'СЕТ СН'!$H$6-'СЕТ СН'!$H$26</f>
        <v>2714.0898547899997</v>
      </c>
      <c r="E126" s="36">
        <f>SUMIFS(СВЦЭМ!$D$39:$D$758,СВЦЭМ!$A$39:$A$758,$A126,СВЦЭМ!$B$39:$B$758,E$119)+'СЕТ СН'!$H$14+СВЦЭМ!$D$10+'СЕТ СН'!$H$6-'СЕТ СН'!$H$26</f>
        <v>2748.2441991899996</v>
      </c>
      <c r="F126" s="36">
        <f>SUMIFS(СВЦЭМ!$D$39:$D$758,СВЦЭМ!$A$39:$A$758,$A126,СВЦЭМ!$B$39:$B$758,F$119)+'СЕТ СН'!$H$14+СВЦЭМ!$D$10+'СЕТ СН'!$H$6-'СЕТ СН'!$H$26</f>
        <v>2750.8674067499996</v>
      </c>
      <c r="G126" s="36">
        <f>SUMIFS(СВЦЭМ!$D$39:$D$758,СВЦЭМ!$A$39:$A$758,$A126,СВЦЭМ!$B$39:$B$758,G$119)+'СЕТ СН'!$H$14+СВЦЭМ!$D$10+'СЕТ СН'!$H$6-'СЕТ СН'!$H$26</f>
        <v>2728.0139477599996</v>
      </c>
      <c r="H126" s="36">
        <f>SUMIFS(СВЦЭМ!$D$39:$D$758,СВЦЭМ!$A$39:$A$758,$A126,СВЦЭМ!$B$39:$B$758,H$119)+'СЕТ СН'!$H$14+СВЦЭМ!$D$10+'СЕТ СН'!$H$6-'СЕТ СН'!$H$26</f>
        <v>2723.4741556399995</v>
      </c>
      <c r="I126" s="36">
        <f>SUMIFS(СВЦЭМ!$D$39:$D$758,СВЦЭМ!$A$39:$A$758,$A126,СВЦЭМ!$B$39:$B$758,I$119)+'СЕТ СН'!$H$14+СВЦЭМ!$D$10+'СЕТ СН'!$H$6-'СЕТ СН'!$H$26</f>
        <v>2617.82948803</v>
      </c>
      <c r="J126" s="36">
        <f>SUMIFS(СВЦЭМ!$D$39:$D$758,СВЦЭМ!$A$39:$A$758,$A126,СВЦЭМ!$B$39:$B$758,J$119)+'СЕТ СН'!$H$14+СВЦЭМ!$D$10+'СЕТ СН'!$H$6-'СЕТ СН'!$H$26</f>
        <v>2647.7216378100002</v>
      </c>
      <c r="K126" s="36">
        <f>SUMIFS(СВЦЭМ!$D$39:$D$758,СВЦЭМ!$A$39:$A$758,$A126,СВЦЭМ!$B$39:$B$758,K$119)+'СЕТ СН'!$H$14+СВЦЭМ!$D$10+'СЕТ СН'!$H$6-'СЕТ СН'!$H$26</f>
        <v>2521.2253586500001</v>
      </c>
      <c r="L126" s="36">
        <f>SUMIFS(СВЦЭМ!$D$39:$D$758,СВЦЭМ!$A$39:$A$758,$A126,СВЦЭМ!$B$39:$B$758,L$119)+'СЕТ СН'!$H$14+СВЦЭМ!$D$10+'СЕТ СН'!$H$6-'СЕТ СН'!$H$26</f>
        <v>2438.92378254</v>
      </c>
      <c r="M126" s="36">
        <f>SUMIFS(СВЦЭМ!$D$39:$D$758,СВЦЭМ!$A$39:$A$758,$A126,СВЦЭМ!$B$39:$B$758,M$119)+'СЕТ СН'!$H$14+СВЦЭМ!$D$10+'СЕТ СН'!$H$6-'СЕТ СН'!$H$26</f>
        <v>2431.3280319099999</v>
      </c>
      <c r="N126" s="36">
        <f>SUMIFS(СВЦЭМ!$D$39:$D$758,СВЦЭМ!$A$39:$A$758,$A126,СВЦЭМ!$B$39:$B$758,N$119)+'СЕТ СН'!$H$14+СВЦЭМ!$D$10+'СЕТ СН'!$H$6-'СЕТ СН'!$H$26</f>
        <v>2436.4720009499997</v>
      </c>
      <c r="O126" s="36">
        <f>SUMIFS(СВЦЭМ!$D$39:$D$758,СВЦЭМ!$A$39:$A$758,$A126,СВЦЭМ!$B$39:$B$758,O$119)+'СЕТ СН'!$H$14+СВЦЭМ!$D$10+'СЕТ СН'!$H$6-'СЕТ СН'!$H$26</f>
        <v>2444.2852912600001</v>
      </c>
      <c r="P126" s="36">
        <f>SUMIFS(СВЦЭМ!$D$39:$D$758,СВЦЭМ!$A$39:$A$758,$A126,СВЦЭМ!$B$39:$B$758,P$119)+'СЕТ СН'!$H$14+СВЦЭМ!$D$10+'СЕТ СН'!$H$6-'СЕТ СН'!$H$26</f>
        <v>2450.18300086</v>
      </c>
      <c r="Q126" s="36">
        <f>SUMIFS(СВЦЭМ!$D$39:$D$758,СВЦЭМ!$A$39:$A$758,$A126,СВЦЭМ!$B$39:$B$758,Q$119)+'СЕТ СН'!$H$14+СВЦЭМ!$D$10+'СЕТ СН'!$H$6-'СЕТ СН'!$H$26</f>
        <v>2468.0346764300002</v>
      </c>
      <c r="R126" s="36">
        <f>SUMIFS(СВЦЭМ!$D$39:$D$758,СВЦЭМ!$A$39:$A$758,$A126,СВЦЭМ!$B$39:$B$758,R$119)+'СЕТ СН'!$H$14+СВЦЭМ!$D$10+'СЕТ СН'!$H$6-'СЕТ СН'!$H$26</f>
        <v>2462.4836271900003</v>
      </c>
      <c r="S126" s="36">
        <f>SUMIFS(СВЦЭМ!$D$39:$D$758,СВЦЭМ!$A$39:$A$758,$A126,СВЦЭМ!$B$39:$B$758,S$119)+'СЕТ СН'!$H$14+СВЦЭМ!$D$10+'СЕТ СН'!$H$6-'СЕТ СН'!$H$26</f>
        <v>2463.1019123599999</v>
      </c>
      <c r="T126" s="36">
        <f>SUMIFS(СВЦЭМ!$D$39:$D$758,СВЦЭМ!$A$39:$A$758,$A126,СВЦЭМ!$B$39:$B$758,T$119)+'СЕТ СН'!$H$14+СВЦЭМ!$D$10+'СЕТ СН'!$H$6-'СЕТ СН'!$H$26</f>
        <v>2450.0064163100001</v>
      </c>
      <c r="U126" s="36">
        <f>SUMIFS(СВЦЭМ!$D$39:$D$758,СВЦЭМ!$A$39:$A$758,$A126,СВЦЭМ!$B$39:$B$758,U$119)+'СЕТ СН'!$H$14+СВЦЭМ!$D$10+'СЕТ СН'!$H$6-'СЕТ СН'!$H$26</f>
        <v>2440.7444031699997</v>
      </c>
      <c r="V126" s="36">
        <f>SUMIFS(СВЦЭМ!$D$39:$D$758,СВЦЭМ!$A$39:$A$758,$A126,СВЦЭМ!$B$39:$B$758,V$119)+'СЕТ СН'!$H$14+СВЦЭМ!$D$10+'СЕТ СН'!$H$6-'СЕТ СН'!$H$26</f>
        <v>2426.7675322800001</v>
      </c>
      <c r="W126" s="36">
        <f>SUMIFS(СВЦЭМ!$D$39:$D$758,СВЦЭМ!$A$39:$A$758,$A126,СВЦЭМ!$B$39:$B$758,W$119)+'СЕТ СН'!$H$14+СВЦЭМ!$D$10+'СЕТ СН'!$H$6-'СЕТ СН'!$H$26</f>
        <v>2432.9911742200002</v>
      </c>
      <c r="X126" s="36">
        <f>SUMIFS(СВЦЭМ!$D$39:$D$758,СВЦЭМ!$A$39:$A$758,$A126,СВЦЭМ!$B$39:$B$758,X$119)+'СЕТ СН'!$H$14+СВЦЭМ!$D$10+'СЕТ СН'!$H$6-'СЕТ СН'!$H$26</f>
        <v>2511.3423712499998</v>
      </c>
      <c r="Y126" s="36">
        <f>SUMIFS(СВЦЭМ!$D$39:$D$758,СВЦЭМ!$A$39:$A$758,$A126,СВЦЭМ!$B$39:$B$758,Y$119)+'СЕТ СН'!$H$14+СВЦЭМ!$D$10+'СЕТ СН'!$H$6-'СЕТ СН'!$H$26</f>
        <v>2627.2922845699995</v>
      </c>
    </row>
    <row r="127" spans="1:27" ht="15.75" x14ac:dyDescent="0.2">
      <c r="A127" s="35">
        <f t="shared" si="3"/>
        <v>45543</v>
      </c>
      <c r="B127" s="36">
        <f>SUMIFS(СВЦЭМ!$D$39:$D$758,СВЦЭМ!$A$39:$A$758,$A127,СВЦЭМ!$B$39:$B$758,B$119)+'СЕТ СН'!$H$14+СВЦЭМ!$D$10+'СЕТ СН'!$H$6-'СЕТ СН'!$H$26</f>
        <v>2642.1824518599997</v>
      </c>
      <c r="C127" s="36">
        <f>SUMIFS(СВЦЭМ!$D$39:$D$758,СВЦЭМ!$A$39:$A$758,$A127,СВЦЭМ!$B$39:$B$758,C$119)+'СЕТ СН'!$H$14+СВЦЭМ!$D$10+'СЕТ СН'!$H$6-'СЕТ СН'!$H$26</f>
        <v>2732.4768154699996</v>
      </c>
      <c r="D127" s="36">
        <f>SUMIFS(СВЦЭМ!$D$39:$D$758,СВЦЭМ!$A$39:$A$758,$A127,СВЦЭМ!$B$39:$B$758,D$119)+'СЕТ СН'!$H$14+СВЦЭМ!$D$10+'СЕТ СН'!$H$6-'СЕТ СН'!$H$26</f>
        <v>2865.0738839199994</v>
      </c>
      <c r="E127" s="36">
        <f>SUMIFS(СВЦЭМ!$D$39:$D$758,СВЦЭМ!$A$39:$A$758,$A127,СВЦЭМ!$B$39:$B$758,E$119)+'СЕТ СН'!$H$14+СВЦЭМ!$D$10+'СЕТ СН'!$H$6-'СЕТ СН'!$H$26</f>
        <v>2950.5534831499999</v>
      </c>
      <c r="F127" s="36">
        <f>SUMIFS(СВЦЭМ!$D$39:$D$758,СВЦЭМ!$A$39:$A$758,$A127,СВЦЭМ!$B$39:$B$758,F$119)+'СЕТ СН'!$H$14+СВЦЭМ!$D$10+'СЕТ СН'!$H$6-'СЕТ СН'!$H$26</f>
        <v>2958.3478093599997</v>
      </c>
      <c r="G127" s="36">
        <f>SUMIFS(СВЦЭМ!$D$39:$D$758,СВЦЭМ!$A$39:$A$758,$A127,СВЦЭМ!$B$39:$B$758,G$119)+'СЕТ СН'!$H$14+СВЦЭМ!$D$10+'СЕТ СН'!$H$6-'СЕТ СН'!$H$26</f>
        <v>2952.24109873</v>
      </c>
      <c r="H127" s="36">
        <f>SUMIFS(СВЦЭМ!$D$39:$D$758,СВЦЭМ!$A$39:$A$758,$A127,СВЦЭМ!$B$39:$B$758,H$119)+'СЕТ СН'!$H$14+СВЦЭМ!$D$10+'СЕТ СН'!$H$6-'СЕТ СН'!$H$26</f>
        <v>2941.3815123699997</v>
      </c>
      <c r="I127" s="36">
        <f>SUMIFS(СВЦЭМ!$D$39:$D$758,СВЦЭМ!$A$39:$A$758,$A127,СВЦЭМ!$B$39:$B$758,I$119)+'СЕТ СН'!$H$14+СВЦЭМ!$D$10+'СЕТ СН'!$H$6-'СЕТ СН'!$H$26</f>
        <v>2614.1254010599996</v>
      </c>
      <c r="J127" s="36">
        <f>SUMIFS(СВЦЭМ!$D$39:$D$758,СВЦЭМ!$A$39:$A$758,$A127,СВЦЭМ!$B$39:$B$758,J$119)+'СЕТ СН'!$H$14+СВЦЭМ!$D$10+'СЕТ СН'!$H$6-'СЕТ СН'!$H$26</f>
        <v>2605.0953019299996</v>
      </c>
      <c r="K127" s="36">
        <f>SUMIFS(СВЦЭМ!$D$39:$D$758,СВЦЭМ!$A$39:$A$758,$A127,СВЦЭМ!$B$39:$B$758,K$119)+'СЕТ СН'!$H$14+СВЦЭМ!$D$10+'СЕТ СН'!$H$6-'СЕТ СН'!$H$26</f>
        <v>2493.0208321700002</v>
      </c>
      <c r="L127" s="36">
        <f>SUMIFS(СВЦЭМ!$D$39:$D$758,СВЦЭМ!$A$39:$A$758,$A127,СВЦЭМ!$B$39:$B$758,L$119)+'СЕТ СН'!$H$14+СВЦЭМ!$D$10+'СЕТ СН'!$H$6-'СЕТ СН'!$H$26</f>
        <v>2525.5576162500001</v>
      </c>
      <c r="M127" s="36">
        <f>SUMIFS(СВЦЭМ!$D$39:$D$758,СВЦЭМ!$A$39:$A$758,$A127,СВЦЭМ!$B$39:$B$758,M$119)+'СЕТ СН'!$H$14+СВЦЭМ!$D$10+'СЕТ СН'!$H$6-'СЕТ СН'!$H$26</f>
        <v>2503.7243319600002</v>
      </c>
      <c r="N127" s="36">
        <f>SUMIFS(СВЦЭМ!$D$39:$D$758,СВЦЭМ!$A$39:$A$758,$A127,СВЦЭМ!$B$39:$B$758,N$119)+'СЕТ СН'!$H$14+СВЦЭМ!$D$10+'СЕТ СН'!$H$6-'СЕТ СН'!$H$26</f>
        <v>2506.8117818600003</v>
      </c>
      <c r="O127" s="36">
        <f>SUMIFS(СВЦЭМ!$D$39:$D$758,СВЦЭМ!$A$39:$A$758,$A127,СВЦЭМ!$B$39:$B$758,O$119)+'СЕТ СН'!$H$14+СВЦЭМ!$D$10+'СЕТ СН'!$H$6-'СЕТ СН'!$H$26</f>
        <v>2518.21466323</v>
      </c>
      <c r="P127" s="36">
        <f>SUMIFS(СВЦЭМ!$D$39:$D$758,СВЦЭМ!$A$39:$A$758,$A127,СВЦЭМ!$B$39:$B$758,P$119)+'СЕТ СН'!$H$14+СВЦЭМ!$D$10+'СЕТ СН'!$H$6-'СЕТ СН'!$H$26</f>
        <v>2515.6305293400001</v>
      </c>
      <c r="Q127" s="36">
        <f>SUMIFS(СВЦЭМ!$D$39:$D$758,СВЦЭМ!$A$39:$A$758,$A127,СВЦЭМ!$B$39:$B$758,Q$119)+'СЕТ СН'!$H$14+СВЦЭМ!$D$10+'СЕТ СН'!$H$6-'СЕТ СН'!$H$26</f>
        <v>2524.4233295700001</v>
      </c>
      <c r="R127" s="36">
        <f>SUMIFS(СВЦЭМ!$D$39:$D$758,СВЦЭМ!$A$39:$A$758,$A127,СВЦЭМ!$B$39:$B$758,R$119)+'СЕТ СН'!$H$14+СВЦЭМ!$D$10+'СЕТ СН'!$H$6-'СЕТ СН'!$H$26</f>
        <v>2536.0338582100003</v>
      </c>
      <c r="S127" s="36">
        <f>SUMIFS(СВЦЭМ!$D$39:$D$758,СВЦЭМ!$A$39:$A$758,$A127,СВЦЭМ!$B$39:$B$758,S$119)+'СЕТ СН'!$H$14+СВЦЭМ!$D$10+'СЕТ СН'!$H$6-'СЕТ СН'!$H$26</f>
        <v>2506.3414146499999</v>
      </c>
      <c r="T127" s="36">
        <f>SUMIFS(СВЦЭМ!$D$39:$D$758,СВЦЭМ!$A$39:$A$758,$A127,СВЦЭМ!$B$39:$B$758,T$119)+'СЕТ СН'!$H$14+СВЦЭМ!$D$10+'СЕТ СН'!$H$6-'СЕТ СН'!$H$26</f>
        <v>2491.0504479199999</v>
      </c>
      <c r="U127" s="36">
        <f>SUMIFS(СВЦЭМ!$D$39:$D$758,СВЦЭМ!$A$39:$A$758,$A127,СВЦЭМ!$B$39:$B$758,U$119)+'СЕТ СН'!$H$14+СВЦЭМ!$D$10+'СЕТ СН'!$H$6-'СЕТ СН'!$H$26</f>
        <v>2486.9741449399999</v>
      </c>
      <c r="V127" s="36">
        <f>SUMIFS(СВЦЭМ!$D$39:$D$758,СВЦЭМ!$A$39:$A$758,$A127,СВЦЭМ!$B$39:$B$758,V$119)+'СЕТ СН'!$H$14+СВЦЭМ!$D$10+'СЕТ СН'!$H$6-'СЕТ СН'!$H$26</f>
        <v>2436.7710035300001</v>
      </c>
      <c r="W127" s="36">
        <f>SUMIFS(СВЦЭМ!$D$39:$D$758,СВЦЭМ!$A$39:$A$758,$A127,СВЦЭМ!$B$39:$B$758,W$119)+'СЕТ СН'!$H$14+СВЦЭМ!$D$10+'СЕТ СН'!$H$6-'СЕТ СН'!$H$26</f>
        <v>2447.4553660900001</v>
      </c>
      <c r="X127" s="36">
        <f>SUMIFS(СВЦЭМ!$D$39:$D$758,СВЦЭМ!$A$39:$A$758,$A127,СВЦЭМ!$B$39:$B$758,X$119)+'СЕТ СН'!$H$14+СВЦЭМ!$D$10+'СЕТ СН'!$H$6-'СЕТ СН'!$H$26</f>
        <v>2515.61659487</v>
      </c>
      <c r="Y127" s="36">
        <f>SUMIFS(СВЦЭМ!$D$39:$D$758,СВЦЭМ!$A$39:$A$758,$A127,СВЦЭМ!$B$39:$B$758,Y$119)+'СЕТ СН'!$H$14+СВЦЭМ!$D$10+'СЕТ СН'!$H$6-'СЕТ СН'!$H$26</f>
        <v>2662.0504646399995</v>
      </c>
    </row>
    <row r="128" spans="1:27" ht="15.75" x14ac:dyDescent="0.2">
      <c r="A128" s="35">
        <f t="shared" si="3"/>
        <v>45544</v>
      </c>
      <c r="B128" s="36">
        <f>SUMIFS(СВЦЭМ!$D$39:$D$758,СВЦЭМ!$A$39:$A$758,$A128,СВЦЭМ!$B$39:$B$758,B$119)+'СЕТ СН'!$H$14+СВЦЭМ!$D$10+'СЕТ СН'!$H$6-'СЕТ СН'!$H$26</f>
        <v>2829.91541246</v>
      </c>
      <c r="C128" s="36">
        <f>SUMIFS(СВЦЭМ!$D$39:$D$758,СВЦЭМ!$A$39:$A$758,$A128,СВЦЭМ!$B$39:$B$758,C$119)+'СЕТ СН'!$H$14+СВЦЭМ!$D$10+'СЕТ СН'!$H$6-'СЕТ СН'!$H$26</f>
        <v>2932.9436223000002</v>
      </c>
      <c r="D128" s="36">
        <f>SUMIFS(СВЦЭМ!$D$39:$D$758,СВЦЭМ!$A$39:$A$758,$A128,СВЦЭМ!$B$39:$B$758,D$119)+'СЕТ СН'!$H$14+СВЦЭМ!$D$10+'СЕТ СН'!$H$6-'СЕТ СН'!$H$26</f>
        <v>2928.0510909899995</v>
      </c>
      <c r="E128" s="36">
        <f>SUMIFS(СВЦЭМ!$D$39:$D$758,СВЦЭМ!$A$39:$A$758,$A128,СВЦЭМ!$B$39:$B$758,E$119)+'СЕТ СН'!$H$14+СВЦЭМ!$D$10+'СЕТ СН'!$H$6-'СЕТ СН'!$H$26</f>
        <v>2923.3717957099998</v>
      </c>
      <c r="F128" s="36">
        <f>SUMIFS(СВЦЭМ!$D$39:$D$758,СВЦЭМ!$A$39:$A$758,$A128,СВЦЭМ!$B$39:$B$758,F$119)+'СЕТ СН'!$H$14+СВЦЭМ!$D$10+'СЕТ СН'!$H$6-'СЕТ СН'!$H$26</f>
        <v>2915.1282350000001</v>
      </c>
      <c r="G128" s="36">
        <f>SUMIFS(СВЦЭМ!$D$39:$D$758,СВЦЭМ!$A$39:$A$758,$A128,СВЦЭМ!$B$39:$B$758,G$119)+'СЕТ СН'!$H$14+СВЦЭМ!$D$10+'СЕТ СН'!$H$6-'СЕТ СН'!$H$26</f>
        <v>2937.5486658700001</v>
      </c>
      <c r="H128" s="36">
        <f>SUMIFS(СВЦЭМ!$D$39:$D$758,СВЦЭМ!$A$39:$A$758,$A128,СВЦЭМ!$B$39:$B$758,H$119)+'СЕТ СН'!$H$14+СВЦЭМ!$D$10+'СЕТ СН'!$H$6-'СЕТ СН'!$H$26</f>
        <v>2892.2798294899994</v>
      </c>
      <c r="I128" s="36">
        <f>SUMIFS(СВЦЭМ!$D$39:$D$758,СВЦЭМ!$A$39:$A$758,$A128,СВЦЭМ!$B$39:$B$758,I$119)+'СЕТ СН'!$H$14+СВЦЭМ!$D$10+'СЕТ СН'!$H$6-'СЕТ СН'!$H$26</f>
        <v>2738.8926965499995</v>
      </c>
      <c r="J128" s="36">
        <f>SUMIFS(СВЦЭМ!$D$39:$D$758,СВЦЭМ!$A$39:$A$758,$A128,СВЦЭМ!$B$39:$B$758,J$119)+'СЕТ СН'!$H$14+СВЦЭМ!$D$10+'СЕТ СН'!$H$6-'СЕТ СН'!$H$26</f>
        <v>2616.3139816699995</v>
      </c>
      <c r="K128" s="36">
        <f>SUMIFS(СВЦЭМ!$D$39:$D$758,СВЦЭМ!$A$39:$A$758,$A128,СВЦЭМ!$B$39:$B$758,K$119)+'СЕТ СН'!$H$14+СВЦЭМ!$D$10+'СЕТ СН'!$H$6-'СЕТ СН'!$H$26</f>
        <v>2540.1233596399998</v>
      </c>
      <c r="L128" s="36">
        <f>SUMIFS(СВЦЭМ!$D$39:$D$758,СВЦЭМ!$A$39:$A$758,$A128,СВЦЭМ!$B$39:$B$758,L$119)+'СЕТ СН'!$H$14+СВЦЭМ!$D$10+'СЕТ СН'!$H$6-'СЕТ СН'!$H$26</f>
        <v>2485.2078732199998</v>
      </c>
      <c r="M128" s="36">
        <f>SUMIFS(СВЦЭМ!$D$39:$D$758,СВЦЭМ!$A$39:$A$758,$A128,СВЦЭМ!$B$39:$B$758,M$119)+'СЕТ СН'!$H$14+СВЦЭМ!$D$10+'СЕТ СН'!$H$6-'СЕТ СН'!$H$26</f>
        <v>2479.7889172499999</v>
      </c>
      <c r="N128" s="36">
        <f>SUMIFS(СВЦЭМ!$D$39:$D$758,СВЦЭМ!$A$39:$A$758,$A128,СВЦЭМ!$B$39:$B$758,N$119)+'СЕТ СН'!$H$14+СВЦЭМ!$D$10+'СЕТ СН'!$H$6-'СЕТ СН'!$H$26</f>
        <v>2472.57270668</v>
      </c>
      <c r="O128" s="36">
        <f>SUMIFS(СВЦЭМ!$D$39:$D$758,СВЦЭМ!$A$39:$A$758,$A128,СВЦЭМ!$B$39:$B$758,O$119)+'СЕТ СН'!$H$14+СВЦЭМ!$D$10+'СЕТ СН'!$H$6-'СЕТ СН'!$H$26</f>
        <v>2469.27410981</v>
      </c>
      <c r="P128" s="36">
        <f>SUMIFS(СВЦЭМ!$D$39:$D$758,СВЦЭМ!$A$39:$A$758,$A128,СВЦЭМ!$B$39:$B$758,P$119)+'СЕТ СН'!$H$14+СВЦЭМ!$D$10+'СЕТ СН'!$H$6-'СЕТ СН'!$H$26</f>
        <v>2474.2948418799997</v>
      </c>
      <c r="Q128" s="36">
        <f>SUMIFS(СВЦЭМ!$D$39:$D$758,СВЦЭМ!$A$39:$A$758,$A128,СВЦЭМ!$B$39:$B$758,Q$119)+'СЕТ СН'!$H$14+СВЦЭМ!$D$10+'СЕТ СН'!$H$6-'СЕТ СН'!$H$26</f>
        <v>2471.7387587900002</v>
      </c>
      <c r="R128" s="36">
        <f>SUMIFS(СВЦЭМ!$D$39:$D$758,СВЦЭМ!$A$39:$A$758,$A128,СВЦЭМ!$B$39:$B$758,R$119)+'СЕТ СН'!$H$14+СВЦЭМ!$D$10+'СЕТ СН'!$H$6-'СЕТ СН'!$H$26</f>
        <v>2473.2987894299999</v>
      </c>
      <c r="S128" s="36">
        <f>SUMIFS(СВЦЭМ!$D$39:$D$758,СВЦЭМ!$A$39:$A$758,$A128,СВЦЭМ!$B$39:$B$758,S$119)+'СЕТ СН'!$H$14+СВЦЭМ!$D$10+'СЕТ СН'!$H$6-'СЕТ СН'!$H$26</f>
        <v>2458.8791748000003</v>
      </c>
      <c r="T128" s="36">
        <f>SUMIFS(СВЦЭМ!$D$39:$D$758,СВЦЭМ!$A$39:$A$758,$A128,СВЦЭМ!$B$39:$B$758,T$119)+'СЕТ СН'!$H$14+СВЦЭМ!$D$10+'СЕТ СН'!$H$6-'СЕТ СН'!$H$26</f>
        <v>2437.5017191799998</v>
      </c>
      <c r="U128" s="36">
        <f>SUMIFS(СВЦЭМ!$D$39:$D$758,СВЦЭМ!$A$39:$A$758,$A128,СВЦЭМ!$B$39:$B$758,U$119)+'СЕТ СН'!$H$14+СВЦЭМ!$D$10+'СЕТ СН'!$H$6-'СЕТ СН'!$H$26</f>
        <v>2459.0573109799998</v>
      </c>
      <c r="V128" s="36">
        <f>SUMIFS(СВЦЭМ!$D$39:$D$758,СВЦЭМ!$A$39:$A$758,$A128,СВЦЭМ!$B$39:$B$758,V$119)+'СЕТ СН'!$H$14+СВЦЭМ!$D$10+'СЕТ СН'!$H$6-'СЕТ СН'!$H$26</f>
        <v>2468.7086244500001</v>
      </c>
      <c r="W128" s="36">
        <f>SUMIFS(СВЦЭМ!$D$39:$D$758,СВЦЭМ!$A$39:$A$758,$A128,СВЦЭМ!$B$39:$B$758,W$119)+'СЕТ СН'!$H$14+СВЦЭМ!$D$10+'СЕТ СН'!$H$6-'СЕТ СН'!$H$26</f>
        <v>2519.23114493</v>
      </c>
      <c r="X128" s="36">
        <f>SUMIFS(СВЦЭМ!$D$39:$D$758,СВЦЭМ!$A$39:$A$758,$A128,СВЦЭМ!$B$39:$B$758,X$119)+'СЕТ СН'!$H$14+СВЦЭМ!$D$10+'СЕТ СН'!$H$6-'СЕТ СН'!$H$26</f>
        <v>2607.6049647899999</v>
      </c>
      <c r="Y128" s="36">
        <f>SUMIFS(СВЦЭМ!$D$39:$D$758,СВЦЭМ!$A$39:$A$758,$A128,СВЦЭМ!$B$39:$B$758,Y$119)+'СЕТ СН'!$H$14+СВЦЭМ!$D$10+'СЕТ СН'!$H$6-'СЕТ СН'!$H$26</f>
        <v>2682.8526090599998</v>
      </c>
    </row>
    <row r="129" spans="1:25" ht="15.75" x14ac:dyDescent="0.2">
      <c r="A129" s="35">
        <f t="shared" si="3"/>
        <v>45545</v>
      </c>
      <c r="B129" s="36">
        <f>SUMIFS(СВЦЭМ!$D$39:$D$758,СВЦЭМ!$A$39:$A$758,$A129,СВЦЭМ!$B$39:$B$758,B$119)+'СЕТ СН'!$H$14+СВЦЭМ!$D$10+'СЕТ СН'!$H$6-'СЕТ СН'!$H$26</f>
        <v>2784.51213164</v>
      </c>
      <c r="C129" s="36">
        <f>SUMIFS(СВЦЭМ!$D$39:$D$758,СВЦЭМ!$A$39:$A$758,$A129,СВЦЭМ!$B$39:$B$758,C$119)+'СЕТ СН'!$H$14+СВЦЭМ!$D$10+'СЕТ СН'!$H$6-'СЕТ СН'!$H$26</f>
        <v>2840.5153372699997</v>
      </c>
      <c r="D129" s="36">
        <f>SUMIFS(СВЦЭМ!$D$39:$D$758,СВЦЭМ!$A$39:$A$758,$A129,СВЦЭМ!$B$39:$B$758,D$119)+'СЕТ СН'!$H$14+СВЦЭМ!$D$10+'СЕТ СН'!$H$6-'СЕТ СН'!$H$26</f>
        <v>2923.1688253900002</v>
      </c>
      <c r="E129" s="36">
        <f>SUMIFS(СВЦЭМ!$D$39:$D$758,СВЦЭМ!$A$39:$A$758,$A129,СВЦЭМ!$B$39:$B$758,E$119)+'СЕТ СН'!$H$14+СВЦЭМ!$D$10+'СЕТ СН'!$H$6-'СЕТ СН'!$H$26</f>
        <v>2978.5948978099996</v>
      </c>
      <c r="F129" s="36">
        <f>SUMIFS(СВЦЭМ!$D$39:$D$758,СВЦЭМ!$A$39:$A$758,$A129,СВЦЭМ!$B$39:$B$758,F$119)+'СЕТ СН'!$H$14+СВЦЭМ!$D$10+'СЕТ СН'!$H$6-'СЕТ СН'!$H$26</f>
        <v>2978.4559736900001</v>
      </c>
      <c r="G129" s="36">
        <f>SUMIFS(СВЦЭМ!$D$39:$D$758,СВЦЭМ!$A$39:$A$758,$A129,СВЦЭМ!$B$39:$B$758,G$119)+'СЕТ СН'!$H$14+СВЦЭМ!$D$10+'СЕТ СН'!$H$6-'СЕТ СН'!$H$26</f>
        <v>2933.6635022299997</v>
      </c>
      <c r="H129" s="36">
        <f>SUMIFS(СВЦЭМ!$D$39:$D$758,СВЦЭМ!$A$39:$A$758,$A129,СВЦЭМ!$B$39:$B$758,H$119)+'СЕТ СН'!$H$14+СВЦЭМ!$D$10+'СЕТ СН'!$H$6-'СЕТ СН'!$H$26</f>
        <v>2856.5683651499994</v>
      </c>
      <c r="I129" s="36">
        <f>SUMIFS(СВЦЭМ!$D$39:$D$758,СВЦЭМ!$A$39:$A$758,$A129,СВЦЭМ!$B$39:$B$758,I$119)+'СЕТ СН'!$H$14+СВЦЭМ!$D$10+'СЕТ СН'!$H$6-'СЕТ СН'!$H$26</f>
        <v>2751.2717721600002</v>
      </c>
      <c r="J129" s="36">
        <f>SUMIFS(СВЦЭМ!$D$39:$D$758,СВЦЭМ!$A$39:$A$758,$A129,СВЦЭМ!$B$39:$B$758,J$119)+'СЕТ СН'!$H$14+СВЦЭМ!$D$10+'СЕТ СН'!$H$6-'СЕТ СН'!$H$26</f>
        <v>2644.57193792</v>
      </c>
      <c r="K129" s="36">
        <f>SUMIFS(СВЦЭМ!$D$39:$D$758,СВЦЭМ!$A$39:$A$758,$A129,СВЦЭМ!$B$39:$B$758,K$119)+'СЕТ СН'!$H$14+СВЦЭМ!$D$10+'СЕТ СН'!$H$6-'СЕТ СН'!$H$26</f>
        <v>2570.0874263899996</v>
      </c>
      <c r="L129" s="36">
        <f>SUMIFS(СВЦЭМ!$D$39:$D$758,СВЦЭМ!$A$39:$A$758,$A129,СВЦЭМ!$B$39:$B$758,L$119)+'СЕТ СН'!$H$14+СВЦЭМ!$D$10+'СЕТ СН'!$H$6-'СЕТ СН'!$H$26</f>
        <v>2551.5926953299995</v>
      </c>
      <c r="M129" s="36">
        <f>SUMIFS(СВЦЭМ!$D$39:$D$758,СВЦЭМ!$A$39:$A$758,$A129,СВЦЭМ!$B$39:$B$758,M$119)+'СЕТ СН'!$H$14+СВЦЭМ!$D$10+'СЕТ СН'!$H$6-'СЕТ СН'!$H$26</f>
        <v>2572.7778702400001</v>
      </c>
      <c r="N129" s="36">
        <f>SUMIFS(СВЦЭМ!$D$39:$D$758,СВЦЭМ!$A$39:$A$758,$A129,СВЦЭМ!$B$39:$B$758,N$119)+'СЕТ СН'!$H$14+СВЦЭМ!$D$10+'СЕТ СН'!$H$6-'СЕТ СН'!$H$26</f>
        <v>2547.3130102200003</v>
      </c>
      <c r="O129" s="36">
        <f>SUMIFS(СВЦЭМ!$D$39:$D$758,СВЦЭМ!$A$39:$A$758,$A129,СВЦЭМ!$B$39:$B$758,O$119)+'СЕТ СН'!$H$14+СВЦЭМ!$D$10+'СЕТ СН'!$H$6-'СЕТ СН'!$H$26</f>
        <v>2549.5964815699999</v>
      </c>
      <c r="P129" s="36">
        <f>SUMIFS(СВЦЭМ!$D$39:$D$758,СВЦЭМ!$A$39:$A$758,$A129,СВЦЭМ!$B$39:$B$758,P$119)+'СЕТ СН'!$H$14+СВЦЭМ!$D$10+'СЕТ СН'!$H$6-'СЕТ СН'!$H$26</f>
        <v>2564.87647707</v>
      </c>
      <c r="Q129" s="36">
        <f>SUMIFS(СВЦЭМ!$D$39:$D$758,СВЦЭМ!$A$39:$A$758,$A129,СВЦЭМ!$B$39:$B$758,Q$119)+'СЕТ СН'!$H$14+СВЦЭМ!$D$10+'СЕТ СН'!$H$6-'СЕТ СН'!$H$26</f>
        <v>2568.9639151800002</v>
      </c>
      <c r="R129" s="36">
        <f>SUMIFS(СВЦЭМ!$D$39:$D$758,СВЦЭМ!$A$39:$A$758,$A129,СВЦЭМ!$B$39:$B$758,R$119)+'СЕТ СН'!$H$14+СВЦЭМ!$D$10+'СЕТ СН'!$H$6-'СЕТ СН'!$H$26</f>
        <v>2570.5962440499998</v>
      </c>
      <c r="S129" s="36">
        <f>SUMIFS(СВЦЭМ!$D$39:$D$758,СВЦЭМ!$A$39:$A$758,$A129,СВЦЭМ!$B$39:$B$758,S$119)+'СЕТ СН'!$H$14+СВЦЭМ!$D$10+'СЕТ СН'!$H$6-'СЕТ СН'!$H$26</f>
        <v>2564.6824530900003</v>
      </c>
      <c r="T129" s="36">
        <f>SUMIFS(СВЦЭМ!$D$39:$D$758,СВЦЭМ!$A$39:$A$758,$A129,СВЦЭМ!$B$39:$B$758,T$119)+'СЕТ СН'!$H$14+СВЦЭМ!$D$10+'СЕТ СН'!$H$6-'СЕТ СН'!$H$26</f>
        <v>2547.46382954</v>
      </c>
      <c r="U129" s="36">
        <f>SUMIFS(СВЦЭМ!$D$39:$D$758,СВЦЭМ!$A$39:$A$758,$A129,СВЦЭМ!$B$39:$B$758,U$119)+'СЕТ СН'!$H$14+СВЦЭМ!$D$10+'СЕТ СН'!$H$6-'СЕТ СН'!$H$26</f>
        <v>2536.21828362</v>
      </c>
      <c r="V129" s="36">
        <f>SUMIFS(СВЦЭМ!$D$39:$D$758,СВЦЭМ!$A$39:$A$758,$A129,СВЦЭМ!$B$39:$B$758,V$119)+'СЕТ СН'!$H$14+СВЦЭМ!$D$10+'СЕТ СН'!$H$6-'СЕТ СН'!$H$26</f>
        <v>2517.5234664199997</v>
      </c>
      <c r="W129" s="36">
        <f>SUMIFS(СВЦЭМ!$D$39:$D$758,СВЦЭМ!$A$39:$A$758,$A129,СВЦЭМ!$B$39:$B$758,W$119)+'СЕТ СН'!$H$14+СВЦЭМ!$D$10+'СЕТ СН'!$H$6-'СЕТ СН'!$H$26</f>
        <v>2528.5957726799998</v>
      </c>
      <c r="X129" s="36">
        <f>SUMIFS(СВЦЭМ!$D$39:$D$758,СВЦЭМ!$A$39:$A$758,$A129,СВЦЭМ!$B$39:$B$758,X$119)+'СЕТ СН'!$H$14+СВЦЭМ!$D$10+'СЕТ СН'!$H$6-'СЕТ СН'!$H$26</f>
        <v>2645.1697966499996</v>
      </c>
      <c r="Y129" s="36">
        <f>SUMIFS(СВЦЭМ!$D$39:$D$758,СВЦЭМ!$A$39:$A$758,$A129,СВЦЭМ!$B$39:$B$758,Y$119)+'СЕТ СН'!$H$14+СВЦЭМ!$D$10+'СЕТ СН'!$H$6-'СЕТ СН'!$H$26</f>
        <v>2717.7965020399997</v>
      </c>
    </row>
    <row r="130" spans="1:25" ht="15.75" x14ac:dyDescent="0.2">
      <c r="A130" s="35">
        <f t="shared" si="3"/>
        <v>45546</v>
      </c>
      <c r="B130" s="36">
        <f>SUMIFS(СВЦЭМ!$D$39:$D$758,СВЦЭМ!$A$39:$A$758,$A130,СВЦЭМ!$B$39:$B$758,B$119)+'СЕТ СН'!$H$14+СВЦЭМ!$D$10+'СЕТ СН'!$H$6-'СЕТ СН'!$H$26</f>
        <v>2727.3514204900002</v>
      </c>
      <c r="C130" s="36">
        <f>SUMIFS(СВЦЭМ!$D$39:$D$758,СВЦЭМ!$A$39:$A$758,$A130,СВЦЭМ!$B$39:$B$758,C$119)+'СЕТ СН'!$H$14+СВЦЭМ!$D$10+'СЕТ СН'!$H$6-'СЕТ СН'!$H$26</f>
        <v>2784.6472855499997</v>
      </c>
      <c r="D130" s="36">
        <f>SUMIFS(СВЦЭМ!$D$39:$D$758,СВЦЭМ!$A$39:$A$758,$A130,СВЦЭМ!$B$39:$B$758,D$119)+'СЕТ СН'!$H$14+СВЦЭМ!$D$10+'СЕТ СН'!$H$6-'СЕТ СН'!$H$26</f>
        <v>2833.0830574399997</v>
      </c>
      <c r="E130" s="36">
        <f>SUMIFS(СВЦЭМ!$D$39:$D$758,СВЦЭМ!$A$39:$A$758,$A130,СВЦЭМ!$B$39:$B$758,E$119)+'СЕТ СН'!$H$14+СВЦЭМ!$D$10+'СЕТ СН'!$H$6-'СЕТ СН'!$H$26</f>
        <v>2830.5855413899999</v>
      </c>
      <c r="F130" s="36">
        <f>SUMIFS(СВЦЭМ!$D$39:$D$758,СВЦЭМ!$A$39:$A$758,$A130,СВЦЭМ!$B$39:$B$758,F$119)+'СЕТ СН'!$H$14+СВЦЭМ!$D$10+'СЕТ СН'!$H$6-'СЕТ СН'!$H$26</f>
        <v>2825.2541060799995</v>
      </c>
      <c r="G130" s="36">
        <f>SUMIFS(СВЦЭМ!$D$39:$D$758,СВЦЭМ!$A$39:$A$758,$A130,СВЦЭМ!$B$39:$B$758,G$119)+'СЕТ СН'!$H$14+СВЦЭМ!$D$10+'СЕТ СН'!$H$6-'СЕТ СН'!$H$26</f>
        <v>2831.7071740000001</v>
      </c>
      <c r="H130" s="36">
        <f>SUMIFS(СВЦЭМ!$D$39:$D$758,СВЦЭМ!$A$39:$A$758,$A130,СВЦЭМ!$B$39:$B$758,H$119)+'СЕТ СН'!$H$14+СВЦЭМ!$D$10+'СЕТ СН'!$H$6-'СЕТ СН'!$H$26</f>
        <v>2795.0917719199997</v>
      </c>
      <c r="I130" s="36">
        <f>SUMIFS(СВЦЭМ!$D$39:$D$758,СВЦЭМ!$A$39:$A$758,$A130,СВЦЭМ!$B$39:$B$758,I$119)+'СЕТ СН'!$H$14+СВЦЭМ!$D$10+'СЕТ СН'!$H$6-'СЕТ СН'!$H$26</f>
        <v>2651.7491537999995</v>
      </c>
      <c r="J130" s="36">
        <f>SUMIFS(СВЦЭМ!$D$39:$D$758,СВЦЭМ!$A$39:$A$758,$A130,СВЦЭМ!$B$39:$B$758,J$119)+'СЕТ СН'!$H$14+СВЦЭМ!$D$10+'СЕТ СН'!$H$6-'СЕТ СН'!$H$26</f>
        <v>2572.770039</v>
      </c>
      <c r="K130" s="36">
        <f>SUMIFS(СВЦЭМ!$D$39:$D$758,СВЦЭМ!$A$39:$A$758,$A130,СВЦЭМ!$B$39:$B$758,K$119)+'СЕТ СН'!$H$14+СВЦЭМ!$D$10+'СЕТ СН'!$H$6-'СЕТ СН'!$H$26</f>
        <v>2489.59774178</v>
      </c>
      <c r="L130" s="36">
        <f>SUMIFS(СВЦЭМ!$D$39:$D$758,СВЦЭМ!$A$39:$A$758,$A130,СВЦЭМ!$B$39:$B$758,L$119)+'СЕТ СН'!$H$14+СВЦЭМ!$D$10+'СЕТ СН'!$H$6-'СЕТ СН'!$H$26</f>
        <v>2465.57988114</v>
      </c>
      <c r="M130" s="36">
        <f>SUMIFS(СВЦЭМ!$D$39:$D$758,СВЦЭМ!$A$39:$A$758,$A130,СВЦЭМ!$B$39:$B$758,M$119)+'СЕТ СН'!$H$14+СВЦЭМ!$D$10+'СЕТ СН'!$H$6-'СЕТ СН'!$H$26</f>
        <v>2498.1318677999998</v>
      </c>
      <c r="N130" s="36">
        <f>SUMIFS(СВЦЭМ!$D$39:$D$758,СВЦЭМ!$A$39:$A$758,$A130,СВЦЭМ!$B$39:$B$758,N$119)+'СЕТ СН'!$H$14+СВЦЭМ!$D$10+'СЕТ СН'!$H$6-'СЕТ СН'!$H$26</f>
        <v>2469.9844717000001</v>
      </c>
      <c r="O130" s="36">
        <f>SUMIFS(СВЦЭМ!$D$39:$D$758,СВЦЭМ!$A$39:$A$758,$A130,СВЦЭМ!$B$39:$B$758,O$119)+'СЕТ СН'!$H$14+СВЦЭМ!$D$10+'СЕТ СН'!$H$6-'СЕТ СН'!$H$26</f>
        <v>2477.6114404500004</v>
      </c>
      <c r="P130" s="36">
        <f>SUMIFS(СВЦЭМ!$D$39:$D$758,СВЦЭМ!$A$39:$A$758,$A130,СВЦЭМ!$B$39:$B$758,P$119)+'СЕТ СН'!$H$14+СВЦЭМ!$D$10+'СЕТ СН'!$H$6-'СЕТ СН'!$H$26</f>
        <v>2479.0918862099998</v>
      </c>
      <c r="Q130" s="36">
        <f>SUMIFS(СВЦЭМ!$D$39:$D$758,СВЦЭМ!$A$39:$A$758,$A130,СВЦЭМ!$B$39:$B$758,Q$119)+'СЕТ СН'!$H$14+СВЦЭМ!$D$10+'СЕТ СН'!$H$6-'СЕТ СН'!$H$26</f>
        <v>2479.03714885</v>
      </c>
      <c r="R130" s="36">
        <f>SUMIFS(СВЦЭМ!$D$39:$D$758,СВЦЭМ!$A$39:$A$758,$A130,СВЦЭМ!$B$39:$B$758,R$119)+'СЕТ СН'!$H$14+СВЦЭМ!$D$10+'СЕТ СН'!$H$6-'СЕТ СН'!$H$26</f>
        <v>2483.32716334</v>
      </c>
      <c r="S130" s="36">
        <f>SUMIFS(СВЦЭМ!$D$39:$D$758,СВЦЭМ!$A$39:$A$758,$A130,СВЦЭМ!$B$39:$B$758,S$119)+'СЕТ СН'!$H$14+СВЦЭМ!$D$10+'СЕТ СН'!$H$6-'СЕТ СН'!$H$26</f>
        <v>2483.4008630899998</v>
      </c>
      <c r="T130" s="36">
        <f>SUMIFS(СВЦЭМ!$D$39:$D$758,СВЦЭМ!$A$39:$A$758,$A130,СВЦЭМ!$B$39:$B$758,T$119)+'СЕТ СН'!$H$14+СВЦЭМ!$D$10+'СЕТ СН'!$H$6-'СЕТ СН'!$H$26</f>
        <v>2454.6681130900001</v>
      </c>
      <c r="U130" s="36">
        <f>SUMIFS(СВЦЭМ!$D$39:$D$758,СВЦЭМ!$A$39:$A$758,$A130,СВЦЭМ!$B$39:$B$758,U$119)+'СЕТ СН'!$H$14+СВЦЭМ!$D$10+'СЕТ СН'!$H$6-'СЕТ СН'!$H$26</f>
        <v>2432.6274992400004</v>
      </c>
      <c r="V130" s="36">
        <f>SUMIFS(СВЦЭМ!$D$39:$D$758,СВЦЭМ!$A$39:$A$758,$A130,СВЦЭМ!$B$39:$B$758,V$119)+'СЕТ СН'!$H$14+СВЦЭМ!$D$10+'СЕТ СН'!$H$6-'СЕТ СН'!$H$26</f>
        <v>2417.4807391200002</v>
      </c>
      <c r="W130" s="36">
        <f>SUMIFS(СВЦЭМ!$D$39:$D$758,СВЦЭМ!$A$39:$A$758,$A130,СВЦЭМ!$B$39:$B$758,W$119)+'СЕТ СН'!$H$14+СВЦЭМ!$D$10+'СЕТ СН'!$H$6-'СЕТ СН'!$H$26</f>
        <v>2438.3359152000003</v>
      </c>
      <c r="X130" s="36">
        <f>SUMIFS(СВЦЭМ!$D$39:$D$758,СВЦЭМ!$A$39:$A$758,$A130,СВЦЭМ!$B$39:$B$758,X$119)+'СЕТ СН'!$H$14+СВЦЭМ!$D$10+'СЕТ СН'!$H$6-'СЕТ СН'!$H$26</f>
        <v>2543.05638155</v>
      </c>
      <c r="Y130" s="36">
        <f>SUMIFS(СВЦЭМ!$D$39:$D$758,СВЦЭМ!$A$39:$A$758,$A130,СВЦЭМ!$B$39:$B$758,Y$119)+'СЕТ СН'!$H$14+СВЦЭМ!$D$10+'СЕТ СН'!$H$6-'СЕТ СН'!$H$26</f>
        <v>2620.5155847099995</v>
      </c>
    </row>
    <row r="131" spans="1:25" ht="15.75" x14ac:dyDescent="0.2">
      <c r="A131" s="35">
        <f t="shared" si="3"/>
        <v>45547</v>
      </c>
      <c r="B131" s="36">
        <f>SUMIFS(СВЦЭМ!$D$39:$D$758,СВЦЭМ!$A$39:$A$758,$A131,СВЦЭМ!$B$39:$B$758,B$119)+'СЕТ СН'!$H$14+СВЦЭМ!$D$10+'СЕТ СН'!$H$6-'СЕТ СН'!$H$26</f>
        <v>2661.1513184099995</v>
      </c>
      <c r="C131" s="36">
        <f>SUMIFS(СВЦЭМ!$D$39:$D$758,СВЦЭМ!$A$39:$A$758,$A131,СВЦЭМ!$B$39:$B$758,C$119)+'СЕТ СН'!$H$14+СВЦЭМ!$D$10+'СЕТ СН'!$H$6-'СЕТ СН'!$H$26</f>
        <v>2748.8013573299995</v>
      </c>
      <c r="D131" s="36">
        <f>SUMIFS(СВЦЭМ!$D$39:$D$758,СВЦЭМ!$A$39:$A$758,$A131,СВЦЭМ!$B$39:$B$758,D$119)+'СЕТ СН'!$H$14+СВЦЭМ!$D$10+'СЕТ СН'!$H$6-'СЕТ СН'!$H$26</f>
        <v>2812.4067065199997</v>
      </c>
      <c r="E131" s="36">
        <f>SUMIFS(СВЦЭМ!$D$39:$D$758,СВЦЭМ!$A$39:$A$758,$A131,СВЦЭМ!$B$39:$B$758,E$119)+'СЕТ СН'!$H$14+СВЦЭМ!$D$10+'СЕТ СН'!$H$6-'СЕТ СН'!$H$26</f>
        <v>2804.4280478599994</v>
      </c>
      <c r="F131" s="36">
        <f>SUMIFS(СВЦЭМ!$D$39:$D$758,СВЦЭМ!$A$39:$A$758,$A131,СВЦЭМ!$B$39:$B$758,F$119)+'СЕТ СН'!$H$14+СВЦЭМ!$D$10+'СЕТ СН'!$H$6-'СЕТ СН'!$H$26</f>
        <v>2799.1100540199996</v>
      </c>
      <c r="G131" s="36">
        <f>SUMIFS(СВЦЭМ!$D$39:$D$758,СВЦЭМ!$A$39:$A$758,$A131,СВЦЭМ!$B$39:$B$758,G$119)+'СЕТ СН'!$H$14+СВЦЭМ!$D$10+'СЕТ СН'!$H$6-'СЕТ СН'!$H$26</f>
        <v>2801.7582156299995</v>
      </c>
      <c r="H131" s="36">
        <f>SUMIFS(СВЦЭМ!$D$39:$D$758,СВЦЭМ!$A$39:$A$758,$A131,СВЦЭМ!$B$39:$B$758,H$119)+'СЕТ СН'!$H$14+СВЦЭМ!$D$10+'СЕТ СН'!$H$6-'СЕТ СН'!$H$26</f>
        <v>2749.1886113700002</v>
      </c>
      <c r="I131" s="36">
        <f>SUMIFS(СВЦЭМ!$D$39:$D$758,СВЦЭМ!$A$39:$A$758,$A131,СВЦЭМ!$B$39:$B$758,I$119)+'СЕТ СН'!$H$14+СВЦЭМ!$D$10+'СЕТ СН'!$H$6-'СЕТ СН'!$H$26</f>
        <v>2600.6252963400002</v>
      </c>
      <c r="J131" s="36">
        <f>SUMIFS(СВЦЭМ!$D$39:$D$758,СВЦЭМ!$A$39:$A$758,$A131,СВЦЭМ!$B$39:$B$758,J$119)+'СЕТ СН'!$H$14+СВЦЭМ!$D$10+'СЕТ СН'!$H$6-'СЕТ СН'!$H$26</f>
        <v>2536.1316013800001</v>
      </c>
      <c r="K131" s="36">
        <f>SUMIFS(СВЦЭМ!$D$39:$D$758,СВЦЭМ!$A$39:$A$758,$A131,СВЦЭМ!$B$39:$B$758,K$119)+'СЕТ СН'!$H$14+СВЦЭМ!$D$10+'СЕТ СН'!$H$6-'СЕТ СН'!$H$26</f>
        <v>2465.5010590500001</v>
      </c>
      <c r="L131" s="36">
        <f>SUMIFS(СВЦЭМ!$D$39:$D$758,СВЦЭМ!$A$39:$A$758,$A131,СВЦЭМ!$B$39:$B$758,L$119)+'СЕТ СН'!$H$14+СВЦЭМ!$D$10+'СЕТ СН'!$H$6-'СЕТ СН'!$H$26</f>
        <v>2431.8410742699998</v>
      </c>
      <c r="M131" s="36">
        <f>SUMIFS(СВЦЭМ!$D$39:$D$758,СВЦЭМ!$A$39:$A$758,$A131,СВЦЭМ!$B$39:$B$758,M$119)+'СЕТ СН'!$H$14+СВЦЭМ!$D$10+'СЕТ СН'!$H$6-'СЕТ СН'!$H$26</f>
        <v>2446.5250415800001</v>
      </c>
      <c r="N131" s="36">
        <f>SUMIFS(СВЦЭМ!$D$39:$D$758,СВЦЭМ!$A$39:$A$758,$A131,СВЦЭМ!$B$39:$B$758,N$119)+'СЕТ СН'!$H$14+СВЦЭМ!$D$10+'СЕТ СН'!$H$6-'СЕТ СН'!$H$26</f>
        <v>2458.0016544099999</v>
      </c>
      <c r="O131" s="36">
        <f>SUMIFS(СВЦЭМ!$D$39:$D$758,СВЦЭМ!$A$39:$A$758,$A131,СВЦЭМ!$B$39:$B$758,O$119)+'СЕТ СН'!$H$14+СВЦЭМ!$D$10+'СЕТ СН'!$H$6-'СЕТ СН'!$H$26</f>
        <v>2470.73090082</v>
      </c>
      <c r="P131" s="36">
        <f>SUMIFS(СВЦЭМ!$D$39:$D$758,СВЦЭМ!$A$39:$A$758,$A131,СВЦЭМ!$B$39:$B$758,P$119)+'СЕТ СН'!$H$14+СВЦЭМ!$D$10+'СЕТ СН'!$H$6-'СЕТ СН'!$H$26</f>
        <v>2478.1650679200002</v>
      </c>
      <c r="Q131" s="36">
        <f>SUMIFS(СВЦЭМ!$D$39:$D$758,СВЦЭМ!$A$39:$A$758,$A131,СВЦЭМ!$B$39:$B$758,Q$119)+'СЕТ СН'!$H$14+СВЦЭМ!$D$10+'СЕТ СН'!$H$6-'СЕТ СН'!$H$26</f>
        <v>2478.7287516200004</v>
      </c>
      <c r="R131" s="36">
        <f>SUMIFS(СВЦЭМ!$D$39:$D$758,СВЦЭМ!$A$39:$A$758,$A131,СВЦЭМ!$B$39:$B$758,R$119)+'СЕТ СН'!$H$14+СВЦЭМ!$D$10+'СЕТ СН'!$H$6-'СЕТ СН'!$H$26</f>
        <v>2470.7067347100001</v>
      </c>
      <c r="S131" s="36">
        <f>SUMIFS(СВЦЭМ!$D$39:$D$758,СВЦЭМ!$A$39:$A$758,$A131,СВЦЭМ!$B$39:$B$758,S$119)+'СЕТ СН'!$H$14+СВЦЭМ!$D$10+'СЕТ СН'!$H$6-'СЕТ СН'!$H$26</f>
        <v>2432.4998856800003</v>
      </c>
      <c r="T131" s="36">
        <f>SUMIFS(СВЦЭМ!$D$39:$D$758,СВЦЭМ!$A$39:$A$758,$A131,СВЦЭМ!$B$39:$B$758,T$119)+'СЕТ СН'!$H$14+СВЦЭМ!$D$10+'СЕТ СН'!$H$6-'СЕТ СН'!$H$26</f>
        <v>2408.0681478000001</v>
      </c>
      <c r="U131" s="36">
        <f>SUMIFS(СВЦЭМ!$D$39:$D$758,СВЦЭМ!$A$39:$A$758,$A131,СВЦЭМ!$B$39:$B$758,U$119)+'СЕТ СН'!$H$14+СВЦЭМ!$D$10+'СЕТ СН'!$H$6-'СЕТ СН'!$H$26</f>
        <v>2411.5589949599998</v>
      </c>
      <c r="V131" s="36">
        <f>SUMIFS(СВЦЭМ!$D$39:$D$758,СВЦЭМ!$A$39:$A$758,$A131,СВЦЭМ!$B$39:$B$758,V$119)+'СЕТ СН'!$H$14+СВЦЭМ!$D$10+'СЕТ СН'!$H$6-'СЕТ СН'!$H$26</f>
        <v>2383.5334024799999</v>
      </c>
      <c r="W131" s="36">
        <f>SUMIFS(СВЦЭМ!$D$39:$D$758,СВЦЭМ!$A$39:$A$758,$A131,СВЦЭМ!$B$39:$B$758,W$119)+'СЕТ СН'!$H$14+СВЦЭМ!$D$10+'СЕТ СН'!$H$6-'СЕТ СН'!$H$26</f>
        <v>2394.4672612700001</v>
      </c>
      <c r="X131" s="36">
        <f>SUMIFS(СВЦЭМ!$D$39:$D$758,СВЦЭМ!$A$39:$A$758,$A131,СВЦЭМ!$B$39:$B$758,X$119)+'СЕТ СН'!$H$14+СВЦЭМ!$D$10+'СЕТ СН'!$H$6-'СЕТ СН'!$H$26</f>
        <v>2514.9514876399999</v>
      </c>
      <c r="Y131" s="36">
        <f>SUMIFS(СВЦЭМ!$D$39:$D$758,СВЦЭМ!$A$39:$A$758,$A131,СВЦЭМ!$B$39:$B$758,Y$119)+'СЕТ СН'!$H$14+СВЦЭМ!$D$10+'СЕТ СН'!$H$6-'СЕТ СН'!$H$26</f>
        <v>2637.8353491999997</v>
      </c>
    </row>
    <row r="132" spans="1:25" ht="15.75" x14ac:dyDescent="0.2">
      <c r="A132" s="35">
        <f t="shared" si="3"/>
        <v>45548</v>
      </c>
      <c r="B132" s="36">
        <f>SUMIFS(СВЦЭМ!$D$39:$D$758,СВЦЭМ!$A$39:$A$758,$A132,СВЦЭМ!$B$39:$B$758,B$119)+'СЕТ СН'!$H$14+СВЦЭМ!$D$10+'СЕТ СН'!$H$6-'СЕТ СН'!$H$26</f>
        <v>2680.3910966499998</v>
      </c>
      <c r="C132" s="36">
        <f>SUMIFS(СВЦЭМ!$D$39:$D$758,СВЦЭМ!$A$39:$A$758,$A132,СВЦЭМ!$B$39:$B$758,C$119)+'СЕТ СН'!$H$14+СВЦЭМ!$D$10+'СЕТ СН'!$H$6-'СЕТ СН'!$H$26</f>
        <v>2749.0578752299998</v>
      </c>
      <c r="D132" s="36">
        <f>SUMIFS(СВЦЭМ!$D$39:$D$758,СВЦЭМ!$A$39:$A$758,$A132,СВЦЭМ!$B$39:$B$758,D$119)+'СЕТ СН'!$H$14+СВЦЭМ!$D$10+'СЕТ СН'!$H$6-'СЕТ СН'!$H$26</f>
        <v>2771.7651911599996</v>
      </c>
      <c r="E132" s="36">
        <f>SUMIFS(СВЦЭМ!$D$39:$D$758,СВЦЭМ!$A$39:$A$758,$A132,СВЦЭМ!$B$39:$B$758,E$119)+'СЕТ СН'!$H$14+СВЦЭМ!$D$10+'СЕТ СН'!$H$6-'СЕТ СН'!$H$26</f>
        <v>2752.3056288899998</v>
      </c>
      <c r="F132" s="36">
        <f>SUMIFS(СВЦЭМ!$D$39:$D$758,СВЦЭМ!$A$39:$A$758,$A132,СВЦЭМ!$B$39:$B$758,F$119)+'СЕТ СН'!$H$14+СВЦЭМ!$D$10+'СЕТ СН'!$H$6-'СЕТ СН'!$H$26</f>
        <v>2749.9767481099998</v>
      </c>
      <c r="G132" s="36">
        <f>SUMIFS(СВЦЭМ!$D$39:$D$758,СВЦЭМ!$A$39:$A$758,$A132,СВЦЭМ!$B$39:$B$758,G$119)+'СЕТ СН'!$H$14+СВЦЭМ!$D$10+'СЕТ СН'!$H$6-'СЕТ СН'!$H$26</f>
        <v>2787.2587748300002</v>
      </c>
      <c r="H132" s="36">
        <f>SUMIFS(СВЦЭМ!$D$39:$D$758,СВЦЭМ!$A$39:$A$758,$A132,СВЦЭМ!$B$39:$B$758,H$119)+'СЕТ СН'!$H$14+СВЦЭМ!$D$10+'СЕТ СН'!$H$6-'СЕТ СН'!$H$26</f>
        <v>2747.9583383399995</v>
      </c>
      <c r="I132" s="36">
        <f>SUMIFS(СВЦЭМ!$D$39:$D$758,СВЦЭМ!$A$39:$A$758,$A132,СВЦЭМ!$B$39:$B$758,I$119)+'СЕТ СН'!$H$14+СВЦЭМ!$D$10+'СЕТ СН'!$H$6-'СЕТ СН'!$H$26</f>
        <v>2602.4604527599995</v>
      </c>
      <c r="J132" s="36">
        <f>SUMIFS(СВЦЭМ!$D$39:$D$758,СВЦЭМ!$A$39:$A$758,$A132,СВЦЭМ!$B$39:$B$758,J$119)+'СЕТ СН'!$H$14+СВЦЭМ!$D$10+'СЕТ СН'!$H$6-'СЕТ СН'!$H$26</f>
        <v>2489.21984161</v>
      </c>
      <c r="K132" s="36">
        <f>SUMIFS(СВЦЭМ!$D$39:$D$758,СВЦЭМ!$A$39:$A$758,$A132,СВЦЭМ!$B$39:$B$758,K$119)+'СЕТ СН'!$H$14+СВЦЭМ!$D$10+'СЕТ СН'!$H$6-'СЕТ СН'!$H$26</f>
        <v>2412.75468396</v>
      </c>
      <c r="L132" s="36">
        <f>SUMIFS(СВЦЭМ!$D$39:$D$758,СВЦЭМ!$A$39:$A$758,$A132,СВЦЭМ!$B$39:$B$758,L$119)+'СЕТ СН'!$H$14+СВЦЭМ!$D$10+'СЕТ СН'!$H$6-'СЕТ СН'!$H$26</f>
        <v>2385.6500489</v>
      </c>
      <c r="M132" s="36">
        <f>SUMIFS(СВЦЭМ!$D$39:$D$758,СВЦЭМ!$A$39:$A$758,$A132,СВЦЭМ!$B$39:$B$758,M$119)+'СЕТ СН'!$H$14+СВЦЭМ!$D$10+'СЕТ СН'!$H$6-'СЕТ СН'!$H$26</f>
        <v>2382.0767671900003</v>
      </c>
      <c r="N132" s="36">
        <f>SUMIFS(СВЦЭМ!$D$39:$D$758,СВЦЭМ!$A$39:$A$758,$A132,СВЦЭМ!$B$39:$B$758,N$119)+'СЕТ СН'!$H$14+СВЦЭМ!$D$10+'СЕТ СН'!$H$6-'СЕТ СН'!$H$26</f>
        <v>2372.98806001</v>
      </c>
      <c r="O132" s="36">
        <f>SUMIFS(СВЦЭМ!$D$39:$D$758,СВЦЭМ!$A$39:$A$758,$A132,СВЦЭМ!$B$39:$B$758,O$119)+'СЕТ СН'!$H$14+СВЦЭМ!$D$10+'СЕТ СН'!$H$6-'СЕТ СН'!$H$26</f>
        <v>2390.6837384299997</v>
      </c>
      <c r="P132" s="36">
        <f>SUMIFS(СВЦЭМ!$D$39:$D$758,СВЦЭМ!$A$39:$A$758,$A132,СВЦЭМ!$B$39:$B$758,P$119)+'СЕТ СН'!$H$14+СВЦЭМ!$D$10+'СЕТ СН'!$H$6-'СЕТ СН'!$H$26</f>
        <v>2390.1983652999998</v>
      </c>
      <c r="Q132" s="36">
        <f>SUMIFS(СВЦЭМ!$D$39:$D$758,СВЦЭМ!$A$39:$A$758,$A132,СВЦЭМ!$B$39:$B$758,Q$119)+'СЕТ СН'!$H$14+СВЦЭМ!$D$10+'СЕТ СН'!$H$6-'СЕТ СН'!$H$26</f>
        <v>2422.23231493</v>
      </c>
      <c r="R132" s="36">
        <f>SUMIFS(СВЦЭМ!$D$39:$D$758,СВЦЭМ!$A$39:$A$758,$A132,СВЦЭМ!$B$39:$B$758,R$119)+'СЕТ СН'!$H$14+СВЦЭМ!$D$10+'СЕТ СН'!$H$6-'СЕТ СН'!$H$26</f>
        <v>2398.6653349200001</v>
      </c>
      <c r="S132" s="36">
        <f>SUMIFS(СВЦЭМ!$D$39:$D$758,СВЦЭМ!$A$39:$A$758,$A132,СВЦЭМ!$B$39:$B$758,S$119)+'СЕТ СН'!$H$14+СВЦЭМ!$D$10+'СЕТ СН'!$H$6-'СЕТ СН'!$H$26</f>
        <v>2404.9824102499997</v>
      </c>
      <c r="T132" s="36">
        <f>SUMIFS(СВЦЭМ!$D$39:$D$758,СВЦЭМ!$A$39:$A$758,$A132,СВЦЭМ!$B$39:$B$758,T$119)+'СЕТ СН'!$H$14+СВЦЭМ!$D$10+'СЕТ СН'!$H$6-'СЕТ СН'!$H$26</f>
        <v>2372.8436365799998</v>
      </c>
      <c r="U132" s="36">
        <f>SUMIFS(СВЦЭМ!$D$39:$D$758,СВЦЭМ!$A$39:$A$758,$A132,СВЦЭМ!$B$39:$B$758,U$119)+'СЕТ СН'!$H$14+СВЦЭМ!$D$10+'СЕТ СН'!$H$6-'СЕТ СН'!$H$26</f>
        <v>2371.98730811</v>
      </c>
      <c r="V132" s="36">
        <f>SUMIFS(СВЦЭМ!$D$39:$D$758,СВЦЭМ!$A$39:$A$758,$A132,СВЦЭМ!$B$39:$B$758,V$119)+'СЕТ СН'!$H$14+СВЦЭМ!$D$10+'СЕТ СН'!$H$6-'СЕТ СН'!$H$26</f>
        <v>2360.6207218199997</v>
      </c>
      <c r="W132" s="36">
        <f>SUMIFS(СВЦЭМ!$D$39:$D$758,СВЦЭМ!$A$39:$A$758,$A132,СВЦЭМ!$B$39:$B$758,W$119)+'СЕТ СН'!$H$14+СВЦЭМ!$D$10+'СЕТ СН'!$H$6-'СЕТ СН'!$H$26</f>
        <v>2387.16458582</v>
      </c>
      <c r="X132" s="36">
        <f>SUMIFS(СВЦЭМ!$D$39:$D$758,СВЦЭМ!$A$39:$A$758,$A132,СВЦЭМ!$B$39:$B$758,X$119)+'СЕТ СН'!$H$14+СВЦЭМ!$D$10+'СЕТ СН'!$H$6-'СЕТ СН'!$H$26</f>
        <v>2462.7525370100002</v>
      </c>
      <c r="Y132" s="36">
        <f>SUMIFS(СВЦЭМ!$D$39:$D$758,СВЦЭМ!$A$39:$A$758,$A132,СВЦЭМ!$B$39:$B$758,Y$119)+'СЕТ СН'!$H$14+СВЦЭМ!$D$10+'СЕТ СН'!$H$6-'СЕТ СН'!$H$26</f>
        <v>2537.7941173600002</v>
      </c>
    </row>
    <row r="133" spans="1:25" ht="15.75" x14ac:dyDescent="0.2">
      <c r="A133" s="35">
        <f t="shared" si="3"/>
        <v>45549</v>
      </c>
      <c r="B133" s="36">
        <f>SUMIFS(СВЦЭМ!$D$39:$D$758,СВЦЭМ!$A$39:$A$758,$A133,СВЦЭМ!$B$39:$B$758,B$119)+'СЕТ СН'!$H$14+СВЦЭМ!$D$10+'СЕТ СН'!$H$6-'СЕТ СН'!$H$26</f>
        <v>2713.2503001899995</v>
      </c>
      <c r="C133" s="36">
        <f>SUMIFS(СВЦЭМ!$D$39:$D$758,СВЦЭМ!$A$39:$A$758,$A133,СВЦЭМ!$B$39:$B$758,C$119)+'СЕТ СН'!$H$14+СВЦЭМ!$D$10+'СЕТ СН'!$H$6-'СЕТ СН'!$H$26</f>
        <v>2718.6231561899995</v>
      </c>
      <c r="D133" s="36">
        <f>SUMIFS(СВЦЭМ!$D$39:$D$758,СВЦЭМ!$A$39:$A$758,$A133,СВЦЭМ!$B$39:$B$758,D$119)+'СЕТ СН'!$H$14+СВЦЭМ!$D$10+'СЕТ СН'!$H$6-'СЕТ СН'!$H$26</f>
        <v>2793.56328364</v>
      </c>
      <c r="E133" s="36">
        <f>SUMIFS(СВЦЭМ!$D$39:$D$758,СВЦЭМ!$A$39:$A$758,$A133,СВЦЭМ!$B$39:$B$758,E$119)+'СЕТ СН'!$H$14+СВЦЭМ!$D$10+'СЕТ СН'!$H$6-'СЕТ СН'!$H$26</f>
        <v>2783.9842601199998</v>
      </c>
      <c r="F133" s="36">
        <f>SUMIFS(СВЦЭМ!$D$39:$D$758,СВЦЭМ!$A$39:$A$758,$A133,СВЦЭМ!$B$39:$B$758,F$119)+'СЕТ СН'!$H$14+СВЦЭМ!$D$10+'СЕТ СН'!$H$6-'СЕТ СН'!$H$26</f>
        <v>2802.0420298700001</v>
      </c>
      <c r="G133" s="36">
        <f>SUMIFS(СВЦЭМ!$D$39:$D$758,СВЦЭМ!$A$39:$A$758,$A133,СВЦЭМ!$B$39:$B$758,G$119)+'СЕТ СН'!$H$14+СВЦЭМ!$D$10+'СЕТ СН'!$H$6-'СЕТ СН'!$H$26</f>
        <v>2803.766979</v>
      </c>
      <c r="H133" s="36">
        <f>SUMIFS(СВЦЭМ!$D$39:$D$758,СВЦЭМ!$A$39:$A$758,$A133,СВЦЭМ!$B$39:$B$758,H$119)+'СЕТ СН'!$H$14+СВЦЭМ!$D$10+'СЕТ СН'!$H$6-'СЕТ СН'!$H$26</f>
        <v>2818.6315223699994</v>
      </c>
      <c r="I133" s="36">
        <f>SUMIFS(СВЦЭМ!$D$39:$D$758,СВЦЭМ!$A$39:$A$758,$A133,СВЦЭМ!$B$39:$B$758,I$119)+'СЕТ СН'!$H$14+СВЦЭМ!$D$10+'СЕТ СН'!$H$6-'СЕТ СН'!$H$26</f>
        <v>2744.2634491099998</v>
      </c>
      <c r="J133" s="36">
        <f>SUMIFS(СВЦЭМ!$D$39:$D$758,СВЦЭМ!$A$39:$A$758,$A133,СВЦЭМ!$B$39:$B$758,J$119)+'СЕТ СН'!$H$14+СВЦЭМ!$D$10+'СЕТ СН'!$H$6-'СЕТ СН'!$H$26</f>
        <v>2565.7143710600003</v>
      </c>
      <c r="K133" s="36">
        <f>SUMIFS(СВЦЭМ!$D$39:$D$758,СВЦЭМ!$A$39:$A$758,$A133,СВЦЭМ!$B$39:$B$758,K$119)+'СЕТ СН'!$H$14+СВЦЭМ!$D$10+'СЕТ СН'!$H$6-'СЕТ СН'!$H$26</f>
        <v>2439.1554238899998</v>
      </c>
      <c r="L133" s="36">
        <f>SUMIFS(СВЦЭМ!$D$39:$D$758,СВЦЭМ!$A$39:$A$758,$A133,СВЦЭМ!$B$39:$B$758,L$119)+'СЕТ СН'!$H$14+СВЦЭМ!$D$10+'СЕТ СН'!$H$6-'СЕТ СН'!$H$26</f>
        <v>2371.90626088</v>
      </c>
      <c r="M133" s="36">
        <f>SUMIFS(СВЦЭМ!$D$39:$D$758,СВЦЭМ!$A$39:$A$758,$A133,СВЦЭМ!$B$39:$B$758,M$119)+'СЕТ СН'!$H$14+СВЦЭМ!$D$10+'СЕТ СН'!$H$6-'СЕТ СН'!$H$26</f>
        <v>2359.7441139000002</v>
      </c>
      <c r="N133" s="36">
        <f>SUMIFS(СВЦЭМ!$D$39:$D$758,СВЦЭМ!$A$39:$A$758,$A133,СВЦЭМ!$B$39:$B$758,N$119)+'СЕТ СН'!$H$14+СВЦЭМ!$D$10+'СЕТ СН'!$H$6-'СЕТ СН'!$H$26</f>
        <v>2368.1145092699999</v>
      </c>
      <c r="O133" s="36">
        <f>SUMIFS(СВЦЭМ!$D$39:$D$758,СВЦЭМ!$A$39:$A$758,$A133,СВЦЭМ!$B$39:$B$758,O$119)+'СЕТ СН'!$H$14+СВЦЭМ!$D$10+'СЕТ СН'!$H$6-'СЕТ СН'!$H$26</f>
        <v>2393.1031783099997</v>
      </c>
      <c r="P133" s="36">
        <f>SUMIFS(СВЦЭМ!$D$39:$D$758,СВЦЭМ!$A$39:$A$758,$A133,СВЦЭМ!$B$39:$B$758,P$119)+'СЕТ СН'!$H$14+СВЦЭМ!$D$10+'СЕТ СН'!$H$6-'СЕТ СН'!$H$26</f>
        <v>2398.0853005700001</v>
      </c>
      <c r="Q133" s="36">
        <f>SUMIFS(СВЦЭМ!$D$39:$D$758,СВЦЭМ!$A$39:$A$758,$A133,СВЦЭМ!$B$39:$B$758,Q$119)+'СЕТ СН'!$H$14+СВЦЭМ!$D$10+'СЕТ СН'!$H$6-'СЕТ СН'!$H$26</f>
        <v>2401.5887392100003</v>
      </c>
      <c r="R133" s="36">
        <f>SUMIFS(СВЦЭМ!$D$39:$D$758,СВЦЭМ!$A$39:$A$758,$A133,СВЦЭМ!$B$39:$B$758,R$119)+'СЕТ СН'!$H$14+СВЦЭМ!$D$10+'СЕТ СН'!$H$6-'СЕТ СН'!$H$26</f>
        <v>2415.64791087</v>
      </c>
      <c r="S133" s="36">
        <f>SUMIFS(СВЦЭМ!$D$39:$D$758,СВЦЭМ!$A$39:$A$758,$A133,СВЦЭМ!$B$39:$B$758,S$119)+'СЕТ СН'!$H$14+СВЦЭМ!$D$10+'СЕТ СН'!$H$6-'СЕТ СН'!$H$26</f>
        <v>2412.2250733199999</v>
      </c>
      <c r="T133" s="36">
        <f>SUMIFS(СВЦЭМ!$D$39:$D$758,СВЦЭМ!$A$39:$A$758,$A133,СВЦЭМ!$B$39:$B$758,T$119)+'СЕТ СН'!$H$14+СВЦЭМ!$D$10+'СЕТ СН'!$H$6-'СЕТ СН'!$H$26</f>
        <v>2386.8599043100003</v>
      </c>
      <c r="U133" s="36">
        <f>SUMIFS(СВЦЭМ!$D$39:$D$758,СВЦЭМ!$A$39:$A$758,$A133,СВЦЭМ!$B$39:$B$758,U$119)+'СЕТ СН'!$H$14+СВЦЭМ!$D$10+'СЕТ СН'!$H$6-'СЕТ СН'!$H$26</f>
        <v>2373.8752125299998</v>
      </c>
      <c r="V133" s="36">
        <f>SUMIFS(СВЦЭМ!$D$39:$D$758,СВЦЭМ!$A$39:$A$758,$A133,СВЦЭМ!$B$39:$B$758,V$119)+'СЕТ СН'!$H$14+СВЦЭМ!$D$10+'СЕТ СН'!$H$6-'СЕТ СН'!$H$26</f>
        <v>2379.5282538599999</v>
      </c>
      <c r="W133" s="36">
        <f>SUMIFS(СВЦЭМ!$D$39:$D$758,СВЦЭМ!$A$39:$A$758,$A133,СВЦЭМ!$B$39:$B$758,W$119)+'СЕТ СН'!$H$14+СВЦЭМ!$D$10+'СЕТ СН'!$H$6-'СЕТ СН'!$H$26</f>
        <v>2405.1664324900003</v>
      </c>
      <c r="X133" s="36">
        <f>SUMIFS(СВЦЭМ!$D$39:$D$758,СВЦЭМ!$A$39:$A$758,$A133,СВЦЭМ!$B$39:$B$758,X$119)+'СЕТ СН'!$H$14+СВЦЭМ!$D$10+'СЕТ СН'!$H$6-'СЕТ СН'!$H$26</f>
        <v>2474.9944952599999</v>
      </c>
      <c r="Y133" s="36">
        <f>SUMIFS(СВЦЭМ!$D$39:$D$758,СВЦЭМ!$A$39:$A$758,$A133,СВЦЭМ!$B$39:$B$758,Y$119)+'СЕТ СН'!$H$14+СВЦЭМ!$D$10+'СЕТ СН'!$H$6-'СЕТ СН'!$H$26</f>
        <v>2588.5516696799996</v>
      </c>
    </row>
    <row r="134" spans="1:25" ht="15.75" x14ac:dyDescent="0.2">
      <c r="A134" s="35">
        <f t="shared" si="3"/>
        <v>45550</v>
      </c>
      <c r="B134" s="36">
        <f>SUMIFS(СВЦЭМ!$D$39:$D$758,СВЦЭМ!$A$39:$A$758,$A134,СВЦЭМ!$B$39:$B$758,B$119)+'СЕТ СН'!$H$14+СВЦЭМ!$D$10+'СЕТ СН'!$H$6-'СЕТ СН'!$H$26</f>
        <v>2684.3644826899999</v>
      </c>
      <c r="C134" s="36">
        <f>SUMIFS(СВЦЭМ!$D$39:$D$758,СВЦЭМ!$A$39:$A$758,$A134,СВЦЭМ!$B$39:$B$758,C$119)+'СЕТ СН'!$H$14+СВЦЭМ!$D$10+'СЕТ СН'!$H$6-'СЕТ СН'!$H$26</f>
        <v>2787.2186796199994</v>
      </c>
      <c r="D134" s="36">
        <f>SUMIFS(СВЦЭМ!$D$39:$D$758,СВЦЭМ!$A$39:$A$758,$A134,СВЦЭМ!$B$39:$B$758,D$119)+'СЕТ СН'!$H$14+СВЦЭМ!$D$10+'СЕТ СН'!$H$6-'СЕТ СН'!$H$26</f>
        <v>2784.9458757699995</v>
      </c>
      <c r="E134" s="36">
        <f>SUMIFS(СВЦЭМ!$D$39:$D$758,СВЦЭМ!$A$39:$A$758,$A134,СВЦЭМ!$B$39:$B$758,E$119)+'СЕТ СН'!$H$14+СВЦЭМ!$D$10+'СЕТ СН'!$H$6-'СЕТ СН'!$H$26</f>
        <v>2762.2679118199994</v>
      </c>
      <c r="F134" s="36">
        <f>SUMIFS(СВЦЭМ!$D$39:$D$758,СВЦЭМ!$A$39:$A$758,$A134,СВЦЭМ!$B$39:$B$758,F$119)+'СЕТ СН'!$H$14+СВЦЭМ!$D$10+'СЕТ СН'!$H$6-'СЕТ СН'!$H$26</f>
        <v>2753.9443775399996</v>
      </c>
      <c r="G134" s="36">
        <f>SUMIFS(СВЦЭМ!$D$39:$D$758,СВЦЭМ!$A$39:$A$758,$A134,СВЦЭМ!$B$39:$B$758,G$119)+'СЕТ СН'!$H$14+СВЦЭМ!$D$10+'СЕТ СН'!$H$6-'СЕТ СН'!$H$26</f>
        <v>2764.8826416699994</v>
      </c>
      <c r="H134" s="36">
        <f>SUMIFS(СВЦЭМ!$D$39:$D$758,СВЦЭМ!$A$39:$A$758,$A134,СВЦЭМ!$B$39:$B$758,H$119)+'СЕТ СН'!$H$14+СВЦЭМ!$D$10+'СЕТ СН'!$H$6-'СЕТ СН'!$H$26</f>
        <v>2798.3114971099994</v>
      </c>
      <c r="I134" s="36">
        <f>SUMIFS(СВЦЭМ!$D$39:$D$758,СВЦЭМ!$A$39:$A$758,$A134,СВЦЭМ!$B$39:$B$758,I$119)+'СЕТ СН'!$H$14+СВЦЭМ!$D$10+'СЕТ СН'!$H$6-'СЕТ СН'!$H$26</f>
        <v>2786.7286635800001</v>
      </c>
      <c r="J134" s="36">
        <f>SUMIFS(СВЦЭМ!$D$39:$D$758,СВЦЭМ!$A$39:$A$758,$A134,СВЦЭМ!$B$39:$B$758,J$119)+'СЕТ СН'!$H$14+СВЦЭМ!$D$10+'СЕТ СН'!$H$6-'СЕТ СН'!$H$26</f>
        <v>2629.3024516300002</v>
      </c>
      <c r="K134" s="36">
        <f>SUMIFS(СВЦЭМ!$D$39:$D$758,СВЦЭМ!$A$39:$A$758,$A134,СВЦЭМ!$B$39:$B$758,K$119)+'СЕТ СН'!$H$14+СВЦЭМ!$D$10+'СЕТ СН'!$H$6-'СЕТ СН'!$H$26</f>
        <v>2498.12907662</v>
      </c>
      <c r="L134" s="36">
        <f>SUMIFS(СВЦЭМ!$D$39:$D$758,СВЦЭМ!$A$39:$A$758,$A134,СВЦЭМ!$B$39:$B$758,L$119)+'СЕТ СН'!$H$14+СВЦЭМ!$D$10+'СЕТ СН'!$H$6-'СЕТ СН'!$H$26</f>
        <v>2444.8264253100001</v>
      </c>
      <c r="M134" s="36">
        <f>SUMIFS(СВЦЭМ!$D$39:$D$758,СВЦЭМ!$A$39:$A$758,$A134,СВЦЭМ!$B$39:$B$758,M$119)+'СЕТ СН'!$H$14+СВЦЭМ!$D$10+'СЕТ СН'!$H$6-'СЕТ СН'!$H$26</f>
        <v>2432.1821515299998</v>
      </c>
      <c r="N134" s="36">
        <f>SUMIFS(СВЦЭМ!$D$39:$D$758,СВЦЭМ!$A$39:$A$758,$A134,СВЦЭМ!$B$39:$B$758,N$119)+'СЕТ СН'!$H$14+СВЦЭМ!$D$10+'СЕТ СН'!$H$6-'СЕТ СН'!$H$26</f>
        <v>2437.3820630800001</v>
      </c>
      <c r="O134" s="36">
        <f>SUMIFS(СВЦЭМ!$D$39:$D$758,СВЦЭМ!$A$39:$A$758,$A134,СВЦЭМ!$B$39:$B$758,O$119)+'СЕТ СН'!$H$14+СВЦЭМ!$D$10+'СЕТ СН'!$H$6-'СЕТ СН'!$H$26</f>
        <v>2453.3114219500003</v>
      </c>
      <c r="P134" s="36">
        <f>SUMIFS(СВЦЭМ!$D$39:$D$758,СВЦЭМ!$A$39:$A$758,$A134,СВЦЭМ!$B$39:$B$758,P$119)+'СЕТ СН'!$H$14+СВЦЭМ!$D$10+'СЕТ СН'!$H$6-'СЕТ СН'!$H$26</f>
        <v>2452.4595282700002</v>
      </c>
      <c r="Q134" s="36">
        <f>SUMIFS(СВЦЭМ!$D$39:$D$758,СВЦЭМ!$A$39:$A$758,$A134,СВЦЭМ!$B$39:$B$758,Q$119)+'СЕТ СН'!$H$14+СВЦЭМ!$D$10+'СЕТ СН'!$H$6-'СЕТ СН'!$H$26</f>
        <v>2471.4991547600002</v>
      </c>
      <c r="R134" s="36">
        <f>SUMIFS(СВЦЭМ!$D$39:$D$758,СВЦЭМ!$A$39:$A$758,$A134,СВЦЭМ!$B$39:$B$758,R$119)+'СЕТ СН'!$H$14+СВЦЭМ!$D$10+'СЕТ СН'!$H$6-'СЕТ СН'!$H$26</f>
        <v>2477.6631742</v>
      </c>
      <c r="S134" s="36">
        <f>SUMIFS(СВЦЭМ!$D$39:$D$758,СВЦЭМ!$A$39:$A$758,$A134,СВЦЭМ!$B$39:$B$758,S$119)+'СЕТ СН'!$H$14+СВЦЭМ!$D$10+'СЕТ СН'!$H$6-'СЕТ СН'!$H$26</f>
        <v>2456.8033526700001</v>
      </c>
      <c r="T134" s="36">
        <f>SUMIFS(СВЦЭМ!$D$39:$D$758,СВЦЭМ!$A$39:$A$758,$A134,СВЦЭМ!$B$39:$B$758,T$119)+'СЕТ СН'!$H$14+СВЦЭМ!$D$10+'СЕТ СН'!$H$6-'СЕТ СН'!$H$26</f>
        <v>2409.58946285</v>
      </c>
      <c r="U134" s="36">
        <f>SUMIFS(СВЦЭМ!$D$39:$D$758,СВЦЭМ!$A$39:$A$758,$A134,СВЦЭМ!$B$39:$B$758,U$119)+'СЕТ СН'!$H$14+СВЦЭМ!$D$10+'СЕТ СН'!$H$6-'СЕТ СН'!$H$26</f>
        <v>2398.4179587400004</v>
      </c>
      <c r="V134" s="36">
        <f>SUMIFS(СВЦЭМ!$D$39:$D$758,СВЦЭМ!$A$39:$A$758,$A134,СВЦЭМ!$B$39:$B$758,V$119)+'СЕТ СН'!$H$14+СВЦЭМ!$D$10+'СЕТ СН'!$H$6-'СЕТ СН'!$H$26</f>
        <v>2362.15075308</v>
      </c>
      <c r="W134" s="36">
        <f>SUMIFS(СВЦЭМ!$D$39:$D$758,СВЦЭМ!$A$39:$A$758,$A134,СВЦЭМ!$B$39:$B$758,W$119)+'СЕТ СН'!$H$14+СВЦЭМ!$D$10+'СЕТ СН'!$H$6-'СЕТ СН'!$H$26</f>
        <v>2372.1641593700001</v>
      </c>
      <c r="X134" s="36">
        <f>SUMIFS(СВЦЭМ!$D$39:$D$758,СВЦЭМ!$A$39:$A$758,$A134,СВЦЭМ!$B$39:$B$758,X$119)+'СЕТ СН'!$H$14+СВЦЭМ!$D$10+'СЕТ СН'!$H$6-'СЕТ СН'!$H$26</f>
        <v>2480.6251136299998</v>
      </c>
      <c r="Y134" s="36">
        <f>SUMIFS(СВЦЭМ!$D$39:$D$758,СВЦЭМ!$A$39:$A$758,$A134,СВЦЭМ!$B$39:$B$758,Y$119)+'СЕТ СН'!$H$14+СВЦЭМ!$D$10+'СЕТ СН'!$H$6-'СЕТ СН'!$H$26</f>
        <v>2513.0649532500001</v>
      </c>
    </row>
    <row r="135" spans="1:25" ht="15.75" x14ac:dyDescent="0.2">
      <c r="A135" s="35">
        <f t="shared" si="3"/>
        <v>45551</v>
      </c>
      <c r="B135" s="36">
        <f>SUMIFS(СВЦЭМ!$D$39:$D$758,СВЦЭМ!$A$39:$A$758,$A135,СВЦЭМ!$B$39:$B$758,B$119)+'СЕТ СН'!$H$14+СВЦЭМ!$D$10+'СЕТ СН'!$H$6-'СЕТ СН'!$H$26</f>
        <v>2684.8766593599994</v>
      </c>
      <c r="C135" s="36">
        <f>SUMIFS(СВЦЭМ!$D$39:$D$758,СВЦЭМ!$A$39:$A$758,$A135,СВЦЭМ!$B$39:$B$758,C$119)+'СЕТ СН'!$H$14+СВЦЭМ!$D$10+'СЕТ СН'!$H$6-'СЕТ СН'!$H$26</f>
        <v>2846.3239941699994</v>
      </c>
      <c r="D135" s="36">
        <f>SUMIFS(СВЦЭМ!$D$39:$D$758,СВЦЭМ!$A$39:$A$758,$A135,СВЦЭМ!$B$39:$B$758,D$119)+'СЕТ СН'!$H$14+СВЦЭМ!$D$10+'СЕТ СН'!$H$6-'СЕТ СН'!$H$26</f>
        <v>2872.3046630299996</v>
      </c>
      <c r="E135" s="36">
        <f>SUMIFS(СВЦЭМ!$D$39:$D$758,СВЦЭМ!$A$39:$A$758,$A135,СВЦЭМ!$B$39:$B$758,E$119)+'СЕТ СН'!$H$14+СВЦЭМ!$D$10+'СЕТ СН'!$H$6-'СЕТ СН'!$H$26</f>
        <v>2874.4967697699994</v>
      </c>
      <c r="F135" s="36">
        <f>SUMIFS(СВЦЭМ!$D$39:$D$758,СВЦЭМ!$A$39:$A$758,$A135,СВЦЭМ!$B$39:$B$758,F$119)+'СЕТ СН'!$H$14+СВЦЭМ!$D$10+'СЕТ СН'!$H$6-'СЕТ СН'!$H$26</f>
        <v>2861.2250078199995</v>
      </c>
      <c r="G135" s="36">
        <f>SUMIFS(СВЦЭМ!$D$39:$D$758,СВЦЭМ!$A$39:$A$758,$A135,СВЦЭМ!$B$39:$B$758,G$119)+'СЕТ СН'!$H$14+СВЦЭМ!$D$10+'СЕТ СН'!$H$6-'СЕТ СН'!$H$26</f>
        <v>2889.2787157799994</v>
      </c>
      <c r="H135" s="36">
        <f>SUMIFS(СВЦЭМ!$D$39:$D$758,СВЦЭМ!$A$39:$A$758,$A135,СВЦЭМ!$B$39:$B$758,H$119)+'СЕТ СН'!$H$14+СВЦЭМ!$D$10+'СЕТ СН'!$H$6-'СЕТ СН'!$H$26</f>
        <v>2863.3169195</v>
      </c>
      <c r="I135" s="36">
        <f>SUMIFS(СВЦЭМ!$D$39:$D$758,СВЦЭМ!$A$39:$A$758,$A135,СВЦЭМ!$B$39:$B$758,I$119)+'СЕТ СН'!$H$14+СВЦЭМ!$D$10+'СЕТ СН'!$H$6-'СЕТ СН'!$H$26</f>
        <v>2703.7222767499998</v>
      </c>
      <c r="J135" s="36">
        <f>SUMIFS(СВЦЭМ!$D$39:$D$758,СВЦЭМ!$A$39:$A$758,$A135,СВЦЭМ!$B$39:$B$758,J$119)+'СЕТ СН'!$H$14+СВЦЭМ!$D$10+'СЕТ СН'!$H$6-'СЕТ СН'!$H$26</f>
        <v>2627.6908966299998</v>
      </c>
      <c r="K135" s="36">
        <f>SUMIFS(СВЦЭМ!$D$39:$D$758,СВЦЭМ!$A$39:$A$758,$A135,СВЦЭМ!$B$39:$B$758,K$119)+'СЕТ СН'!$H$14+СВЦЭМ!$D$10+'СЕТ СН'!$H$6-'СЕТ СН'!$H$26</f>
        <v>2537.6379953200003</v>
      </c>
      <c r="L135" s="36">
        <f>SUMIFS(СВЦЭМ!$D$39:$D$758,СВЦЭМ!$A$39:$A$758,$A135,СВЦЭМ!$B$39:$B$758,L$119)+'СЕТ СН'!$H$14+СВЦЭМ!$D$10+'СЕТ СН'!$H$6-'СЕТ СН'!$H$26</f>
        <v>2509.4819294500003</v>
      </c>
      <c r="M135" s="36">
        <f>SUMIFS(СВЦЭМ!$D$39:$D$758,СВЦЭМ!$A$39:$A$758,$A135,СВЦЭМ!$B$39:$B$758,M$119)+'СЕТ СН'!$H$14+СВЦЭМ!$D$10+'СЕТ СН'!$H$6-'СЕТ СН'!$H$26</f>
        <v>2533.2696844399998</v>
      </c>
      <c r="N135" s="36">
        <f>SUMIFS(СВЦЭМ!$D$39:$D$758,СВЦЭМ!$A$39:$A$758,$A135,СВЦЭМ!$B$39:$B$758,N$119)+'СЕТ СН'!$H$14+СВЦЭМ!$D$10+'СЕТ СН'!$H$6-'СЕТ СН'!$H$26</f>
        <v>2536.00381496</v>
      </c>
      <c r="O135" s="36">
        <f>SUMIFS(СВЦЭМ!$D$39:$D$758,СВЦЭМ!$A$39:$A$758,$A135,СВЦЭМ!$B$39:$B$758,O$119)+'СЕТ СН'!$H$14+СВЦЭМ!$D$10+'СЕТ СН'!$H$6-'СЕТ СН'!$H$26</f>
        <v>2549.7090784299999</v>
      </c>
      <c r="P135" s="36">
        <f>SUMIFS(СВЦЭМ!$D$39:$D$758,СВЦЭМ!$A$39:$A$758,$A135,СВЦЭМ!$B$39:$B$758,P$119)+'СЕТ СН'!$H$14+СВЦЭМ!$D$10+'СЕТ СН'!$H$6-'СЕТ СН'!$H$26</f>
        <v>2549.6375683200004</v>
      </c>
      <c r="Q135" s="36">
        <f>SUMIFS(СВЦЭМ!$D$39:$D$758,СВЦЭМ!$A$39:$A$758,$A135,СВЦЭМ!$B$39:$B$758,Q$119)+'СЕТ СН'!$H$14+СВЦЭМ!$D$10+'СЕТ СН'!$H$6-'СЕТ СН'!$H$26</f>
        <v>2559.22799794</v>
      </c>
      <c r="R135" s="36">
        <f>SUMIFS(СВЦЭМ!$D$39:$D$758,СВЦЭМ!$A$39:$A$758,$A135,СВЦЭМ!$B$39:$B$758,R$119)+'СЕТ СН'!$H$14+СВЦЭМ!$D$10+'СЕТ СН'!$H$6-'СЕТ СН'!$H$26</f>
        <v>2562.3506393500002</v>
      </c>
      <c r="S135" s="36">
        <f>SUMIFS(СВЦЭМ!$D$39:$D$758,СВЦЭМ!$A$39:$A$758,$A135,СВЦЭМ!$B$39:$B$758,S$119)+'СЕТ СН'!$H$14+СВЦЭМ!$D$10+'СЕТ СН'!$H$6-'СЕТ СН'!$H$26</f>
        <v>2529.4299163200003</v>
      </c>
      <c r="T135" s="36">
        <f>SUMIFS(СВЦЭМ!$D$39:$D$758,СВЦЭМ!$A$39:$A$758,$A135,СВЦЭМ!$B$39:$B$758,T$119)+'СЕТ СН'!$H$14+СВЦЭМ!$D$10+'СЕТ СН'!$H$6-'СЕТ СН'!$H$26</f>
        <v>2498.6004624899997</v>
      </c>
      <c r="U135" s="36">
        <f>SUMIFS(СВЦЭМ!$D$39:$D$758,СВЦЭМ!$A$39:$A$758,$A135,СВЦЭМ!$B$39:$B$758,U$119)+'СЕТ СН'!$H$14+СВЦЭМ!$D$10+'СЕТ СН'!$H$6-'СЕТ СН'!$H$26</f>
        <v>2466.2714417500001</v>
      </c>
      <c r="V135" s="36">
        <f>SUMIFS(СВЦЭМ!$D$39:$D$758,СВЦЭМ!$A$39:$A$758,$A135,СВЦЭМ!$B$39:$B$758,V$119)+'СЕТ СН'!$H$14+СВЦЭМ!$D$10+'СЕТ СН'!$H$6-'СЕТ СН'!$H$26</f>
        <v>2452.6448842600003</v>
      </c>
      <c r="W135" s="36">
        <f>SUMIFS(СВЦЭМ!$D$39:$D$758,СВЦЭМ!$A$39:$A$758,$A135,СВЦЭМ!$B$39:$B$758,W$119)+'СЕТ СН'!$H$14+СВЦЭМ!$D$10+'СЕТ СН'!$H$6-'СЕТ СН'!$H$26</f>
        <v>2498.0843620300002</v>
      </c>
      <c r="X135" s="36">
        <f>SUMIFS(СВЦЭМ!$D$39:$D$758,СВЦЭМ!$A$39:$A$758,$A135,СВЦЭМ!$B$39:$B$758,X$119)+'СЕТ СН'!$H$14+СВЦЭМ!$D$10+'СЕТ СН'!$H$6-'СЕТ СН'!$H$26</f>
        <v>2587.6827660700001</v>
      </c>
      <c r="Y135" s="36">
        <f>SUMIFS(СВЦЭМ!$D$39:$D$758,СВЦЭМ!$A$39:$A$758,$A135,СВЦЭМ!$B$39:$B$758,Y$119)+'СЕТ СН'!$H$14+СВЦЭМ!$D$10+'СЕТ СН'!$H$6-'СЕТ СН'!$H$26</f>
        <v>2690.4415795699997</v>
      </c>
    </row>
    <row r="136" spans="1:25" ht="15.75" x14ac:dyDescent="0.2">
      <c r="A136" s="35">
        <f t="shared" si="3"/>
        <v>45552</v>
      </c>
      <c r="B136" s="36">
        <f>SUMIFS(СВЦЭМ!$D$39:$D$758,СВЦЭМ!$A$39:$A$758,$A136,СВЦЭМ!$B$39:$B$758,B$119)+'СЕТ СН'!$H$14+СВЦЭМ!$D$10+'СЕТ СН'!$H$6-'СЕТ СН'!$H$26</f>
        <v>2643.6749092599994</v>
      </c>
      <c r="C136" s="36">
        <f>SUMIFS(СВЦЭМ!$D$39:$D$758,СВЦЭМ!$A$39:$A$758,$A136,СВЦЭМ!$B$39:$B$758,C$119)+'СЕТ СН'!$H$14+СВЦЭМ!$D$10+'СЕТ СН'!$H$6-'СЕТ СН'!$H$26</f>
        <v>2747.6623961400001</v>
      </c>
      <c r="D136" s="36">
        <f>SUMIFS(СВЦЭМ!$D$39:$D$758,СВЦЭМ!$A$39:$A$758,$A136,СВЦЭМ!$B$39:$B$758,D$119)+'СЕТ СН'!$H$14+СВЦЭМ!$D$10+'СЕТ СН'!$H$6-'СЕТ СН'!$H$26</f>
        <v>2810.3418247399995</v>
      </c>
      <c r="E136" s="36">
        <f>SUMIFS(СВЦЭМ!$D$39:$D$758,СВЦЭМ!$A$39:$A$758,$A136,СВЦЭМ!$B$39:$B$758,E$119)+'СЕТ СН'!$H$14+СВЦЭМ!$D$10+'СЕТ СН'!$H$6-'СЕТ СН'!$H$26</f>
        <v>2834.1165893299994</v>
      </c>
      <c r="F136" s="36">
        <f>SUMIFS(СВЦЭМ!$D$39:$D$758,СВЦЭМ!$A$39:$A$758,$A136,СВЦЭМ!$B$39:$B$758,F$119)+'СЕТ СН'!$H$14+СВЦЭМ!$D$10+'СЕТ СН'!$H$6-'СЕТ СН'!$H$26</f>
        <v>2812.8845769</v>
      </c>
      <c r="G136" s="36">
        <f>SUMIFS(СВЦЭМ!$D$39:$D$758,СВЦЭМ!$A$39:$A$758,$A136,СВЦЭМ!$B$39:$B$758,G$119)+'СЕТ СН'!$H$14+СВЦЭМ!$D$10+'СЕТ СН'!$H$6-'СЕТ СН'!$H$26</f>
        <v>2786.8335996300002</v>
      </c>
      <c r="H136" s="36">
        <f>SUMIFS(СВЦЭМ!$D$39:$D$758,СВЦЭМ!$A$39:$A$758,$A136,СВЦЭМ!$B$39:$B$758,H$119)+'СЕТ СН'!$H$14+СВЦЭМ!$D$10+'СЕТ СН'!$H$6-'СЕТ СН'!$H$26</f>
        <v>2700.9033401699999</v>
      </c>
      <c r="I136" s="36">
        <f>SUMIFS(СВЦЭМ!$D$39:$D$758,СВЦЭМ!$A$39:$A$758,$A136,СВЦЭМ!$B$39:$B$758,I$119)+'СЕТ СН'!$H$14+СВЦЭМ!$D$10+'СЕТ СН'!$H$6-'СЕТ СН'!$H$26</f>
        <v>2533.1887164700001</v>
      </c>
      <c r="J136" s="36">
        <f>SUMIFS(СВЦЭМ!$D$39:$D$758,СВЦЭМ!$A$39:$A$758,$A136,СВЦЭМ!$B$39:$B$758,J$119)+'СЕТ СН'!$H$14+СВЦЭМ!$D$10+'СЕТ СН'!$H$6-'СЕТ СН'!$H$26</f>
        <v>2432.8840137799998</v>
      </c>
      <c r="K136" s="36">
        <f>SUMIFS(СВЦЭМ!$D$39:$D$758,СВЦЭМ!$A$39:$A$758,$A136,СВЦЭМ!$B$39:$B$758,K$119)+'СЕТ СН'!$H$14+СВЦЭМ!$D$10+'СЕТ СН'!$H$6-'СЕТ СН'!$H$26</f>
        <v>2357.5511016700002</v>
      </c>
      <c r="L136" s="36">
        <f>SUMIFS(СВЦЭМ!$D$39:$D$758,СВЦЭМ!$A$39:$A$758,$A136,СВЦЭМ!$B$39:$B$758,L$119)+'СЕТ СН'!$H$14+СВЦЭМ!$D$10+'СЕТ СН'!$H$6-'СЕТ СН'!$H$26</f>
        <v>2407.24434389</v>
      </c>
      <c r="M136" s="36">
        <f>SUMIFS(СВЦЭМ!$D$39:$D$758,СВЦЭМ!$A$39:$A$758,$A136,СВЦЭМ!$B$39:$B$758,M$119)+'СЕТ СН'!$H$14+СВЦЭМ!$D$10+'СЕТ СН'!$H$6-'СЕТ СН'!$H$26</f>
        <v>2489.1026002400004</v>
      </c>
      <c r="N136" s="36">
        <f>SUMIFS(СВЦЭМ!$D$39:$D$758,СВЦЭМ!$A$39:$A$758,$A136,СВЦЭМ!$B$39:$B$758,N$119)+'СЕТ СН'!$H$14+СВЦЭМ!$D$10+'СЕТ СН'!$H$6-'СЕТ СН'!$H$26</f>
        <v>2499.0622554000001</v>
      </c>
      <c r="O136" s="36">
        <f>SUMIFS(СВЦЭМ!$D$39:$D$758,СВЦЭМ!$A$39:$A$758,$A136,СВЦЭМ!$B$39:$B$758,O$119)+'СЕТ СН'!$H$14+СВЦЭМ!$D$10+'СЕТ СН'!$H$6-'СЕТ СН'!$H$26</f>
        <v>2475.6521568899998</v>
      </c>
      <c r="P136" s="36">
        <f>SUMIFS(СВЦЭМ!$D$39:$D$758,СВЦЭМ!$A$39:$A$758,$A136,СВЦЭМ!$B$39:$B$758,P$119)+'СЕТ СН'!$H$14+СВЦЭМ!$D$10+'СЕТ СН'!$H$6-'СЕТ СН'!$H$26</f>
        <v>2453.97439063</v>
      </c>
      <c r="Q136" s="36">
        <f>SUMIFS(СВЦЭМ!$D$39:$D$758,СВЦЭМ!$A$39:$A$758,$A136,СВЦЭМ!$B$39:$B$758,Q$119)+'СЕТ СН'!$H$14+СВЦЭМ!$D$10+'СЕТ СН'!$H$6-'СЕТ СН'!$H$26</f>
        <v>2487.8711048300001</v>
      </c>
      <c r="R136" s="36">
        <f>SUMIFS(СВЦЭМ!$D$39:$D$758,СВЦЭМ!$A$39:$A$758,$A136,СВЦЭМ!$B$39:$B$758,R$119)+'СЕТ СН'!$H$14+СВЦЭМ!$D$10+'СЕТ СН'!$H$6-'СЕТ СН'!$H$26</f>
        <v>2523.00688433</v>
      </c>
      <c r="S136" s="36">
        <f>SUMIFS(СВЦЭМ!$D$39:$D$758,СВЦЭМ!$A$39:$A$758,$A136,СВЦЭМ!$B$39:$B$758,S$119)+'СЕТ СН'!$H$14+СВЦЭМ!$D$10+'СЕТ СН'!$H$6-'СЕТ СН'!$H$26</f>
        <v>2503.4826940200001</v>
      </c>
      <c r="T136" s="36">
        <f>SUMIFS(СВЦЭМ!$D$39:$D$758,СВЦЭМ!$A$39:$A$758,$A136,СВЦЭМ!$B$39:$B$758,T$119)+'СЕТ СН'!$H$14+СВЦЭМ!$D$10+'СЕТ СН'!$H$6-'СЕТ СН'!$H$26</f>
        <v>2507.17108478</v>
      </c>
      <c r="U136" s="36">
        <f>SUMIFS(СВЦЭМ!$D$39:$D$758,СВЦЭМ!$A$39:$A$758,$A136,СВЦЭМ!$B$39:$B$758,U$119)+'СЕТ СН'!$H$14+СВЦЭМ!$D$10+'СЕТ СН'!$H$6-'СЕТ СН'!$H$26</f>
        <v>2477.7759518499997</v>
      </c>
      <c r="V136" s="36">
        <f>SUMIFS(СВЦЭМ!$D$39:$D$758,СВЦЭМ!$A$39:$A$758,$A136,СВЦЭМ!$B$39:$B$758,V$119)+'СЕТ СН'!$H$14+СВЦЭМ!$D$10+'СЕТ СН'!$H$6-'СЕТ СН'!$H$26</f>
        <v>2480.46329642</v>
      </c>
      <c r="W136" s="36">
        <f>SUMIFS(СВЦЭМ!$D$39:$D$758,СВЦЭМ!$A$39:$A$758,$A136,СВЦЭМ!$B$39:$B$758,W$119)+'СЕТ СН'!$H$14+СВЦЭМ!$D$10+'СЕТ СН'!$H$6-'СЕТ СН'!$H$26</f>
        <v>2497.2486684099999</v>
      </c>
      <c r="X136" s="36">
        <f>SUMIFS(СВЦЭМ!$D$39:$D$758,СВЦЭМ!$A$39:$A$758,$A136,СВЦЭМ!$B$39:$B$758,X$119)+'СЕТ СН'!$H$14+СВЦЭМ!$D$10+'СЕТ СН'!$H$6-'СЕТ СН'!$H$26</f>
        <v>2608.5145926099995</v>
      </c>
      <c r="Y136" s="36">
        <f>SUMIFS(СВЦЭМ!$D$39:$D$758,СВЦЭМ!$A$39:$A$758,$A136,СВЦЭМ!$B$39:$B$758,Y$119)+'СЕТ СН'!$H$14+СВЦЭМ!$D$10+'СЕТ СН'!$H$6-'СЕТ СН'!$H$26</f>
        <v>2659.3964308599998</v>
      </c>
    </row>
    <row r="137" spans="1:25" ht="15.75" x14ac:dyDescent="0.2">
      <c r="A137" s="35">
        <f t="shared" si="3"/>
        <v>45553</v>
      </c>
      <c r="B137" s="36">
        <f>SUMIFS(СВЦЭМ!$D$39:$D$758,СВЦЭМ!$A$39:$A$758,$A137,СВЦЭМ!$B$39:$B$758,B$119)+'СЕТ СН'!$H$14+СВЦЭМ!$D$10+'СЕТ СН'!$H$6-'СЕТ СН'!$H$26</f>
        <v>2784.58398605</v>
      </c>
      <c r="C137" s="36">
        <f>SUMIFS(СВЦЭМ!$D$39:$D$758,СВЦЭМ!$A$39:$A$758,$A137,СВЦЭМ!$B$39:$B$758,C$119)+'СЕТ СН'!$H$14+СВЦЭМ!$D$10+'СЕТ СН'!$H$6-'СЕТ СН'!$H$26</f>
        <v>2785.4879039400003</v>
      </c>
      <c r="D137" s="36">
        <f>SUMIFS(СВЦЭМ!$D$39:$D$758,СВЦЭМ!$A$39:$A$758,$A137,СВЦЭМ!$B$39:$B$758,D$119)+'СЕТ СН'!$H$14+СВЦЭМ!$D$10+'СЕТ СН'!$H$6-'СЕТ СН'!$H$26</f>
        <v>2734.8539729799995</v>
      </c>
      <c r="E137" s="36">
        <f>SUMIFS(СВЦЭМ!$D$39:$D$758,СВЦЭМ!$A$39:$A$758,$A137,СВЦЭМ!$B$39:$B$758,E$119)+'СЕТ СН'!$H$14+СВЦЭМ!$D$10+'СЕТ СН'!$H$6-'СЕТ СН'!$H$26</f>
        <v>2713.9665220699999</v>
      </c>
      <c r="F137" s="36">
        <f>SUMIFS(СВЦЭМ!$D$39:$D$758,СВЦЭМ!$A$39:$A$758,$A137,СВЦЭМ!$B$39:$B$758,F$119)+'СЕТ СН'!$H$14+СВЦЭМ!$D$10+'СЕТ СН'!$H$6-'СЕТ СН'!$H$26</f>
        <v>2710.7190843600001</v>
      </c>
      <c r="G137" s="36">
        <f>SUMIFS(СВЦЭМ!$D$39:$D$758,СВЦЭМ!$A$39:$A$758,$A137,СВЦЭМ!$B$39:$B$758,G$119)+'СЕТ СН'!$H$14+СВЦЭМ!$D$10+'СЕТ СН'!$H$6-'СЕТ СН'!$H$26</f>
        <v>2746.2698173199997</v>
      </c>
      <c r="H137" s="36">
        <f>SUMIFS(СВЦЭМ!$D$39:$D$758,СВЦЭМ!$A$39:$A$758,$A137,СВЦЭМ!$B$39:$B$758,H$119)+'СЕТ СН'!$H$14+СВЦЭМ!$D$10+'СЕТ СН'!$H$6-'СЕТ СН'!$H$26</f>
        <v>2834.0630753099995</v>
      </c>
      <c r="I137" s="36">
        <f>SUMIFS(СВЦЭМ!$D$39:$D$758,СВЦЭМ!$A$39:$A$758,$A137,СВЦЭМ!$B$39:$B$758,I$119)+'СЕТ СН'!$H$14+СВЦЭМ!$D$10+'СЕТ СН'!$H$6-'СЕТ СН'!$H$26</f>
        <v>2657.24373302</v>
      </c>
      <c r="J137" s="36">
        <f>SUMIFS(СВЦЭМ!$D$39:$D$758,СВЦЭМ!$A$39:$A$758,$A137,СВЦЭМ!$B$39:$B$758,J$119)+'СЕТ СН'!$H$14+СВЦЭМ!$D$10+'СЕТ СН'!$H$6-'СЕТ СН'!$H$26</f>
        <v>2544.1428483999998</v>
      </c>
      <c r="K137" s="36">
        <f>SUMIFS(СВЦЭМ!$D$39:$D$758,СВЦЭМ!$A$39:$A$758,$A137,СВЦЭМ!$B$39:$B$758,K$119)+'СЕТ СН'!$H$14+СВЦЭМ!$D$10+'СЕТ СН'!$H$6-'СЕТ СН'!$H$26</f>
        <v>2479.5061614799997</v>
      </c>
      <c r="L137" s="36">
        <f>SUMIFS(СВЦЭМ!$D$39:$D$758,СВЦЭМ!$A$39:$A$758,$A137,СВЦЭМ!$B$39:$B$758,L$119)+'СЕТ СН'!$H$14+СВЦЭМ!$D$10+'СЕТ СН'!$H$6-'СЕТ СН'!$H$26</f>
        <v>2331.25184227</v>
      </c>
      <c r="M137" s="36">
        <f>SUMIFS(СВЦЭМ!$D$39:$D$758,СВЦЭМ!$A$39:$A$758,$A137,СВЦЭМ!$B$39:$B$758,M$119)+'СЕТ СН'!$H$14+СВЦЭМ!$D$10+'СЕТ СН'!$H$6-'СЕТ СН'!$H$26</f>
        <v>2346.0522800700001</v>
      </c>
      <c r="N137" s="36">
        <f>SUMIFS(СВЦЭМ!$D$39:$D$758,СВЦЭМ!$A$39:$A$758,$A137,СВЦЭМ!$B$39:$B$758,N$119)+'СЕТ СН'!$H$14+СВЦЭМ!$D$10+'СЕТ СН'!$H$6-'СЕТ СН'!$H$26</f>
        <v>2327.3975625000003</v>
      </c>
      <c r="O137" s="36">
        <f>SUMIFS(СВЦЭМ!$D$39:$D$758,СВЦЭМ!$A$39:$A$758,$A137,СВЦЭМ!$B$39:$B$758,O$119)+'СЕТ СН'!$H$14+СВЦЭМ!$D$10+'СЕТ СН'!$H$6-'СЕТ СН'!$H$26</f>
        <v>2345.26098946</v>
      </c>
      <c r="P137" s="36">
        <f>SUMIFS(СВЦЭМ!$D$39:$D$758,СВЦЭМ!$A$39:$A$758,$A137,СВЦЭМ!$B$39:$B$758,P$119)+'СЕТ СН'!$H$14+СВЦЭМ!$D$10+'СЕТ СН'!$H$6-'СЕТ СН'!$H$26</f>
        <v>2397.79914719</v>
      </c>
      <c r="Q137" s="36">
        <f>SUMIFS(СВЦЭМ!$D$39:$D$758,СВЦЭМ!$A$39:$A$758,$A137,СВЦЭМ!$B$39:$B$758,Q$119)+'СЕТ СН'!$H$14+СВЦЭМ!$D$10+'СЕТ СН'!$H$6-'СЕТ СН'!$H$26</f>
        <v>2408.10756692</v>
      </c>
      <c r="R137" s="36">
        <f>SUMIFS(СВЦЭМ!$D$39:$D$758,СВЦЭМ!$A$39:$A$758,$A137,СВЦЭМ!$B$39:$B$758,R$119)+'СЕТ СН'!$H$14+СВЦЭМ!$D$10+'СЕТ СН'!$H$6-'СЕТ СН'!$H$26</f>
        <v>2447.5285989599997</v>
      </c>
      <c r="S137" s="36">
        <f>SUMIFS(СВЦЭМ!$D$39:$D$758,СВЦЭМ!$A$39:$A$758,$A137,СВЦЭМ!$B$39:$B$758,S$119)+'СЕТ СН'!$H$14+СВЦЭМ!$D$10+'СЕТ СН'!$H$6-'СЕТ СН'!$H$26</f>
        <v>2402.8817927099999</v>
      </c>
      <c r="T137" s="36">
        <f>SUMIFS(СВЦЭМ!$D$39:$D$758,СВЦЭМ!$A$39:$A$758,$A137,СВЦЭМ!$B$39:$B$758,T$119)+'СЕТ СН'!$H$14+СВЦЭМ!$D$10+'СЕТ СН'!$H$6-'СЕТ СН'!$H$26</f>
        <v>2378.83086766</v>
      </c>
      <c r="U137" s="36">
        <f>SUMIFS(СВЦЭМ!$D$39:$D$758,СВЦЭМ!$A$39:$A$758,$A137,СВЦЭМ!$B$39:$B$758,U$119)+'СЕТ СН'!$H$14+СВЦЭМ!$D$10+'СЕТ СН'!$H$6-'СЕТ СН'!$H$26</f>
        <v>2343.32860729</v>
      </c>
      <c r="V137" s="36">
        <f>SUMIFS(СВЦЭМ!$D$39:$D$758,СВЦЭМ!$A$39:$A$758,$A137,СВЦЭМ!$B$39:$B$758,V$119)+'СЕТ СН'!$H$14+СВЦЭМ!$D$10+'СЕТ СН'!$H$6-'СЕТ СН'!$H$26</f>
        <v>2409.2818283699999</v>
      </c>
      <c r="W137" s="36">
        <f>SUMIFS(СВЦЭМ!$D$39:$D$758,СВЦЭМ!$A$39:$A$758,$A137,СВЦЭМ!$B$39:$B$758,W$119)+'СЕТ СН'!$H$14+СВЦЭМ!$D$10+'СЕТ СН'!$H$6-'СЕТ СН'!$H$26</f>
        <v>2431.3223847099998</v>
      </c>
      <c r="X137" s="36">
        <f>SUMIFS(СВЦЭМ!$D$39:$D$758,СВЦЭМ!$A$39:$A$758,$A137,СВЦЭМ!$B$39:$B$758,X$119)+'СЕТ СН'!$H$14+СВЦЭМ!$D$10+'СЕТ СН'!$H$6-'СЕТ СН'!$H$26</f>
        <v>2534.51734171</v>
      </c>
      <c r="Y137" s="36">
        <f>SUMIFS(СВЦЭМ!$D$39:$D$758,СВЦЭМ!$A$39:$A$758,$A137,СВЦЭМ!$B$39:$B$758,Y$119)+'СЕТ СН'!$H$14+СВЦЭМ!$D$10+'СЕТ СН'!$H$6-'СЕТ СН'!$H$26</f>
        <v>2625.5808483000001</v>
      </c>
    </row>
    <row r="138" spans="1:25" ht="15.75" x14ac:dyDescent="0.2">
      <c r="A138" s="35">
        <f t="shared" si="3"/>
        <v>45554</v>
      </c>
      <c r="B138" s="36">
        <f>SUMIFS(СВЦЭМ!$D$39:$D$758,СВЦЭМ!$A$39:$A$758,$A138,СВЦЭМ!$B$39:$B$758,B$119)+'СЕТ СН'!$H$14+СВЦЭМ!$D$10+'СЕТ СН'!$H$6-'СЕТ СН'!$H$26</f>
        <v>2760.6533188699996</v>
      </c>
      <c r="C138" s="36">
        <f>SUMIFS(СВЦЭМ!$D$39:$D$758,СВЦЭМ!$A$39:$A$758,$A138,СВЦЭМ!$B$39:$B$758,C$119)+'СЕТ СН'!$H$14+СВЦЭМ!$D$10+'СЕТ СН'!$H$6-'СЕТ СН'!$H$26</f>
        <v>2764.63328396</v>
      </c>
      <c r="D138" s="36">
        <f>SUMIFS(СВЦЭМ!$D$39:$D$758,СВЦЭМ!$A$39:$A$758,$A138,СВЦЭМ!$B$39:$B$758,D$119)+'СЕТ СН'!$H$14+СВЦЭМ!$D$10+'СЕТ СН'!$H$6-'СЕТ СН'!$H$26</f>
        <v>2735.8773659299995</v>
      </c>
      <c r="E138" s="36">
        <f>SUMIFS(СВЦЭМ!$D$39:$D$758,СВЦЭМ!$A$39:$A$758,$A138,СВЦЭМ!$B$39:$B$758,E$119)+'СЕТ СН'!$H$14+СВЦЭМ!$D$10+'СЕТ СН'!$H$6-'СЕТ СН'!$H$26</f>
        <v>2731.0139683799998</v>
      </c>
      <c r="F138" s="36">
        <f>SUMIFS(СВЦЭМ!$D$39:$D$758,СВЦЭМ!$A$39:$A$758,$A138,СВЦЭМ!$B$39:$B$758,F$119)+'СЕТ СН'!$H$14+СВЦЭМ!$D$10+'СЕТ СН'!$H$6-'СЕТ СН'!$H$26</f>
        <v>2729.55160497</v>
      </c>
      <c r="G138" s="36">
        <f>SUMIFS(СВЦЭМ!$D$39:$D$758,СВЦЭМ!$A$39:$A$758,$A138,СВЦЭМ!$B$39:$B$758,G$119)+'СЕТ СН'!$H$14+СВЦЭМ!$D$10+'СЕТ СН'!$H$6-'СЕТ СН'!$H$26</f>
        <v>2751.6133295099999</v>
      </c>
      <c r="H138" s="36">
        <f>SUMIFS(СВЦЭМ!$D$39:$D$758,СВЦЭМ!$A$39:$A$758,$A138,СВЦЭМ!$B$39:$B$758,H$119)+'СЕТ СН'!$H$14+СВЦЭМ!$D$10+'СЕТ СН'!$H$6-'СЕТ СН'!$H$26</f>
        <v>2759.6674218999997</v>
      </c>
      <c r="I138" s="36">
        <f>SUMIFS(СВЦЭМ!$D$39:$D$758,СВЦЭМ!$A$39:$A$758,$A138,СВЦЭМ!$B$39:$B$758,I$119)+'СЕТ СН'!$H$14+СВЦЭМ!$D$10+'СЕТ СН'!$H$6-'СЕТ СН'!$H$26</f>
        <v>2587.7035597599997</v>
      </c>
      <c r="J138" s="36">
        <f>SUMIFS(СВЦЭМ!$D$39:$D$758,СВЦЭМ!$A$39:$A$758,$A138,СВЦЭМ!$B$39:$B$758,J$119)+'СЕТ СН'!$H$14+СВЦЭМ!$D$10+'СЕТ СН'!$H$6-'СЕТ СН'!$H$26</f>
        <v>2440.9072725999999</v>
      </c>
      <c r="K138" s="36">
        <f>SUMIFS(СВЦЭМ!$D$39:$D$758,СВЦЭМ!$A$39:$A$758,$A138,СВЦЭМ!$B$39:$B$758,K$119)+'СЕТ СН'!$H$14+СВЦЭМ!$D$10+'СЕТ СН'!$H$6-'СЕТ СН'!$H$26</f>
        <v>2394.9594280700003</v>
      </c>
      <c r="L138" s="36">
        <f>SUMIFS(СВЦЭМ!$D$39:$D$758,СВЦЭМ!$A$39:$A$758,$A138,СВЦЭМ!$B$39:$B$758,L$119)+'СЕТ СН'!$H$14+СВЦЭМ!$D$10+'СЕТ СН'!$H$6-'СЕТ СН'!$H$26</f>
        <v>2351.4250081</v>
      </c>
      <c r="M138" s="36">
        <f>SUMIFS(СВЦЭМ!$D$39:$D$758,СВЦЭМ!$A$39:$A$758,$A138,СВЦЭМ!$B$39:$B$758,M$119)+'СЕТ СН'!$H$14+СВЦЭМ!$D$10+'СЕТ СН'!$H$6-'СЕТ СН'!$H$26</f>
        <v>2377.5357656000001</v>
      </c>
      <c r="N138" s="36">
        <f>SUMIFS(СВЦЭМ!$D$39:$D$758,СВЦЭМ!$A$39:$A$758,$A138,СВЦЭМ!$B$39:$B$758,N$119)+'СЕТ СН'!$H$14+СВЦЭМ!$D$10+'СЕТ СН'!$H$6-'СЕТ СН'!$H$26</f>
        <v>2376.8396202700001</v>
      </c>
      <c r="O138" s="36">
        <f>SUMIFS(СВЦЭМ!$D$39:$D$758,СВЦЭМ!$A$39:$A$758,$A138,СВЦЭМ!$B$39:$B$758,O$119)+'СЕТ СН'!$H$14+СВЦЭМ!$D$10+'СЕТ СН'!$H$6-'СЕТ СН'!$H$26</f>
        <v>2400.8409412299998</v>
      </c>
      <c r="P138" s="36">
        <f>SUMIFS(СВЦЭМ!$D$39:$D$758,СВЦЭМ!$A$39:$A$758,$A138,СВЦЭМ!$B$39:$B$758,P$119)+'СЕТ СН'!$H$14+СВЦЭМ!$D$10+'СЕТ СН'!$H$6-'СЕТ СН'!$H$26</f>
        <v>2418.5483034500003</v>
      </c>
      <c r="Q138" s="36">
        <f>SUMIFS(СВЦЭМ!$D$39:$D$758,СВЦЭМ!$A$39:$A$758,$A138,СВЦЭМ!$B$39:$B$758,Q$119)+'СЕТ СН'!$H$14+СВЦЭМ!$D$10+'СЕТ СН'!$H$6-'СЕТ СН'!$H$26</f>
        <v>2401.7050979599999</v>
      </c>
      <c r="R138" s="36">
        <f>SUMIFS(СВЦЭМ!$D$39:$D$758,СВЦЭМ!$A$39:$A$758,$A138,СВЦЭМ!$B$39:$B$758,R$119)+'СЕТ СН'!$H$14+СВЦЭМ!$D$10+'СЕТ СН'!$H$6-'СЕТ СН'!$H$26</f>
        <v>2412.9798622899998</v>
      </c>
      <c r="S138" s="36">
        <f>SUMIFS(СВЦЭМ!$D$39:$D$758,СВЦЭМ!$A$39:$A$758,$A138,СВЦЭМ!$B$39:$B$758,S$119)+'СЕТ СН'!$H$14+СВЦЭМ!$D$10+'СЕТ СН'!$H$6-'СЕТ СН'!$H$26</f>
        <v>2430.36839629</v>
      </c>
      <c r="T138" s="36">
        <f>SUMIFS(СВЦЭМ!$D$39:$D$758,СВЦЭМ!$A$39:$A$758,$A138,СВЦЭМ!$B$39:$B$758,T$119)+'СЕТ СН'!$H$14+СВЦЭМ!$D$10+'СЕТ СН'!$H$6-'СЕТ СН'!$H$26</f>
        <v>2430.6282400600003</v>
      </c>
      <c r="U138" s="36">
        <f>SUMIFS(СВЦЭМ!$D$39:$D$758,СВЦЭМ!$A$39:$A$758,$A138,СВЦЭМ!$B$39:$B$758,U$119)+'СЕТ СН'!$H$14+СВЦЭМ!$D$10+'СЕТ СН'!$H$6-'СЕТ СН'!$H$26</f>
        <v>2419.0039734399998</v>
      </c>
      <c r="V138" s="36">
        <f>SUMIFS(СВЦЭМ!$D$39:$D$758,СВЦЭМ!$A$39:$A$758,$A138,СВЦЭМ!$B$39:$B$758,V$119)+'СЕТ СН'!$H$14+СВЦЭМ!$D$10+'СЕТ СН'!$H$6-'СЕТ СН'!$H$26</f>
        <v>2413.1296226300001</v>
      </c>
      <c r="W138" s="36">
        <f>SUMIFS(СВЦЭМ!$D$39:$D$758,СВЦЭМ!$A$39:$A$758,$A138,СВЦЭМ!$B$39:$B$758,W$119)+'СЕТ СН'!$H$14+СВЦЭМ!$D$10+'СЕТ СН'!$H$6-'СЕТ СН'!$H$26</f>
        <v>2420.4387596900001</v>
      </c>
      <c r="X138" s="36">
        <f>SUMIFS(СВЦЭМ!$D$39:$D$758,СВЦЭМ!$A$39:$A$758,$A138,СВЦЭМ!$B$39:$B$758,X$119)+'СЕТ СН'!$H$14+СВЦЭМ!$D$10+'СЕТ СН'!$H$6-'СЕТ СН'!$H$26</f>
        <v>2507.5267327800002</v>
      </c>
      <c r="Y138" s="36">
        <f>SUMIFS(СВЦЭМ!$D$39:$D$758,СВЦЭМ!$A$39:$A$758,$A138,СВЦЭМ!$B$39:$B$758,Y$119)+'СЕТ СН'!$H$14+СВЦЭМ!$D$10+'СЕТ СН'!$H$6-'СЕТ СН'!$H$26</f>
        <v>2607.9517796700002</v>
      </c>
    </row>
    <row r="139" spans="1:25" ht="15.75" x14ac:dyDescent="0.2">
      <c r="A139" s="35">
        <f t="shared" si="3"/>
        <v>45555</v>
      </c>
      <c r="B139" s="36">
        <f>SUMIFS(СВЦЭМ!$D$39:$D$758,СВЦЭМ!$A$39:$A$758,$A139,СВЦЭМ!$B$39:$B$758,B$119)+'СЕТ СН'!$H$14+СВЦЭМ!$D$10+'СЕТ СН'!$H$6-'СЕТ СН'!$H$26</f>
        <v>2727.9762903800001</v>
      </c>
      <c r="C139" s="36">
        <f>SUMIFS(СВЦЭМ!$D$39:$D$758,СВЦЭМ!$A$39:$A$758,$A139,СВЦЭМ!$B$39:$B$758,C$119)+'СЕТ СН'!$H$14+СВЦЭМ!$D$10+'СЕТ СН'!$H$6-'СЕТ СН'!$H$26</f>
        <v>2770.4593733800002</v>
      </c>
      <c r="D139" s="36">
        <f>SUMIFS(СВЦЭМ!$D$39:$D$758,СВЦЭМ!$A$39:$A$758,$A139,СВЦЭМ!$B$39:$B$758,D$119)+'СЕТ СН'!$H$14+СВЦЭМ!$D$10+'СЕТ СН'!$H$6-'СЕТ СН'!$H$26</f>
        <v>2745.6115883799994</v>
      </c>
      <c r="E139" s="36">
        <f>SUMIFS(СВЦЭМ!$D$39:$D$758,СВЦЭМ!$A$39:$A$758,$A139,СВЦЭМ!$B$39:$B$758,E$119)+'СЕТ СН'!$H$14+СВЦЭМ!$D$10+'СЕТ СН'!$H$6-'СЕТ СН'!$H$26</f>
        <v>2722.0485962799994</v>
      </c>
      <c r="F139" s="36">
        <f>SUMIFS(СВЦЭМ!$D$39:$D$758,СВЦЭМ!$A$39:$A$758,$A139,СВЦЭМ!$B$39:$B$758,F$119)+'СЕТ СН'!$H$14+СВЦЭМ!$D$10+'СЕТ СН'!$H$6-'СЕТ СН'!$H$26</f>
        <v>2717.6652328700002</v>
      </c>
      <c r="G139" s="36">
        <f>SUMIFS(СВЦЭМ!$D$39:$D$758,СВЦЭМ!$A$39:$A$758,$A139,СВЦЭМ!$B$39:$B$758,G$119)+'СЕТ СН'!$H$14+СВЦЭМ!$D$10+'СЕТ СН'!$H$6-'СЕТ СН'!$H$26</f>
        <v>2762.5699863</v>
      </c>
      <c r="H139" s="36">
        <f>SUMIFS(СВЦЭМ!$D$39:$D$758,СВЦЭМ!$A$39:$A$758,$A139,СВЦЭМ!$B$39:$B$758,H$119)+'СЕТ СН'!$H$14+СВЦЭМ!$D$10+'СЕТ СН'!$H$6-'СЕТ СН'!$H$26</f>
        <v>2842.2610582899997</v>
      </c>
      <c r="I139" s="36">
        <f>SUMIFS(СВЦЭМ!$D$39:$D$758,СВЦЭМ!$A$39:$A$758,$A139,СВЦЭМ!$B$39:$B$758,I$119)+'СЕТ СН'!$H$14+СВЦЭМ!$D$10+'СЕТ СН'!$H$6-'СЕТ СН'!$H$26</f>
        <v>2747.4965833899996</v>
      </c>
      <c r="J139" s="36">
        <f>SUMIFS(СВЦЭМ!$D$39:$D$758,СВЦЭМ!$A$39:$A$758,$A139,СВЦЭМ!$B$39:$B$758,J$119)+'СЕТ СН'!$H$14+СВЦЭМ!$D$10+'СЕТ СН'!$H$6-'СЕТ СН'!$H$26</f>
        <v>2626.0607905099996</v>
      </c>
      <c r="K139" s="36">
        <f>SUMIFS(СВЦЭМ!$D$39:$D$758,СВЦЭМ!$A$39:$A$758,$A139,СВЦЭМ!$B$39:$B$758,K$119)+'СЕТ СН'!$H$14+СВЦЭМ!$D$10+'СЕТ СН'!$H$6-'СЕТ СН'!$H$26</f>
        <v>2565.0637225499995</v>
      </c>
      <c r="L139" s="36">
        <f>SUMIFS(СВЦЭМ!$D$39:$D$758,СВЦЭМ!$A$39:$A$758,$A139,СВЦЭМ!$B$39:$B$758,L$119)+'СЕТ СН'!$H$14+СВЦЭМ!$D$10+'СЕТ СН'!$H$6-'СЕТ СН'!$H$26</f>
        <v>2526.2807566000001</v>
      </c>
      <c r="M139" s="36">
        <f>SUMIFS(СВЦЭМ!$D$39:$D$758,СВЦЭМ!$A$39:$A$758,$A139,СВЦЭМ!$B$39:$B$758,M$119)+'СЕТ СН'!$H$14+СВЦЭМ!$D$10+'СЕТ СН'!$H$6-'СЕТ СН'!$H$26</f>
        <v>2492.1263713500002</v>
      </c>
      <c r="N139" s="36">
        <f>SUMIFS(СВЦЭМ!$D$39:$D$758,СВЦЭМ!$A$39:$A$758,$A139,СВЦЭМ!$B$39:$B$758,N$119)+'СЕТ СН'!$H$14+СВЦЭМ!$D$10+'СЕТ СН'!$H$6-'СЕТ СН'!$H$26</f>
        <v>2470.0594787199998</v>
      </c>
      <c r="O139" s="36">
        <f>SUMIFS(СВЦЭМ!$D$39:$D$758,СВЦЭМ!$A$39:$A$758,$A139,СВЦЭМ!$B$39:$B$758,O$119)+'СЕТ СН'!$H$14+СВЦЭМ!$D$10+'СЕТ СН'!$H$6-'СЕТ СН'!$H$26</f>
        <v>2436.4746115500002</v>
      </c>
      <c r="P139" s="36">
        <f>SUMIFS(СВЦЭМ!$D$39:$D$758,СВЦЭМ!$A$39:$A$758,$A139,СВЦЭМ!$B$39:$B$758,P$119)+'СЕТ СН'!$H$14+СВЦЭМ!$D$10+'СЕТ СН'!$H$6-'СЕТ СН'!$H$26</f>
        <v>2433.9866498700003</v>
      </c>
      <c r="Q139" s="36">
        <f>SUMIFS(СВЦЭМ!$D$39:$D$758,СВЦЭМ!$A$39:$A$758,$A139,СВЦЭМ!$B$39:$B$758,Q$119)+'СЕТ СН'!$H$14+СВЦЭМ!$D$10+'СЕТ СН'!$H$6-'СЕТ СН'!$H$26</f>
        <v>2455.36918827</v>
      </c>
      <c r="R139" s="36">
        <f>SUMIFS(СВЦЭМ!$D$39:$D$758,СВЦЭМ!$A$39:$A$758,$A139,СВЦЭМ!$B$39:$B$758,R$119)+'СЕТ СН'!$H$14+СВЦЭМ!$D$10+'СЕТ СН'!$H$6-'СЕТ СН'!$H$26</f>
        <v>2457.0499021800001</v>
      </c>
      <c r="S139" s="36">
        <f>SUMIFS(СВЦЭМ!$D$39:$D$758,СВЦЭМ!$A$39:$A$758,$A139,СВЦЭМ!$B$39:$B$758,S$119)+'СЕТ СН'!$H$14+СВЦЭМ!$D$10+'СЕТ СН'!$H$6-'СЕТ СН'!$H$26</f>
        <v>2425.1681540199997</v>
      </c>
      <c r="T139" s="36">
        <f>SUMIFS(СВЦЭМ!$D$39:$D$758,СВЦЭМ!$A$39:$A$758,$A139,СВЦЭМ!$B$39:$B$758,T$119)+'СЕТ СН'!$H$14+СВЦЭМ!$D$10+'СЕТ СН'!$H$6-'СЕТ СН'!$H$26</f>
        <v>2425.0027366599998</v>
      </c>
      <c r="U139" s="36">
        <f>SUMIFS(СВЦЭМ!$D$39:$D$758,СВЦЭМ!$A$39:$A$758,$A139,СВЦЭМ!$B$39:$B$758,U$119)+'СЕТ СН'!$H$14+СВЦЭМ!$D$10+'СЕТ СН'!$H$6-'СЕТ СН'!$H$26</f>
        <v>2393.3784507099999</v>
      </c>
      <c r="V139" s="36">
        <f>SUMIFS(СВЦЭМ!$D$39:$D$758,СВЦЭМ!$A$39:$A$758,$A139,СВЦЭМ!$B$39:$B$758,V$119)+'СЕТ СН'!$H$14+СВЦЭМ!$D$10+'СЕТ СН'!$H$6-'СЕТ СН'!$H$26</f>
        <v>2405.5480189800001</v>
      </c>
      <c r="W139" s="36">
        <f>SUMIFS(СВЦЭМ!$D$39:$D$758,СВЦЭМ!$A$39:$A$758,$A139,СВЦЭМ!$B$39:$B$758,W$119)+'СЕТ СН'!$H$14+СВЦЭМ!$D$10+'СЕТ СН'!$H$6-'СЕТ СН'!$H$26</f>
        <v>2402.0460672899999</v>
      </c>
      <c r="X139" s="36">
        <f>SUMIFS(СВЦЭМ!$D$39:$D$758,СВЦЭМ!$A$39:$A$758,$A139,СВЦЭМ!$B$39:$B$758,X$119)+'СЕТ СН'!$H$14+СВЦЭМ!$D$10+'СЕТ СН'!$H$6-'СЕТ СН'!$H$26</f>
        <v>2441.4199001300003</v>
      </c>
      <c r="Y139" s="36">
        <f>SUMIFS(СВЦЭМ!$D$39:$D$758,СВЦЭМ!$A$39:$A$758,$A139,СВЦЭМ!$B$39:$B$758,Y$119)+'СЕТ СН'!$H$14+СВЦЭМ!$D$10+'СЕТ СН'!$H$6-'СЕТ СН'!$H$26</f>
        <v>2549.8388205499996</v>
      </c>
    </row>
    <row r="140" spans="1:25" ht="15.75" x14ac:dyDescent="0.2">
      <c r="A140" s="35">
        <f t="shared" si="3"/>
        <v>45556</v>
      </c>
      <c r="B140" s="36">
        <f>SUMIFS(СВЦЭМ!$D$39:$D$758,СВЦЭМ!$A$39:$A$758,$A140,СВЦЭМ!$B$39:$B$758,B$119)+'СЕТ СН'!$H$14+СВЦЭМ!$D$10+'СЕТ СН'!$H$6-'СЕТ СН'!$H$26</f>
        <v>2639.6318236299994</v>
      </c>
      <c r="C140" s="36">
        <f>SUMIFS(СВЦЭМ!$D$39:$D$758,СВЦЭМ!$A$39:$A$758,$A140,СВЦЭМ!$B$39:$B$758,C$119)+'СЕТ СН'!$H$14+СВЦЭМ!$D$10+'СЕТ СН'!$H$6-'СЕТ СН'!$H$26</f>
        <v>2780.2495881899995</v>
      </c>
      <c r="D140" s="36">
        <f>SUMIFS(СВЦЭМ!$D$39:$D$758,СВЦЭМ!$A$39:$A$758,$A140,СВЦЭМ!$B$39:$B$758,D$119)+'СЕТ СН'!$H$14+СВЦЭМ!$D$10+'СЕТ СН'!$H$6-'СЕТ СН'!$H$26</f>
        <v>2889.3311156600003</v>
      </c>
      <c r="E140" s="36">
        <f>SUMIFS(СВЦЭМ!$D$39:$D$758,СВЦЭМ!$A$39:$A$758,$A140,СВЦЭМ!$B$39:$B$758,E$119)+'СЕТ СН'!$H$14+СВЦЭМ!$D$10+'СЕТ СН'!$H$6-'СЕТ СН'!$H$26</f>
        <v>2940.2760222099996</v>
      </c>
      <c r="F140" s="36">
        <f>SUMIFS(СВЦЭМ!$D$39:$D$758,СВЦЭМ!$A$39:$A$758,$A140,СВЦЭМ!$B$39:$B$758,F$119)+'СЕТ СН'!$H$14+СВЦЭМ!$D$10+'СЕТ СН'!$H$6-'СЕТ СН'!$H$26</f>
        <v>2952.1029856200003</v>
      </c>
      <c r="G140" s="36">
        <f>SUMIFS(СВЦЭМ!$D$39:$D$758,СВЦЭМ!$A$39:$A$758,$A140,СВЦЭМ!$B$39:$B$758,G$119)+'СЕТ СН'!$H$14+СВЦЭМ!$D$10+'СЕТ СН'!$H$6-'СЕТ СН'!$H$26</f>
        <v>2923.7435933299994</v>
      </c>
      <c r="H140" s="36">
        <f>SUMIFS(СВЦЭМ!$D$39:$D$758,СВЦЭМ!$A$39:$A$758,$A140,СВЦЭМ!$B$39:$B$758,H$119)+'СЕТ СН'!$H$14+СВЦЭМ!$D$10+'СЕТ СН'!$H$6-'СЕТ СН'!$H$26</f>
        <v>2853.2371846199994</v>
      </c>
      <c r="I140" s="36">
        <f>SUMIFS(СВЦЭМ!$D$39:$D$758,СВЦЭМ!$A$39:$A$758,$A140,СВЦЭМ!$B$39:$B$758,I$119)+'СЕТ СН'!$H$14+СВЦЭМ!$D$10+'СЕТ СН'!$H$6-'СЕТ СН'!$H$26</f>
        <v>2753.2925808299997</v>
      </c>
      <c r="J140" s="36">
        <f>SUMIFS(СВЦЭМ!$D$39:$D$758,СВЦЭМ!$A$39:$A$758,$A140,СВЦЭМ!$B$39:$B$758,J$119)+'СЕТ СН'!$H$14+СВЦЭМ!$D$10+'СЕТ СН'!$H$6-'СЕТ СН'!$H$26</f>
        <v>2605.8646596399994</v>
      </c>
      <c r="K140" s="36">
        <f>SUMIFS(СВЦЭМ!$D$39:$D$758,СВЦЭМ!$A$39:$A$758,$A140,СВЦЭМ!$B$39:$B$758,K$119)+'СЕТ СН'!$H$14+СВЦЭМ!$D$10+'СЕТ СН'!$H$6-'СЕТ СН'!$H$26</f>
        <v>2487.70094234</v>
      </c>
      <c r="L140" s="36">
        <f>SUMIFS(СВЦЭМ!$D$39:$D$758,СВЦЭМ!$A$39:$A$758,$A140,СВЦЭМ!$B$39:$B$758,L$119)+'СЕТ СН'!$H$14+СВЦЭМ!$D$10+'СЕТ СН'!$H$6-'СЕТ СН'!$H$26</f>
        <v>2428.3435293900002</v>
      </c>
      <c r="M140" s="36">
        <f>SUMIFS(СВЦЭМ!$D$39:$D$758,СВЦЭМ!$A$39:$A$758,$A140,СВЦЭМ!$B$39:$B$758,M$119)+'СЕТ СН'!$H$14+СВЦЭМ!$D$10+'СЕТ СН'!$H$6-'СЕТ СН'!$H$26</f>
        <v>2438.1884467999998</v>
      </c>
      <c r="N140" s="36">
        <f>SUMIFS(СВЦЭМ!$D$39:$D$758,СВЦЭМ!$A$39:$A$758,$A140,СВЦЭМ!$B$39:$B$758,N$119)+'СЕТ СН'!$H$14+СВЦЭМ!$D$10+'СЕТ СН'!$H$6-'СЕТ СН'!$H$26</f>
        <v>2448.0580961699998</v>
      </c>
      <c r="O140" s="36">
        <f>SUMIFS(СВЦЭМ!$D$39:$D$758,СВЦЭМ!$A$39:$A$758,$A140,СВЦЭМ!$B$39:$B$758,O$119)+'СЕТ СН'!$H$14+СВЦЭМ!$D$10+'СЕТ СН'!$H$6-'СЕТ СН'!$H$26</f>
        <v>2477.8909040600001</v>
      </c>
      <c r="P140" s="36">
        <f>SUMIFS(СВЦЭМ!$D$39:$D$758,СВЦЭМ!$A$39:$A$758,$A140,СВЦЭМ!$B$39:$B$758,P$119)+'СЕТ СН'!$H$14+СВЦЭМ!$D$10+'СЕТ СН'!$H$6-'СЕТ СН'!$H$26</f>
        <v>2507.7074829000003</v>
      </c>
      <c r="Q140" s="36">
        <f>SUMIFS(СВЦЭМ!$D$39:$D$758,СВЦЭМ!$A$39:$A$758,$A140,СВЦЭМ!$B$39:$B$758,Q$119)+'СЕТ СН'!$H$14+СВЦЭМ!$D$10+'СЕТ СН'!$H$6-'СЕТ СН'!$H$26</f>
        <v>2514.3236546400003</v>
      </c>
      <c r="R140" s="36">
        <f>SUMIFS(СВЦЭМ!$D$39:$D$758,СВЦЭМ!$A$39:$A$758,$A140,СВЦЭМ!$B$39:$B$758,R$119)+'СЕТ СН'!$H$14+СВЦЭМ!$D$10+'СЕТ СН'!$H$6-'СЕТ СН'!$H$26</f>
        <v>2507.7797551799999</v>
      </c>
      <c r="S140" s="36">
        <f>SUMIFS(СВЦЭМ!$D$39:$D$758,СВЦЭМ!$A$39:$A$758,$A140,СВЦЭМ!$B$39:$B$758,S$119)+'СЕТ СН'!$H$14+СВЦЭМ!$D$10+'СЕТ СН'!$H$6-'СЕТ СН'!$H$26</f>
        <v>2461.3826900000004</v>
      </c>
      <c r="T140" s="36">
        <f>SUMIFS(СВЦЭМ!$D$39:$D$758,СВЦЭМ!$A$39:$A$758,$A140,СВЦЭМ!$B$39:$B$758,T$119)+'СЕТ СН'!$H$14+СВЦЭМ!$D$10+'СЕТ СН'!$H$6-'СЕТ СН'!$H$26</f>
        <v>2431.5014934700002</v>
      </c>
      <c r="U140" s="36">
        <f>SUMIFS(СВЦЭМ!$D$39:$D$758,СВЦЭМ!$A$39:$A$758,$A140,СВЦЭМ!$B$39:$B$758,U$119)+'СЕТ СН'!$H$14+СВЦЭМ!$D$10+'СЕТ СН'!$H$6-'СЕТ СН'!$H$26</f>
        <v>2418.3306442900002</v>
      </c>
      <c r="V140" s="36">
        <f>SUMIFS(СВЦЭМ!$D$39:$D$758,СВЦЭМ!$A$39:$A$758,$A140,СВЦЭМ!$B$39:$B$758,V$119)+'СЕТ СН'!$H$14+СВЦЭМ!$D$10+'СЕТ СН'!$H$6-'СЕТ СН'!$H$26</f>
        <v>2497.6118789100001</v>
      </c>
      <c r="W140" s="36">
        <f>SUMIFS(СВЦЭМ!$D$39:$D$758,СВЦЭМ!$A$39:$A$758,$A140,СВЦЭМ!$B$39:$B$758,W$119)+'СЕТ СН'!$H$14+СВЦЭМ!$D$10+'СЕТ СН'!$H$6-'СЕТ СН'!$H$26</f>
        <v>2523.7987501500002</v>
      </c>
      <c r="X140" s="36">
        <f>SUMIFS(СВЦЭМ!$D$39:$D$758,СВЦЭМ!$A$39:$A$758,$A140,СВЦЭМ!$B$39:$B$758,X$119)+'СЕТ СН'!$H$14+СВЦЭМ!$D$10+'СЕТ СН'!$H$6-'СЕТ СН'!$H$26</f>
        <v>2617.2122641300002</v>
      </c>
      <c r="Y140" s="36">
        <f>SUMIFS(СВЦЭМ!$D$39:$D$758,СВЦЭМ!$A$39:$A$758,$A140,СВЦЭМ!$B$39:$B$758,Y$119)+'СЕТ СН'!$H$14+СВЦЭМ!$D$10+'СЕТ СН'!$H$6-'СЕТ СН'!$H$26</f>
        <v>2729.59499641</v>
      </c>
    </row>
    <row r="141" spans="1:25" ht="15.75" x14ac:dyDescent="0.2">
      <c r="A141" s="35">
        <f t="shared" si="3"/>
        <v>45557</v>
      </c>
      <c r="B141" s="36">
        <f>SUMIFS(СВЦЭМ!$D$39:$D$758,СВЦЭМ!$A$39:$A$758,$A141,СВЦЭМ!$B$39:$B$758,B$119)+'СЕТ СН'!$H$14+СВЦЭМ!$D$10+'СЕТ СН'!$H$6-'СЕТ СН'!$H$26</f>
        <v>2706.9351990999994</v>
      </c>
      <c r="C141" s="36">
        <f>SUMIFS(СВЦЭМ!$D$39:$D$758,СВЦЭМ!$A$39:$A$758,$A141,СВЦЭМ!$B$39:$B$758,C$119)+'СЕТ СН'!$H$14+СВЦЭМ!$D$10+'СЕТ СН'!$H$6-'СЕТ СН'!$H$26</f>
        <v>2812.6379134399995</v>
      </c>
      <c r="D141" s="36">
        <f>SUMIFS(СВЦЭМ!$D$39:$D$758,СВЦЭМ!$A$39:$A$758,$A141,СВЦЭМ!$B$39:$B$758,D$119)+'СЕТ СН'!$H$14+СВЦЭМ!$D$10+'СЕТ СН'!$H$6-'СЕТ СН'!$H$26</f>
        <v>2890.4349192600002</v>
      </c>
      <c r="E141" s="36">
        <f>SUMIFS(СВЦЭМ!$D$39:$D$758,СВЦЭМ!$A$39:$A$758,$A141,СВЦЭМ!$B$39:$B$758,E$119)+'СЕТ СН'!$H$14+СВЦЭМ!$D$10+'СЕТ СН'!$H$6-'СЕТ СН'!$H$26</f>
        <v>2898.7539404099998</v>
      </c>
      <c r="F141" s="36">
        <f>SUMIFS(СВЦЭМ!$D$39:$D$758,СВЦЭМ!$A$39:$A$758,$A141,СВЦЭМ!$B$39:$B$758,F$119)+'СЕТ СН'!$H$14+СВЦЭМ!$D$10+'СЕТ СН'!$H$6-'СЕТ СН'!$H$26</f>
        <v>2899.9817757599994</v>
      </c>
      <c r="G141" s="36">
        <f>SUMIFS(СВЦЭМ!$D$39:$D$758,СВЦЭМ!$A$39:$A$758,$A141,СВЦЭМ!$B$39:$B$758,G$119)+'СЕТ СН'!$H$14+СВЦЭМ!$D$10+'СЕТ СН'!$H$6-'СЕТ СН'!$H$26</f>
        <v>2874.8765352999999</v>
      </c>
      <c r="H141" s="36">
        <f>SUMIFS(СВЦЭМ!$D$39:$D$758,СВЦЭМ!$A$39:$A$758,$A141,СВЦЭМ!$B$39:$B$758,H$119)+'СЕТ СН'!$H$14+СВЦЭМ!$D$10+'СЕТ СН'!$H$6-'СЕТ СН'!$H$26</f>
        <v>2822.1426182799996</v>
      </c>
      <c r="I141" s="36">
        <f>SUMIFS(СВЦЭМ!$D$39:$D$758,СВЦЭМ!$A$39:$A$758,$A141,СВЦЭМ!$B$39:$B$758,I$119)+'СЕТ СН'!$H$14+СВЦЭМ!$D$10+'СЕТ СН'!$H$6-'СЕТ СН'!$H$26</f>
        <v>2749.60548776</v>
      </c>
      <c r="J141" s="36">
        <f>SUMIFS(СВЦЭМ!$D$39:$D$758,СВЦЭМ!$A$39:$A$758,$A141,СВЦЭМ!$B$39:$B$758,J$119)+'СЕТ СН'!$H$14+СВЦЭМ!$D$10+'СЕТ СН'!$H$6-'СЕТ СН'!$H$26</f>
        <v>2601.3920057999994</v>
      </c>
      <c r="K141" s="36">
        <f>SUMIFS(СВЦЭМ!$D$39:$D$758,СВЦЭМ!$A$39:$A$758,$A141,СВЦЭМ!$B$39:$B$758,K$119)+'СЕТ СН'!$H$14+СВЦЭМ!$D$10+'СЕТ СН'!$H$6-'СЕТ СН'!$H$26</f>
        <v>2482.7607371599997</v>
      </c>
      <c r="L141" s="36">
        <f>SUMIFS(СВЦЭМ!$D$39:$D$758,СВЦЭМ!$A$39:$A$758,$A141,СВЦЭМ!$B$39:$B$758,L$119)+'СЕТ СН'!$H$14+СВЦЭМ!$D$10+'СЕТ СН'!$H$6-'СЕТ СН'!$H$26</f>
        <v>2402.5684360599998</v>
      </c>
      <c r="M141" s="36">
        <f>SUMIFS(СВЦЭМ!$D$39:$D$758,СВЦЭМ!$A$39:$A$758,$A141,СВЦЭМ!$B$39:$B$758,M$119)+'СЕТ СН'!$H$14+СВЦЭМ!$D$10+'СЕТ СН'!$H$6-'СЕТ СН'!$H$26</f>
        <v>2441.1881241400001</v>
      </c>
      <c r="N141" s="36">
        <f>SUMIFS(СВЦЭМ!$D$39:$D$758,СВЦЭМ!$A$39:$A$758,$A141,СВЦЭМ!$B$39:$B$758,N$119)+'СЕТ СН'!$H$14+СВЦЭМ!$D$10+'СЕТ СН'!$H$6-'СЕТ СН'!$H$26</f>
        <v>2451.2288957299997</v>
      </c>
      <c r="O141" s="36">
        <f>SUMIFS(СВЦЭМ!$D$39:$D$758,СВЦЭМ!$A$39:$A$758,$A141,СВЦЭМ!$B$39:$B$758,O$119)+'СЕТ СН'!$H$14+СВЦЭМ!$D$10+'СЕТ СН'!$H$6-'СЕТ СН'!$H$26</f>
        <v>2482.4604066800002</v>
      </c>
      <c r="P141" s="36">
        <f>SUMIFS(СВЦЭМ!$D$39:$D$758,СВЦЭМ!$A$39:$A$758,$A141,СВЦЭМ!$B$39:$B$758,P$119)+'СЕТ СН'!$H$14+СВЦЭМ!$D$10+'СЕТ СН'!$H$6-'СЕТ СН'!$H$26</f>
        <v>2488.94616344</v>
      </c>
      <c r="Q141" s="36">
        <f>SUMIFS(СВЦЭМ!$D$39:$D$758,СВЦЭМ!$A$39:$A$758,$A141,СВЦЭМ!$B$39:$B$758,Q$119)+'СЕТ СН'!$H$14+СВЦЭМ!$D$10+'СЕТ СН'!$H$6-'СЕТ СН'!$H$26</f>
        <v>2512.5165126900001</v>
      </c>
      <c r="R141" s="36">
        <f>SUMIFS(СВЦЭМ!$D$39:$D$758,СВЦЭМ!$A$39:$A$758,$A141,СВЦЭМ!$B$39:$B$758,R$119)+'СЕТ СН'!$H$14+СВЦЭМ!$D$10+'СЕТ СН'!$H$6-'СЕТ СН'!$H$26</f>
        <v>2537.4299450799999</v>
      </c>
      <c r="S141" s="36">
        <f>SUMIFS(СВЦЭМ!$D$39:$D$758,СВЦЭМ!$A$39:$A$758,$A141,СВЦЭМ!$B$39:$B$758,S$119)+'СЕТ СН'!$H$14+СВЦЭМ!$D$10+'СЕТ СН'!$H$6-'СЕТ СН'!$H$26</f>
        <v>2501.2090106300002</v>
      </c>
      <c r="T141" s="36">
        <f>SUMIFS(СВЦЭМ!$D$39:$D$758,СВЦЭМ!$A$39:$A$758,$A141,СВЦЭМ!$B$39:$B$758,T$119)+'СЕТ СН'!$H$14+СВЦЭМ!$D$10+'СЕТ СН'!$H$6-'СЕТ СН'!$H$26</f>
        <v>2441.06969953</v>
      </c>
      <c r="U141" s="36">
        <f>SUMIFS(СВЦЭМ!$D$39:$D$758,СВЦЭМ!$A$39:$A$758,$A141,СВЦЭМ!$B$39:$B$758,U$119)+'СЕТ СН'!$H$14+СВЦЭМ!$D$10+'СЕТ СН'!$H$6-'СЕТ СН'!$H$26</f>
        <v>2404.7342086899998</v>
      </c>
      <c r="V141" s="36">
        <f>SUMIFS(СВЦЭМ!$D$39:$D$758,СВЦЭМ!$A$39:$A$758,$A141,СВЦЭМ!$B$39:$B$758,V$119)+'СЕТ СН'!$H$14+СВЦЭМ!$D$10+'СЕТ СН'!$H$6-'СЕТ СН'!$H$26</f>
        <v>2387.2789279500003</v>
      </c>
      <c r="W141" s="36">
        <f>SUMIFS(СВЦЭМ!$D$39:$D$758,СВЦЭМ!$A$39:$A$758,$A141,СВЦЭМ!$B$39:$B$758,W$119)+'СЕТ СН'!$H$14+СВЦЭМ!$D$10+'СЕТ СН'!$H$6-'СЕТ СН'!$H$26</f>
        <v>2398.23286022</v>
      </c>
      <c r="X141" s="36">
        <f>SUMIFS(СВЦЭМ!$D$39:$D$758,СВЦЭМ!$A$39:$A$758,$A141,СВЦЭМ!$B$39:$B$758,X$119)+'СЕТ СН'!$H$14+СВЦЭМ!$D$10+'СЕТ СН'!$H$6-'СЕТ СН'!$H$26</f>
        <v>2501.4715318600001</v>
      </c>
      <c r="Y141" s="36">
        <f>SUMIFS(СВЦЭМ!$D$39:$D$758,СВЦЭМ!$A$39:$A$758,$A141,СВЦЭМ!$B$39:$B$758,Y$119)+'СЕТ СН'!$H$14+СВЦЭМ!$D$10+'СЕТ СН'!$H$6-'СЕТ СН'!$H$26</f>
        <v>2628.2348791099994</v>
      </c>
    </row>
    <row r="142" spans="1:25" ht="15.75" x14ac:dyDescent="0.2">
      <c r="A142" s="35">
        <f t="shared" si="3"/>
        <v>45558</v>
      </c>
      <c r="B142" s="36">
        <f>SUMIFS(СВЦЭМ!$D$39:$D$758,СВЦЭМ!$A$39:$A$758,$A142,СВЦЭМ!$B$39:$B$758,B$119)+'СЕТ СН'!$H$14+СВЦЭМ!$D$10+'СЕТ СН'!$H$6-'СЕТ СН'!$H$26</f>
        <v>2795.7016423799996</v>
      </c>
      <c r="C142" s="36">
        <f>SUMIFS(СВЦЭМ!$D$39:$D$758,СВЦЭМ!$A$39:$A$758,$A142,СВЦЭМ!$B$39:$B$758,C$119)+'СЕТ СН'!$H$14+СВЦЭМ!$D$10+'СЕТ СН'!$H$6-'СЕТ СН'!$H$26</f>
        <v>2919.5718797299996</v>
      </c>
      <c r="D142" s="36">
        <f>SUMIFS(СВЦЭМ!$D$39:$D$758,СВЦЭМ!$A$39:$A$758,$A142,СВЦЭМ!$B$39:$B$758,D$119)+'СЕТ СН'!$H$14+СВЦЭМ!$D$10+'СЕТ СН'!$H$6-'СЕТ СН'!$H$26</f>
        <v>2904.1237733099997</v>
      </c>
      <c r="E142" s="36">
        <f>SUMIFS(СВЦЭМ!$D$39:$D$758,СВЦЭМ!$A$39:$A$758,$A142,СВЦЭМ!$B$39:$B$758,E$119)+'СЕТ СН'!$H$14+СВЦЭМ!$D$10+'СЕТ СН'!$H$6-'СЕТ СН'!$H$26</f>
        <v>2900.9924792499996</v>
      </c>
      <c r="F142" s="36">
        <f>SUMIFS(СВЦЭМ!$D$39:$D$758,СВЦЭМ!$A$39:$A$758,$A142,СВЦЭМ!$B$39:$B$758,F$119)+'СЕТ СН'!$H$14+СВЦЭМ!$D$10+'СЕТ СН'!$H$6-'СЕТ СН'!$H$26</f>
        <v>2900.4563540099998</v>
      </c>
      <c r="G142" s="36">
        <f>SUMIFS(СВЦЭМ!$D$39:$D$758,СВЦЭМ!$A$39:$A$758,$A142,СВЦЭМ!$B$39:$B$758,G$119)+'СЕТ СН'!$H$14+СВЦЭМ!$D$10+'СЕТ СН'!$H$6-'СЕТ СН'!$H$26</f>
        <v>2920.9612948899994</v>
      </c>
      <c r="H142" s="36">
        <f>SUMIFS(СВЦЭМ!$D$39:$D$758,СВЦЭМ!$A$39:$A$758,$A142,СВЦЭМ!$B$39:$B$758,H$119)+'СЕТ СН'!$H$14+СВЦЭМ!$D$10+'СЕТ СН'!$H$6-'СЕТ СН'!$H$26</f>
        <v>2759.50015317</v>
      </c>
      <c r="I142" s="36">
        <f>SUMIFS(СВЦЭМ!$D$39:$D$758,СВЦЭМ!$A$39:$A$758,$A142,СВЦЭМ!$B$39:$B$758,I$119)+'СЕТ СН'!$H$14+СВЦЭМ!$D$10+'СЕТ СН'!$H$6-'СЕТ СН'!$H$26</f>
        <v>2646.5899849500001</v>
      </c>
      <c r="J142" s="36">
        <f>SUMIFS(СВЦЭМ!$D$39:$D$758,СВЦЭМ!$A$39:$A$758,$A142,СВЦЭМ!$B$39:$B$758,J$119)+'СЕТ СН'!$H$14+СВЦЭМ!$D$10+'СЕТ СН'!$H$6-'СЕТ СН'!$H$26</f>
        <v>2605.8506010800002</v>
      </c>
      <c r="K142" s="36">
        <f>SUMIFS(СВЦЭМ!$D$39:$D$758,СВЦЭМ!$A$39:$A$758,$A142,СВЦЭМ!$B$39:$B$758,K$119)+'СЕТ СН'!$H$14+СВЦЭМ!$D$10+'СЕТ СН'!$H$6-'СЕТ СН'!$H$26</f>
        <v>2553.9727026099999</v>
      </c>
      <c r="L142" s="36">
        <f>SUMIFS(СВЦЭМ!$D$39:$D$758,СВЦЭМ!$A$39:$A$758,$A142,СВЦЭМ!$B$39:$B$758,L$119)+'СЕТ СН'!$H$14+СВЦЭМ!$D$10+'СЕТ СН'!$H$6-'СЕТ СН'!$H$26</f>
        <v>2544.6027560699995</v>
      </c>
      <c r="M142" s="36">
        <f>SUMIFS(СВЦЭМ!$D$39:$D$758,СВЦЭМ!$A$39:$A$758,$A142,СВЦЭМ!$B$39:$B$758,M$119)+'СЕТ СН'!$H$14+СВЦЭМ!$D$10+'СЕТ СН'!$H$6-'СЕТ СН'!$H$26</f>
        <v>2570.6945147899996</v>
      </c>
      <c r="N142" s="36">
        <f>SUMIFS(СВЦЭМ!$D$39:$D$758,СВЦЭМ!$A$39:$A$758,$A142,СВЦЭМ!$B$39:$B$758,N$119)+'СЕТ СН'!$H$14+СВЦЭМ!$D$10+'СЕТ СН'!$H$6-'СЕТ СН'!$H$26</f>
        <v>2565.8358222899997</v>
      </c>
      <c r="O142" s="36">
        <f>SUMIFS(СВЦЭМ!$D$39:$D$758,СВЦЭМ!$A$39:$A$758,$A142,СВЦЭМ!$B$39:$B$758,O$119)+'СЕТ СН'!$H$14+СВЦЭМ!$D$10+'СЕТ СН'!$H$6-'СЕТ СН'!$H$26</f>
        <v>2553.7442437600002</v>
      </c>
      <c r="P142" s="36">
        <f>SUMIFS(СВЦЭМ!$D$39:$D$758,СВЦЭМ!$A$39:$A$758,$A142,СВЦЭМ!$B$39:$B$758,P$119)+'СЕТ СН'!$H$14+СВЦЭМ!$D$10+'СЕТ СН'!$H$6-'СЕТ СН'!$H$26</f>
        <v>2577.4446878500003</v>
      </c>
      <c r="Q142" s="36">
        <f>SUMIFS(СВЦЭМ!$D$39:$D$758,СВЦЭМ!$A$39:$A$758,$A142,СВЦЭМ!$B$39:$B$758,Q$119)+'СЕТ СН'!$H$14+СВЦЭМ!$D$10+'СЕТ СН'!$H$6-'СЕТ СН'!$H$26</f>
        <v>2607.8677704900001</v>
      </c>
      <c r="R142" s="36">
        <f>SUMIFS(СВЦЭМ!$D$39:$D$758,СВЦЭМ!$A$39:$A$758,$A142,СВЦЭМ!$B$39:$B$758,R$119)+'СЕТ СН'!$H$14+СВЦЭМ!$D$10+'СЕТ СН'!$H$6-'СЕТ СН'!$H$26</f>
        <v>2637.5456174199999</v>
      </c>
      <c r="S142" s="36">
        <f>SUMIFS(СВЦЭМ!$D$39:$D$758,СВЦЭМ!$A$39:$A$758,$A142,СВЦЭМ!$B$39:$B$758,S$119)+'СЕТ СН'!$H$14+СВЦЭМ!$D$10+'СЕТ СН'!$H$6-'СЕТ СН'!$H$26</f>
        <v>2625.6718285099996</v>
      </c>
      <c r="T142" s="36">
        <f>SUMIFS(СВЦЭМ!$D$39:$D$758,СВЦЭМ!$A$39:$A$758,$A142,СВЦЭМ!$B$39:$B$758,T$119)+'СЕТ СН'!$H$14+СВЦЭМ!$D$10+'СЕТ СН'!$H$6-'СЕТ СН'!$H$26</f>
        <v>2553.6133945199999</v>
      </c>
      <c r="U142" s="36">
        <f>SUMIFS(СВЦЭМ!$D$39:$D$758,СВЦЭМ!$A$39:$A$758,$A142,СВЦЭМ!$B$39:$B$758,U$119)+'СЕТ СН'!$H$14+СВЦЭМ!$D$10+'СЕТ СН'!$H$6-'СЕТ СН'!$H$26</f>
        <v>2509.40620713</v>
      </c>
      <c r="V142" s="36">
        <f>SUMIFS(СВЦЭМ!$D$39:$D$758,СВЦЭМ!$A$39:$A$758,$A142,СВЦЭМ!$B$39:$B$758,V$119)+'СЕТ СН'!$H$14+СВЦЭМ!$D$10+'СЕТ СН'!$H$6-'СЕТ СН'!$H$26</f>
        <v>2509.3826866500003</v>
      </c>
      <c r="W142" s="36">
        <f>SUMIFS(СВЦЭМ!$D$39:$D$758,СВЦЭМ!$A$39:$A$758,$A142,СВЦЭМ!$B$39:$B$758,W$119)+'СЕТ СН'!$H$14+СВЦЭМ!$D$10+'СЕТ СН'!$H$6-'СЕТ СН'!$H$26</f>
        <v>2552.8512361900002</v>
      </c>
      <c r="X142" s="36">
        <f>SUMIFS(СВЦЭМ!$D$39:$D$758,СВЦЭМ!$A$39:$A$758,$A142,СВЦЭМ!$B$39:$B$758,X$119)+'СЕТ СН'!$H$14+СВЦЭМ!$D$10+'СЕТ СН'!$H$6-'СЕТ СН'!$H$26</f>
        <v>2590.4551596399997</v>
      </c>
      <c r="Y142" s="36">
        <f>SUMIFS(СВЦЭМ!$D$39:$D$758,СВЦЭМ!$A$39:$A$758,$A142,СВЦЭМ!$B$39:$B$758,Y$119)+'СЕТ СН'!$H$14+СВЦЭМ!$D$10+'СЕТ СН'!$H$6-'СЕТ СН'!$H$26</f>
        <v>2643.6576248800002</v>
      </c>
    </row>
    <row r="143" spans="1:25" ht="15.75" x14ac:dyDescent="0.2">
      <c r="A143" s="35">
        <f t="shared" si="3"/>
        <v>45559</v>
      </c>
      <c r="B143" s="36">
        <f>SUMIFS(СВЦЭМ!$D$39:$D$758,СВЦЭМ!$A$39:$A$758,$A143,СВЦЭМ!$B$39:$B$758,B$119)+'СЕТ СН'!$H$14+СВЦЭМ!$D$10+'СЕТ СН'!$H$6-'СЕТ СН'!$H$26</f>
        <v>2749.8091615100002</v>
      </c>
      <c r="C143" s="36">
        <f>SUMIFS(СВЦЭМ!$D$39:$D$758,СВЦЭМ!$A$39:$A$758,$A143,СВЦЭМ!$B$39:$B$758,C$119)+'СЕТ СН'!$H$14+СВЦЭМ!$D$10+'СЕТ СН'!$H$6-'СЕТ СН'!$H$26</f>
        <v>2796.6996025099997</v>
      </c>
      <c r="D143" s="36">
        <f>SUMIFS(СВЦЭМ!$D$39:$D$758,СВЦЭМ!$A$39:$A$758,$A143,СВЦЭМ!$B$39:$B$758,D$119)+'СЕТ СН'!$H$14+СВЦЭМ!$D$10+'СЕТ СН'!$H$6-'СЕТ СН'!$H$26</f>
        <v>2857.2343723799995</v>
      </c>
      <c r="E143" s="36">
        <f>SUMIFS(СВЦЭМ!$D$39:$D$758,СВЦЭМ!$A$39:$A$758,$A143,СВЦЭМ!$B$39:$B$758,E$119)+'СЕТ СН'!$H$14+СВЦЭМ!$D$10+'СЕТ СН'!$H$6-'СЕТ СН'!$H$26</f>
        <v>2889.7445065599995</v>
      </c>
      <c r="F143" s="36">
        <f>SUMIFS(СВЦЭМ!$D$39:$D$758,СВЦЭМ!$A$39:$A$758,$A143,СВЦЭМ!$B$39:$B$758,F$119)+'СЕТ СН'!$H$14+СВЦЭМ!$D$10+'СЕТ СН'!$H$6-'СЕТ СН'!$H$26</f>
        <v>2882.8379747299996</v>
      </c>
      <c r="G143" s="36">
        <f>SUMIFS(СВЦЭМ!$D$39:$D$758,СВЦЭМ!$A$39:$A$758,$A143,СВЦЭМ!$B$39:$B$758,G$119)+'СЕТ СН'!$H$14+СВЦЭМ!$D$10+'СЕТ СН'!$H$6-'СЕТ СН'!$H$26</f>
        <v>2852.2176141399996</v>
      </c>
      <c r="H143" s="36">
        <f>SUMIFS(СВЦЭМ!$D$39:$D$758,СВЦЭМ!$A$39:$A$758,$A143,СВЦЭМ!$B$39:$B$758,H$119)+'СЕТ СН'!$H$14+СВЦЭМ!$D$10+'СЕТ СН'!$H$6-'СЕТ СН'!$H$26</f>
        <v>2745.39701453</v>
      </c>
      <c r="I143" s="36">
        <f>SUMIFS(СВЦЭМ!$D$39:$D$758,СВЦЭМ!$A$39:$A$758,$A143,СВЦЭМ!$B$39:$B$758,I$119)+'СЕТ СН'!$H$14+СВЦЭМ!$D$10+'СЕТ СН'!$H$6-'СЕТ СН'!$H$26</f>
        <v>2577.8238353300003</v>
      </c>
      <c r="J143" s="36">
        <f>SUMIFS(СВЦЭМ!$D$39:$D$758,СВЦЭМ!$A$39:$A$758,$A143,СВЦЭМ!$B$39:$B$758,J$119)+'СЕТ СН'!$H$14+СВЦЭМ!$D$10+'СЕТ СН'!$H$6-'СЕТ СН'!$H$26</f>
        <v>2507.5993214199998</v>
      </c>
      <c r="K143" s="36">
        <f>SUMIFS(СВЦЭМ!$D$39:$D$758,СВЦЭМ!$A$39:$A$758,$A143,СВЦЭМ!$B$39:$B$758,K$119)+'СЕТ СН'!$H$14+СВЦЭМ!$D$10+'СЕТ СН'!$H$6-'СЕТ СН'!$H$26</f>
        <v>2469.3920693099999</v>
      </c>
      <c r="L143" s="36">
        <f>SUMIFS(СВЦЭМ!$D$39:$D$758,СВЦЭМ!$A$39:$A$758,$A143,СВЦЭМ!$B$39:$B$758,L$119)+'СЕТ СН'!$H$14+СВЦЭМ!$D$10+'СЕТ СН'!$H$6-'СЕТ СН'!$H$26</f>
        <v>2507.8297684099998</v>
      </c>
      <c r="M143" s="36">
        <f>SUMIFS(СВЦЭМ!$D$39:$D$758,СВЦЭМ!$A$39:$A$758,$A143,СВЦЭМ!$B$39:$B$758,M$119)+'СЕТ СН'!$H$14+СВЦЭМ!$D$10+'СЕТ СН'!$H$6-'СЕТ СН'!$H$26</f>
        <v>2530.48963869</v>
      </c>
      <c r="N143" s="36">
        <f>SUMIFS(СВЦЭМ!$D$39:$D$758,СВЦЭМ!$A$39:$A$758,$A143,СВЦЭМ!$B$39:$B$758,N$119)+'СЕТ СН'!$H$14+СВЦЭМ!$D$10+'СЕТ СН'!$H$6-'СЕТ СН'!$H$26</f>
        <v>2557.1341410499999</v>
      </c>
      <c r="O143" s="36">
        <f>SUMIFS(СВЦЭМ!$D$39:$D$758,СВЦЭМ!$A$39:$A$758,$A143,СВЦЭМ!$B$39:$B$758,O$119)+'СЕТ СН'!$H$14+СВЦЭМ!$D$10+'СЕТ СН'!$H$6-'СЕТ СН'!$H$26</f>
        <v>2551.3190318099996</v>
      </c>
      <c r="P143" s="36">
        <f>SUMIFS(СВЦЭМ!$D$39:$D$758,СВЦЭМ!$A$39:$A$758,$A143,СВЦЭМ!$B$39:$B$758,P$119)+'СЕТ СН'!$H$14+СВЦЭМ!$D$10+'СЕТ СН'!$H$6-'СЕТ СН'!$H$26</f>
        <v>2555.1257239799997</v>
      </c>
      <c r="Q143" s="36">
        <f>SUMIFS(СВЦЭМ!$D$39:$D$758,СВЦЭМ!$A$39:$A$758,$A143,СВЦЭМ!$B$39:$B$758,Q$119)+'СЕТ СН'!$H$14+СВЦЭМ!$D$10+'СЕТ СН'!$H$6-'СЕТ СН'!$H$26</f>
        <v>2601.6730179199994</v>
      </c>
      <c r="R143" s="36">
        <f>SUMIFS(СВЦЭМ!$D$39:$D$758,СВЦЭМ!$A$39:$A$758,$A143,СВЦЭМ!$B$39:$B$758,R$119)+'СЕТ СН'!$H$14+СВЦЭМ!$D$10+'СЕТ СН'!$H$6-'СЕТ СН'!$H$26</f>
        <v>2591.4428774099997</v>
      </c>
      <c r="S143" s="36">
        <f>SUMIFS(СВЦЭМ!$D$39:$D$758,СВЦЭМ!$A$39:$A$758,$A143,СВЦЭМ!$B$39:$B$758,S$119)+'СЕТ СН'!$H$14+СВЦЭМ!$D$10+'СЕТ СН'!$H$6-'СЕТ СН'!$H$26</f>
        <v>2548.6008781199998</v>
      </c>
      <c r="T143" s="36">
        <f>SUMIFS(СВЦЭМ!$D$39:$D$758,СВЦЭМ!$A$39:$A$758,$A143,СВЦЭМ!$B$39:$B$758,T$119)+'СЕТ СН'!$H$14+СВЦЭМ!$D$10+'СЕТ СН'!$H$6-'СЕТ СН'!$H$26</f>
        <v>2484.0384850400001</v>
      </c>
      <c r="U143" s="36">
        <f>SUMIFS(СВЦЭМ!$D$39:$D$758,СВЦЭМ!$A$39:$A$758,$A143,СВЦЭМ!$B$39:$B$758,U$119)+'СЕТ СН'!$H$14+СВЦЭМ!$D$10+'СЕТ СН'!$H$6-'СЕТ СН'!$H$26</f>
        <v>2463.5920172400001</v>
      </c>
      <c r="V143" s="36">
        <f>SUMIFS(СВЦЭМ!$D$39:$D$758,СВЦЭМ!$A$39:$A$758,$A143,СВЦЭМ!$B$39:$B$758,V$119)+'СЕТ СН'!$H$14+СВЦЭМ!$D$10+'СЕТ СН'!$H$6-'СЕТ СН'!$H$26</f>
        <v>2446.66986619</v>
      </c>
      <c r="W143" s="36">
        <f>SUMIFS(СВЦЭМ!$D$39:$D$758,СВЦЭМ!$A$39:$A$758,$A143,СВЦЭМ!$B$39:$B$758,W$119)+'СЕТ СН'!$H$14+СВЦЭМ!$D$10+'СЕТ СН'!$H$6-'СЕТ СН'!$H$26</f>
        <v>2431.3462581399999</v>
      </c>
      <c r="X143" s="36">
        <f>SUMIFS(СВЦЭМ!$D$39:$D$758,СВЦЭМ!$A$39:$A$758,$A143,СВЦЭМ!$B$39:$B$758,X$119)+'СЕТ СН'!$H$14+СВЦЭМ!$D$10+'СЕТ СН'!$H$6-'СЕТ СН'!$H$26</f>
        <v>2491.7598873799998</v>
      </c>
      <c r="Y143" s="36">
        <f>SUMIFS(СВЦЭМ!$D$39:$D$758,СВЦЭМ!$A$39:$A$758,$A143,СВЦЭМ!$B$39:$B$758,Y$119)+'СЕТ СН'!$H$14+СВЦЭМ!$D$10+'СЕТ СН'!$H$6-'СЕТ СН'!$H$26</f>
        <v>2577.2203253999996</v>
      </c>
    </row>
    <row r="144" spans="1:25" ht="15.75" x14ac:dyDescent="0.2">
      <c r="A144" s="35">
        <f t="shared" si="3"/>
        <v>45560</v>
      </c>
      <c r="B144" s="36">
        <f>SUMIFS(СВЦЭМ!$D$39:$D$758,СВЦЭМ!$A$39:$A$758,$A144,СВЦЭМ!$B$39:$B$758,B$119)+'СЕТ СН'!$H$14+СВЦЭМ!$D$10+'СЕТ СН'!$H$6-'СЕТ СН'!$H$26</f>
        <v>2640.3749119799995</v>
      </c>
      <c r="C144" s="36">
        <f>SUMIFS(СВЦЭМ!$D$39:$D$758,СВЦЭМ!$A$39:$A$758,$A144,СВЦЭМ!$B$39:$B$758,C$119)+'СЕТ СН'!$H$14+СВЦЭМ!$D$10+'СЕТ СН'!$H$6-'СЕТ СН'!$H$26</f>
        <v>2711.5012099999994</v>
      </c>
      <c r="D144" s="36">
        <f>SUMIFS(СВЦЭМ!$D$39:$D$758,СВЦЭМ!$A$39:$A$758,$A144,СВЦЭМ!$B$39:$B$758,D$119)+'СЕТ СН'!$H$14+СВЦЭМ!$D$10+'СЕТ СН'!$H$6-'СЕТ СН'!$H$26</f>
        <v>2832.7787133299998</v>
      </c>
      <c r="E144" s="36">
        <f>SUMIFS(СВЦЭМ!$D$39:$D$758,СВЦЭМ!$A$39:$A$758,$A144,СВЦЭМ!$B$39:$B$758,E$119)+'СЕТ СН'!$H$14+СВЦЭМ!$D$10+'СЕТ СН'!$H$6-'СЕТ СН'!$H$26</f>
        <v>2867.6601713399996</v>
      </c>
      <c r="F144" s="36">
        <f>SUMIFS(СВЦЭМ!$D$39:$D$758,СВЦЭМ!$A$39:$A$758,$A144,СВЦЭМ!$B$39:$B$758,F$119)+'СЕТ СН'!$H$14+СВЦЭМ!$D$10+'СЕТ СН'!$H$6-'СЕТ СН'!$H$26</f>
        <v>2863.0812437599998</v>
      </c>
      <c r="G144" s="36">
        <f>SUMIFS(СВЦЭМ!$D$39:$D$758,СВЦЭМ!$A$39:$A$758,$A144,СВЦЭМ!$B$39:$B$758,G$119)+'СЕТ СН'!$H$14+СВЦЭМ!$D$10+'СЕТ СН'!$H$6-'СЕТ СН'!$H$26</f>
        <v>2805.04429222</v>
      </c>
      <c r="H144" s="36">
        <f>SUMIFS(СВЦЭМ!$D$39:$D$758,СВЦЭМ!$A$39:$A$758,$A144,СВЦЭМ!$B$39:$B$758,H$119)+'СЕТ СН'!$H$14+СВЦЭМ!$D$10+'СЕТ СН'!$H$6-'СЕТ СН'!$H$26</f>
        <v>2722.4340577599996</v>
      </c>
      <c r="I144" s="36">
        <f>SUMIFS(СВЦЭМ!$D$39:$D$758,СВЦЭМ!$A$39:$A$758,$A144,СВЦЭМ!$B$39:$B$758,I$119)+'СЕТ СН'!$H$14+СВЦЭМ!$D$10+'СЕТ СН'!$H$6-'СЕТ СН'!$H$26</f>
        <v>2582.13196926</v>
      </c>
      <c r="J144" s="36">
        <f>SUMIFS(СВЦЭМ!$D$39:$D$758,СВЦЭМ!$A$39:$A$758,$A144,СВЦЭМ!$B$39:$B$758,J$119)+'СЕТ СН'!$H$14+СВЦЭМ!$D$10+'СЕТ СН'!$H$6-'СЕТ СН'!$H$26</f>
        <v>2550.2941385499998</v>
      </c>
      <c r="K144" s="36">
        <f>SUMIFS(СВЦЭМ!$D$39:$D$758,СВЦЭМ!$A$39:$A$758,$A144,СВЦЭМ!$B$39:$B$758,K$119)+'СЕТ СН'!$H$14+СВЦЭМ!$D$10+'СЕТ СН'!$H$6-'СЕТ СН'!$H$26</f>
        <v>2500.7107178699998</v>
      </c>
      <c r="L144" s="36">
        <f>SUMIFS(СВЦЭМ!$D$39:$D$758,СВЦЭМ!$A$39:$A$758,$A144,СВЦЭМ!$B$39:$B$758,L$119)+'СЕТ СН'!$H$14+СВЦЭМ!$D$10+'СЕТ СН'!$H$6-'СЕТ СН'!$H$26</f>
        <v>2491.4127306099999</v>
      </c>
      <c r="M144" s="36">
        <f>SUMIFS(СВЦЭМ!$D$39:$D$758,СВЦЭМ!$A$39:$A$758,$A144,СВЦЭМ!$B$39:$B$758,M$119)+'СЕТ СН'!$H$14+СВЦЭМ!$D$10+'СЕТ СН'!$H$6-'СЕТ СН'!$H$26</f>
        <v>2517.4796863199999</v>
      </c>
      <c r="N144" s="36">
        <f>SUMIFS(СВЦЭМ!$D$39:$D$758,СВЦЭМ!$A$39:$A$758,$A144,СВЦЭМ!$B$39:$B$758,N$119)+'СЕТ СН'!$H$14+СВЦЭМ!$D$10+'СЕТ СН'!$H$6-'СЕТ СН'!$H$26</f>
        <v>2544.2693073299997</v>
      </c>
      <c r="O144" s="36">
        <f>SUMIFS(СВЦЭМ!$D$39:$D$758,СВЦЭМ!$A$39:$A$758,$A144,СВЦЭМ!$B$39:$B$758,O$119)+'СЕТ СН'!$H$14+СВЦЭМ!$D$10+'СЕТ СН'!$H$6-'СЕТ СН'!$H$26</f>
        <v>2561.8531024699996</v>
      </c>
      <c r="P144" s="36">
        <f>SUMIFS(СВЦЭМ!$D$39:$D$758,СВЦЭМ!$A$39:$A$758,$A144,СВЦЭМ!$B$39:$B$758,P$119)+'СЕТ СН'!$H$14+СВЦЭМ!$D$10+'СЕТ СН'!$H$6-'СЕТ СН'!$H$26</f>
        <v>2570.7421814999998</v>
      </c>
      <c r="Q144" s="36">
        <f>SUMIFS(СВЦЭМ!$D$39:$D$758,СВЦЭМ!$A$39:$A$758,$A144,СВЦЭМ!$B$39:$B$758,Q$119)+'СЕТ СН'!$H$14+СВЦЭМ!$D$10+'СЕТ СН'!$H$6-'СЕТ СН'!$H$26</f>
        <v>2581.38310327</v>
      </c>
      <c r="R144" s="36">
        <f>SUMIFS(СВЦЭМ!$D$39:$D$758,СВЦЭМ!$A$39:$A$758,$A144,СВЦЭМ!$B$39:$B$758,R$119)+'СЕТ СН'!$H$14+СВЦЭМ!$D$10+'СЕТ СН'!$H$6-'СЕТ СН'!$H$26</f>
        <v>2591.6703914099999</v>
      </c>
      <c r="S144" s="36">
        <f>SUMIFS(СВЦЭМ!$D$39:$D$758,СВЦЭМ!$A$39:$A$758,$A144,СВЦЭМ!$B$39:$B$758,S$119)+'СЕТ СН'!$H$14+СВЦЭМ!$D$10+'СЕТ СН'!$H$6-'СЕТ СН'!$H$26</f>
        <v>2563.7124437499997</v>
      </c>
      <c r="T144" s="36">
        <f>SUMIFS(СВЦЭМ!$D$39:$D$758,СВЦЭМ!$A$39:$A$758,$A144,СВЦЭМ!$B$39:$B$758,T$119)+'СЕТ СН'!$H$14+СВЦЭМ!$D$10+'СЕТ СН'!$H$6-'СЕТ СН'!$H$26</f>
        <v>2503.5402843700003</v>
      </c>
      <c r="U144" s="36">
        <f>SUMIFS(СВЦЭМ!$D$39:$D$758,СВЦЭМ!$A$39:$A$758,$A144,СВЦЭМ!$B$39:$B$758,U$119)+'СЕТ СН'!$H$14+СВЦЭМ!$D$10+'СЕТ СН'!$H$6-'СЕТ СН'!$H$26</f>
        <v>2432.5753096200001</v>
      </c>
      <c r="V144" s="36">
        <f>SUMIFS(СВЦЭМ!$D$39:$D$758,СВЦЭМ!$A$39:$A$758,$A144,СВЦЭМ!$B$39:$B$758,V$119)+'СЕТ СН'!$H$14+СВЦЭМ!$D$10+'СЕТ СН'!$H$6-'СЕТ СН'!$H$26</f>
        <v>2414.48189637</v>
      </c>
      <c r="W144" s="36">
        <f>SUMIFS(СВЦЭМ!$D$39:$D$758,СВЦЭМ!$A$39:$A$758,$A144,СВЦЭМ!$B$39:$B$758,W$119)+'СЕТ СН'!$H$14+СВЦЭМ!$D$10+'СЕТ СН'!$H$6-'СЕТ СН'!$H$26</f>
        <v>2443.2347433499999</v>
      </c>
      <c r="X144" s="36">
        <f>SUMIFS(СВЦЭМ!$D$39:$D$758,СВЦЭМ!$A$39:$A$758,$A144,СВЦЭМ!$B$39:$B$758,X$119)+'СЕТ СН'!$H$14+СВЦЭМ!$D$10+'СЕТ СН'!$H$6-'СЕТ СН'!$H$26</f>
        <v>2516.1495892100002</v>
      </c>
      <c r="Y144" s="36">
        <f>SUMIFS(СВЦЭМ!$D$39:$D$758,СВЦЭМ!$A$39:$A$758,$A144,СВЦЭМ!$B$39:$B$758,Y$119)+'СЕТ СН'!$H$14+СВЦЭМ!$D$10+'СЕТ СН'!$H$6-'СЕТ СН'!$H$26</f>
        <v>2614.4027053899999</v>
      </c>
    </row>
    <row r="145" spans="1:27" ht="15.75" x14ac:dyDescent="0.2">
      <c r="A145" s="35">
        <f t="shared" si="3"/>
        <v>45561</v>
      </c>
      <c r="B145" s="36">
        <f>SUMIFS(СВЦЭМ!$D$39:$D$758,СВЦЭМ!$A$39:$A$758,$A145,СВЦЭМ!$B$39:$B$758,B$119)+'СЕТ СН'!$H$14+СВЦЭМ!$D$10+'СЕТ СН'!$H$6-'СЕТ СН'!$H$26</f>
        <v>2763.7319792799999</v>
      </c>
      <c r="C145" s="36">
        <f>SUMIFS(СВЦЭМ!$D$39:$D$758,СВЦЭМ!$A$39:$A$758,$A145,СВЦЭМ!$B$39:$B$758,C$119)+'СЕТ СН'!$H$14+СВЦЭМ!$D$10+'СЕТ СН'!$H$6-'СЕТ СН'!$H$26</f>
        <v>2846.7686561199998</v>
      </c>
      <c r="D145" s="36">
        <f>SUMIFS(СВЦЭМ!$D$39:$D$758,СВЦЭМ!$A$39:$A$758,$A145,СВЦЭМ!$B$39:$B$758,D$119)+'СЕТ СН'!$H$14+СВЦЭМ!$D$10+'СЕТ СН'!$H$6-'СЕТ СН'!$H$26</f>
        <v>2892.34253747</v>
      </c>
      <c r="E145" s="36">
        <f>SUMIFS(СВЦЭМ!$D$39:$D$758,СВЦЭМ!$A$39:$A$758,$A145,СВЦЭМ!$B$39:$B$758,E$119)+'СЕТ СН'!$H$14+СВЦЭМ!$D$10+'СЕТ СН'!$H$6-'СЕТ СН'!$H$26</f>
        <v>2904.43646162</v>
      </c>
      <c r="F145" s="36">
        <f>SUMIFS(СВЦЭМ!$D$39:$D$758,СВЦЭМ!$A$39:$A$758,$A145,СВЦЭМ!$B$39:$B$758,F$119)+'СЕТ СН'!$H$14+СВЦЭМ!$D$10+'СЕТ СН'!$H$6-'СЕТ СН'!$H$26</f>
        <v>2900.8043196600001</v>
      </c>
      <c r="G145" s="36">
        <f>SUMIFS(СВЦЭМ!$D$39:$D$758,СВЦЭМ!$A$39:$A$758,$A145,СВЦЭМ!$B$39:$B$758,G$119)+'СЕТ СН'!$H$14+СВЦЭМ!$D$10+'СЕТ СН'!$H$6-'СЕТ СН'!$H$26</f>
        <v>2866.2568301800002</v>
      </c>
      <c r="H145" s="36">
        <f>SUMIFS(СВЦЭМ!$D$39:$D$758,СВЦЭМ!$A$39:$A$758,$A145,СВЦЭМ!$B$39:$B$758,H$119)+'СЕТ СН'!$H$14+СВЦЭМ!$D$10+'СЕТ СН'!$H$6-'СЕТ СН'!$H$26</f>
        <v>2792.6161664699994</v>
      </c>
      <c r="I145" s="36">
        <f>SUMIFS(СВЦЭМ!$D$39:$D$758,СВЦЭМ!$A$39:$A$758,$A145,СВЦЭМ!$B$39:$B$758,I$119)+'СЕТ СН'!$H$14+СВЦЭМ!$D$10+'СЕТ СН'!$H$6-'СЕТ СН'!$H$26</f>
        <v>2663.28569118</v>
      </c>
      <c r="J145" s="36">
        <f>SUMIFS(СВЦЭМ!$D$39:$D$758,СВЦЭМ!$A$39:$A$758,$A145,СВЦЭМ!$B$39:$B$758,J$119)+'СЕТ СН'!$H$14+СВЦЭМ!$D$10+'СЕТ СН'!$H$6-'СЕТ СН'!$H$26</f>
        <v>2604.1135075800003</v>
      </c>
      <c r="K145" s="36">
        <f>SUMIFS(СВЦЭМ!$D$39:$D$758,СВЦЭМ!$A$39:$A$758,$A145,СВЦЭМ!$B$39:$B$758,K$119)+'СЕТ СН'!$H$14+СВЦЭМ!$D$10+'СЕТ СН'!$H$6-'СЕТ СН'!$H$26</f>
        <v>2554.1315015499995</v>
      </c>
      <c r="L145" s="36">
        <f>SUMIFS(СВЦЭМ!$D$39:$D$758,СВЦЭМ!$A$39:$A$758,$A145,СВЦЭМ!$B$39:$B$758,L$119)+'СЕТ СН'!$H$14+СВЦЭМ!$D$10+'СЕТ СН'!$H$6-'СЕТ СН'!$H$26</f>
        <v>2567.1806954100002</v>
      </c>
      <c r="M145" s="36">
        <f>SUMIFS(СВЦЭМ!$D$39:$D$758,СВЦЭМ!$A$39:$A$758,$A145,СВЦЭМ!$B$39:$B$758,M$119)+'СЕТ СН'!$H$14+СВЦЭМ!$D$10+'СЕТ СН'!$H$6-'СЕТ СН'!$H$26</f>
        <v>2608.4409624999998</v>
      </c>
      <c r="N145" s="36">
        <f>SUMIFS(СВЦЭМ!$D$39:$D$758,СВЦЭМ!$A$39:$A$758,$A145,СВЦЭМ!$B$39:$B$758,N$119)+'СЕТ СН'!$H$14+СВЦЭМ!$D$10+'СЕТ СН'!$H$6-'СЕТ СН'!$H$26</f>
        <v>2631.00942416</v>
      </c>
      <c r="O145" s="36">
        <f>SUMIFS(СВЦЭМ!$D$39:$D$758,СВЦЭМ!$A$39:$A$758,$A145,СВЦЭМ!$B$39:$B$758,O$119)+'СЕТ СН'!$H$14+СВЦЭМ!$D$10+'СЕТ СН'!$H$6-'СЕТ СН'!$H$26</f>
        <v>2648.5456627499998</v>
      </c>
      <c r="P145" s="36">
        <f>SUMIFS(СВЦЭМ!$D$39:$D$758,СВЦЭМ!$A$39:$A$758,$A145,СВЦЭМ!$B$39:$B$758,P$119)+'СЕТ СН'!$H$14+СВЦЭМ!$D$10+'СЕТ СН'!$H$6-'СЕТ СН'!$H$26</f>
        <v>2672.6425700399996</v>
      </c>
      <c r="Q145" s="36">
        <f>SUMIFS(СВЦЭМ!$D$39:$D$758,СВЦЭМ!$A$39:$A$758,$A145,СВЦЭМ!$B$39:$B$758,Q$119)+'СЕТ СН'!$H$14+СВЦЭМ!$D$10+'СЕТ СН'!$H$6-'СЕТ СН'!$H$26</f>
        <v>2698.4977995700001</v>
      </c>
      <c r="R145" s="36">
        <f>SUMIFS(СВЦЭМ!$D$39:$D$758,СВЦЭМ!$A$39:$A$758,$A145,СВЦЭМ!$B$39:$B$758,R$119)+'СЕТ СН'!$H$14+СВЦЭМ!$D$10+'СЕТ СН'!$H$6-'СЕТ СН'!$H$26</f>
        <v>2668.3037560900002</v>
      </c>
      <c r="S145" s="36">
        <f>SUMIFS(СВЦЭМ!$D$39:$D$758,СВЦЭМ!$A$39:$A$758,$A145,СВЦЭМ!$B$39:$B$758,S$119)+'СЕТ СН'!$H$14+СВЦЭМ!$D$10+'СЕТ СН'!$H$6-'СЕТ СН'!$H$26</f>
        <v>2627.3823949899997</v>
      </c>
      <c r="T145" s="36">
        <f>SUMIFS(СВЦЭМ!$D$39:$D$758,СВЦЭМ!$A$39:$A$758,$A145,СВЦЭМ!$B$39:$B$758,T$119)+'СЕТ СН'!$H$14+СВЦЭМ!$D$10+'СЕТ СН'!$H$6-'СЕТ СН'!$H$26</f>
        <v>2596.7819877100001</v>
      </c>
      <c r="U145" s="36">
        <f>SUMIFS(СВЦЭМ!$D$39:$D$758,СВЦЭМ!$A$39:$A$758,$A145,СВЦЭМ!$B$39:$B$758,U$119)+'СЕТ СН'!$H$14+СВЦЭМ!$D$10+'СЕТ СН'!$H$6-'СЕТ СН'!$H$26</f>
        <v>2477.3844221199997</v>
      </c>
      <c r="V145" s="36">
        <f>SUMIFS(СВЦЭМ!$D$39:$D$758,СВЦЭМ!$A$39:$A$758,$A145,СВЦЭМ!$B$39:$B$758,V$119)+'СЕТ СН'!$H$14+СВЦЭМ!$D$10+'СЕТ СН'!$H$6-'СЕТ СН'!$H$26</f>
        <v>2477.8878501600002</v>
      </c>
      <c r="W145" s="36">
        <f>SUMIFS(СВЦЭМ!$D$39:$D$758,СВЦЭМ!$A$39:$A$758,$A145,СВЦЭМ!$B$39:$B$758,W$119)+'СЕТ СН'!$H$14+СВЦЭМ!$D$10+'СЕТ СН'!$H$6-'СЕТ СН'!$H$26</f>
        <v>2511.1931822500001</v>
      </c>
      <c r="X145" s="36">
        <f>SUMIFS(СВЦЭМ!$D$39:$D$758,СВЦЭМ!$A$39:$A$758,$A145,СВЦЭМ!$B$39:$B$758,X$119)+'СЕТ СН'!$H$14+СВЦЭМ!$D$10+'СЕТ СН'!$H$6-'СЕТ СН'!$H$26</f>
        <v>2636.1269670900001</v>
      </c>
      <c r="Y145" s="36">
        <f>SUMIFS(СВЦЭМ!$D$39:$D$758,СВЦЭМ!$A$39:$A$758,$A145,СВЦЭМ!$B$39:$B$758,Y$119)+'СЕТ СН'!$H$14+СВЦЭМ!$D$10+'СЕТ СН'!$H$6-'СЕТ СН'!$H$26</f>
        <v>2776.1087283699999</v>
      </c>
    </row>
    <row r="146" spans="1:27" ht="15.75" x14ac:dyDescent="0.2">
      <c r="A146" s="35">
        <f t="shared" si="3"/>
        <v>45562</v>
      </c>
      <c r="B146" s="36">
        <f>SUMIFS(СВЦЭМ!$D$39:$D$758,СВЦЭМ!$A$39:$A$758,$A146,СВЦЭМ!$B$39:$B$758,B$119)+'СЕТ СН'!$H$14+СВЦЭМ!$D$10+'СЕТ СН'!$H$6-'СЕТ СН'!$H$26</f>
        <v>2630.80959738</v>
      </c>
      <c r="C146" s="36">
        <f>SUMIFS(СВЦЭМ!$D$39:$D$758,СВЦЭМ!$A$39:$A$758,$A146,СВЦЭМ!$B$39:$B$758,C$119)+'СЕТ СН'!$H$14+СВЦЭМ!$D$10+'СЕТ СН'!$H$6-'СЕТ СН'!$H$26</f>
        <v>2552.4878866299996</v>
      </c>
      <c r="D146" s="36">
        <f>SUMIFS(СВЦЭМ!$D$39:$D$758,СВЦЭМ!$A$39:$A$758,$A146,СВЦЭМ!$B$39:$B$758,D$119)+'СЕТ СН'!$H$14+СВЦЭМ!$D$10+'СЕТ СН'!$H$6-'СЕТ СН'!$H$26</f>
        <v>2529.32011332</v>
      </c>
      <c r="E146" s="36">
        <f>SUMIFS(СВЦЭМ!$D$39:$D$758,СВЦЭМ!$A$39:$A$758,$A146,СВЦЭМ!$B$39:$B$758,E$119)+'СЕТ СН'!$H$14+СВЦЭМ!$D$10+'СЕТ СН'!$H$6-'СЕТ СН'!$H$26</f>
        <v>2543.70244607</v>
      </c>
      <c r="F146" s="36">
        <f>SUMIFS(СВЦЭМ!$D$39:$D$758,СВЦЭМ!$A$39:$A$758,$A146,СВЦЭМ!$B$39:$B$758,F$119)+'СЕТ СН'!$H$14+СВЦЭМ!$D$10+'СЕТ СН'!$H$6-'СЕТ СН'!$H$26</f>
        <v>2551.8179127399999</v>
      </c>
      <c r="G146" s="36">
        <f>SUMIFS(СВЦЭМ!$D$39:$D$758,СВЦЭМ!$A$39:$A$758,$A146,СВЦЭМ!$B$39:$B$758,G$119)+'СЕТ СН'!$H$14+СВЦЭМ!$D$10+'СЕТ СН'!$H$6-'СЕТ СН'!$H$26</f>
        <v>2537.2606801000002</v>
      </c>
      <c r="H146" s="36">
        <f>SUMIFS(СВЦЭМ!$D$39:$D$758,СВЦЭМ!$A$39:$A$758,$A146,СВЦЭМ!$B$39:$B$758,H$119)+'СЕТ СН'!$H$14+СВЦЭМ!$D$10+'СЕТ СН'!$H$6-'СЕТ СН'!$H$26</f>
        <v>2425.31399332</v>
      </c>
      <c r="I146" s="36">
        <f>SUMIFS(СВЦЭМ!$D$39:$D$758,СВЦЭМ!$A$39:$A$758,$A146,СВЦЭМ!$B$39:$B$758,I$119)+'СЕТ СН'!$H$14+СВЦЭМ!$D$10+'СЕТ СН'!$H$6-'СЕТ СН'!$H$26</f>
        <v>2479.8766329600003</v>
      </c>
      <c r="J146" s="36">
        <f>SUMIFS(СВЦЭМ!$D$39:$D$758,СВЦЭМ!$A$39:$A$758,$A146,СВЦЭМ!$B$39:$B$758,J$119)+'СЕТ СН'!$H$14+СВЦЭМ!$D$10+'СЕТ СН'!$H$6-'СЕТ СН'!$H$26</f>
        <v>2498.21436657</v>
      </c>
      <c r="K146" s="36">
        <f>SUMIFS(СВЦЭМ!$D$39:$D$758,СВЦЭМ!$A$39:$A$758,$A146,СВЦЭМ!$B$39:$B$758,K$119)+'СЕТ СН'!$H$14+СВЦЭМ!$D$10+'СЕТ СН'!$H$6-'СЕТ СН'!$H$26</f>
        <v>2455.3919991100001</v>
      </c>
      <c r="L146" s="36">
        <f>SUMIFS(СВЦЭМ!$D$39:$D$758,СВЦЭМ!$A$39:$A$758,$A146,СВЦЭМ!$B$39:$B$758,L$119)+'СЕТ СН'!$H$14+СВЦЭМ!$D$10+'СЕТ СН'!$H$6-'СЕТ СН'!$H$26</f>
        <v>2453.4222263299998</v>
      </c>
      <c r="M146" s="36">
        <f>SUMIFS(СВЦЭМ!$D$39:$D$758,СВЦЭМ!$A$39:$A$758,$A146,СВЦЭМ!$B$39:$B$758,M$119)+'СЕТ СН'!$H$14+СВЦЭМ!$D$10+'СЕТ СН'!$H$6-'СЕТ СН'!$H$26</f>
        <v>2455.1356675699999</v>
      </c>
      <c r="N146" s="36">
        <f>SUMIFS(СВЦЭМ!$D$39:$D$758,СВЦЭМ!$A$39:$A$758,$A146,СВЦЭМ!$B$39:$B$758,N$119)+'СЕТ СН'!$H$14+СВЦЭМ!$D$10+'СЕТ СН'!$H$6-'СЕТ СН'!$H$26</f>
        <v>2491.6012835700003</v>
      </c>
      <c r="O146" s="36">
        <f>SUMIFS(СВЦЭМ!$D$39:$D$758,СВЦЭМ!$A$39:$A$758,$A146,СВЦЭМ!$B$39:$B$758,O$119)+'СЕТ СН'!$H$14+СВЦЭМ!$D$10+'СЕТ СН'!$H$6-'СЕТ СН'!$H$26</f>
        <v>2508.1467191900001</v>
      </c>
      <c r="P146" s="36">
        <f>SUMIFS(СВЦЭМ!$D$39:$D$758,СВЦЭМ!$A$39:$A$758,$A146,СВЦЭМ!$B$39:$B$758,P$119)+'СЕТ СН'!$H$14+СВЦЭМ!$D$10+'СЕТ СН'!$H$6-'СЕТ СН'!$H$26</f>
        <v>2506.37644413</v>
      </c>
      <c r="Q146" s="36">
        <f>SUMIFS(СВЦЭМ!$D$39:$D$758,СВЦЭМ!$A$39:$A$758,$A146,СВЦЭМ!$B$39:$B$758,Q$119)+'СЕТ СН'!$H$14+СВЦЭМ!$D$10+'СЕТ СН'!$H$6-'СЕТ СН'!$H$26</f>
        <v>2510.4005411600001</v>
      </c>
      <c r="R146" s="36">
        <f>SUMIFS(СВЦЭМ!$D$39:$D$758,СВЦЭМ!$A$39:$A$758,$A146,СВЦЭМ!$B$39:$B$758,R$119)+'СЕТ СН'!$H$14+СВЦЭМ!$D$10+'СЕТ СН'!$H$6-'СЕТ СН'!$H$26</f>
        <v>2510.1772772900003</v>
      </c>
      <c r="S146" s="36">
        <f>SUMIFS(СВЦЭМ!$D$39:$D$758,СВЦЭМ!$A$39:$A$758,$A146,СВЦЭМ!$B$39:$B$758,S$119)+'СЕТ СН'!$H$14+СВЦЭМ!$D$10+'СЕТ СН'!$H$6-'СЕТ СН'!$H$26</f>
        <v>2492.4449594500002</v>
      </c>
      <c r="T146" s="36">
        <f>SUMIFS(СВЦЭМ!$D$39:$D$758,СВЦЭМ!$A$39:$A$758,$A146,СВЦЭМ!$B$39:$B$758,T$119)+'СЕТ СН'!$H$14+СВЦЭМ!$D$10+'СЕТ СН'!$H$6-'СЕТ СН'!$H$26</f>
        <v>2316.9319197599998</v>
      </c>
      <c r="U146" s="36">
        <f>SUMIFS(СВЦЭМ!$D$39:$D$758,СВЦЭМ!$A$39:$A$758,$A146,СВЦЭМ!$B$39:$B$758,U$119)+'СЕТ СН'!$H$14+СВЦЭМ!$D$10+'СЕТ СН'!$H$6-'СЕТ СН'!$H$26</f>
        <v>2452.9775994800002</v>
      </c>
      <c r="V146" s="36">
        <f>SUMIFS(СВЦЭМ!$D$39:$D$758,СВЦЭМ!$A$39:$A$758,$A146,СВЦЭМ!$B$39:$B$758,V$119)+'СЕТ СН'!$H$14+СВЦЭМ!$D$10+'СЕТ СН'!$H$6-'СЕТ СН'!$H$26</f>
        <v>2378.22510715</v>
      </c>
      <c r="W146" s="36">
        <f>SUMIFS(СВЦЭМ!$D$39:$D$758,СВЦЭМ!$A$39:$A$758,$A146,СВЦЭМ!$B$39:$B$758,W$119)+'СЕТ СН'!$H$14+СВЦЭМ!$D$10+'СЕТ СН'!$H$6-'СЕТ СН'!$H$26</f>
        <v>2449.0135706199999</v>
      </c>
      <c r="X146" s="36">
        <f>SUMIFS(СВЦЭМ!$D$39:$D$758,СВЦЭМ!$A$39:$A$758,$A146,СВЦЭМ!$B$39:$B$758,X$119)+'СЕТ СН'!$H$14+СВЦЭМ!$D$10+'СЕТ СН'!$H$6-'СЕТ СН'!$H$26</f>
        <v>2464.2382492799998</v>
      </c>
      <c r="Y146" s="36">
        <f>SUMIFS(СВЦЭМ!$D$39:$D$758,СВЦЭМ!$A$39:$A$758,$A146,СВЦЭМ!$B$39:$B$758,Y$119)+'СЕТ СН'!$H$14+СВЦЭМ!$D$10+'СЕТ СН'!$H$6-'СЕТ СН'!$H$26</f>
        <v>2514.3200389600001</v>
      </c>
    </row>
    <row r="147" spans="1:27" ht="15.75" x14ac:dyDescent="0.2">
      <c r="A147" s="35">
        <f t="shared" si="3"/>
        <v>45563</v>
      </c>
      <c r="B147" s="36">
        <f>SUMIFS(СВЦЭМ!$D$39:$D$758,СВЦЭМ!$A$39:$A$758,$A147,СВЦЭМ!$B$39:$B$758,B$119)+'СЕТ СН'!$H$14+СВЦЭМ!$D$10+'СЕТ СН'!$H$6-'СЕТ СН'!$H$26</f>
        <v>2602.2426826399997</v>
      </c>
      <c r="C147" s="36">
        <f>SUMIFS(СВЦЭМ!$D$39:$D$758,СВЦЭМ!$A$39:$A$758,$A147,СВЦЭМ!$B$39:$B$758,C$119)+'СЕТ СН'!$H$14+СВЦЭМ!$D$10+'СЕТ СН'!$H$6-'СЕТ СН'!$H$26</f>
        <v>2677.57871178</v>
      </c>
      <c r="D147" s="36">
        <f>SUMIFS(СВЦЭМ!$D$39:$D$758,СВЦЭМ!$A$39:$A$758,$A147,СВЦЭМ!$B$39:$B$758,D$119)+'СЕТ СН'!$H$14+СВЦЭМ!$D$10+'СЕТ СН'!$H$6-'СЕТ СН'!$H$26</f>
        <v>2732.4905447800002</v>
      </c>
      <c r="E147" s="36">
        <f>SUMIFS(СВЦЭМ!$D$39:$D$758,СВЦЭМ!$A$39:$A$758,$A147,СВЦЭМ!$B$39:$B$758,E$119)+'СЕТ СН'!$H$14+СВЦЭМ!$D$10+'СЕТ СН'!$H$6-'СЕТ СН'!$H$26</f>
        <v>2746.3963366899998</v>
      </c>
      <c r="F147" s="36">
        <f>SUMIFS(СВЦЭМ!$D$39:$D$758,СВЦЭМ!$A$39:$A$758,$A147,СВЦЭМ!$B$39:$B$758,F$119)+'СЕТ СН'!$H$14+СВЦЭМ!$D$10+'СЕТ СН'!$H$6-'СЕТ СН'!$H$26</f>
        <v>2747.6597115599998</v>
      </c>
      <c r="G147" s="36">
        <f>SUMIFS(СВЦЭМ!$D$39:$D$758,СВЦЭМ!$A$39:$A$758,$A147,СВЦЭМ!$B$39:$B$758,G$119)+'СЕТ СН'!$H$14+СВЦЭМ!$D$10+'СЕТ СН'!$H$6-'СЕТ СН'!$H$26</f>
        <v>2717.14946255</v>
      </c>
      <c r="H147" s="36">
        <f>SUMIFS(СВЦЭМ!$D$39:$D$758,СВЦЭМ!$A$39:$A$758,$A147,СВЦЭМ!$B$39:$B$758,H$119)+'СЕТ СН'!$H$14+СВЦЭМ!$D$10+'СЕТ СН'!$H$6-'СЕТ СН'!$H$26</f>
        <v>2693.8987613499994</v>
      </c>
      <c r="I147" s="36">
        <f>SUMIFS(СВЦЭМ!$D$39:$D$758,СВЦЭМ!$A$39:$A$758,$A147,СВЦЭМ!$B$39:$B$758,I$119)+'СЕТ СН'!$H$14+СВЦЭМ!$D$10+'СЕТ СН'!$H$6-'СЕТ СН'!$H$26</f>
        <v>2622.5685637400002</v>
      </c>
      <c r="J147" s="36">
        <f>SUMIFS(СВЦЭМ!$D$39:$D$758,СВЦЭМ!$A$39:$A$758,$A147,СВЦЭМ!$B$39:$B$758,J$119)+'СЕТ СН'!$H$14+СВЦЭМ!$D$10+'СЕТ СН'!$H$6-'СЕТ СН'!$H$26</f>
        <v>2546.4946203899999</v>
      </c>
      <c r="K147" s="36">
        <f>SUMIFS(СВЦЭМ!$D$39:$D$758,СВЦЭМ!$A$39:$A$758,$A147,СВЦЭМ!$B$39:$B$758,K$119)+'СЕТ СН'!$H$14+СВЦЭМ!$D$10+'СЕТ СН'!$H$6-'СЕТ СН'!$H$26</f>
        <v>2470.6826313800002</v>
      </c>
      <c r="L147" s="36">
        <f>SUMIFS(СВЦЭМ!$D$39:$D$758,СВЦЭМ!$A$39:$A$758,$A147,СВЦЭМ!$B$39:$B$758,L$119)+'СЕТ СН'!$H$14+СВЦЭМ!$D$10+'СЕТ СН'!$H$6-'СЕТ СН'!$H$26</f>
        <v>2461.73694785</v>
      </c>
      <c r="M147" s="36">
        <f>SUMIFS(СВЦЭМ!$D$39:$D$758,СВЦЭМ!$A$39:$A$758,$A147,СВЦЭМ!$B$39:$B$758,M$119)+'СЕТ СН'!$H$14+СВЦЭМ!$D$10+'СЕТ СН'!$H$6-'СЕТ СН'!$H$26</f>
        <v>2487.1482944199997</v>
      </c>
      <c r="N147" s="36">
        <f>SUMIFS(СВЦЭМ!$D$39:$D$758,СВЦЭМ!$A$39:$A$758,$A147,СВЦЭМ!$B$39:$B$758,N$119)+'СЕТ СН'!$H$14+СВЦЭМ!$D$10+'СЕТ СН'!$H$6-'СЕТ СН'!$H$26</f>
        <v>2498.7796174200002</v>
      </c>
      <c r="O147" s="36">
        <f>SUMIFS(СВЦЭМ!$D$39:$D$758,СВЦЭМ!$A$39:$A$758,$A147,СВЦЭМ!$B$39:$B$758,O$119)+'СЕТ СН'!$H$14+СВЦЭМ!$D$10+'СЕТ СН'!$H$6-'СЕТ СН'!$H$26</f>
        <v>2541.3322552300001</v>
      </c>
      <c r="P147" s="36">
        <f>SUMIFS(СВЦЭМ!$D$39:$D$758,СВЦЭМ!$A$39:$A$758,$A147,СВЦЭМ!$B$39:$B$758,P$119)+'СЕТ СН'!$H$14+СВЦЭМ!$D$10+'СЕТ СН'!$H$6-'СЕТ СН'!$H$26</f>
        <v>2568.7361528700003</v>
      </c>
      <c r="Q147" s="36">
        <f>SUMIFS(СВЦЭМ!$D$39:$D$758,СВЦЭМ!$A$39:$A$758,$A147,СВЦЭМ!$B$39:$B$758,Q$119)+'СЕТ СН'!$H$14+СВЦЭМ!$D$10+'СЕТ СН'!$H$6-'СЕТ СН'!$H$26</f>
        <v>2570.8652854299999</v>
      </c>
      <c r="R147" s="36">
        <f>SUMIFS(СВЦЭМ!$D$39:$D$758,СВЦЭМ!$A$39:$A$758,$A147,СВЦЭМ!$B$39:$B$758,R$119)+'СЕТ СН'!$H$14+СВЦЭМ!$D$10+'СЕТ СН'!$H$6-'СЕТ СН'!$H$26</f>
        <v>2579.8437492499997</v>
      </c>
      <c r="S147" s="36">
        <f>SUMIFS(СВЦЭМ!$D$39:$D$758,СВЦЭМ!$A$39:$A$758,$A147,СВЦЭМ!$B$39:$B$758,S$119)+'СЕТ СН'!$H$14+СВЦЭМ!$D$10+'СЕТ СН'!$H$6-'СЕТ СН'!$H$26</f>
        <v>2557.13011646</v>
      </c>
      <c r="T147" s="36">
        <f>SUMIFS(СВЦЭМ!$D$39:$D$758,СВЦЭМ!$A$39:$A$758,$A147,СВЦЭМ!$B$39:$B$758,T$119)+'СЕТ СН'!$H$14+СВЦЭМ!$D$10+'СЕТ СН'!$H$6-'СЕТ СН'!$H$26</f>
        <v>2456.7547174599999</v>
      </c>
      <c r="U147" s="36">
        <f>SUMIFS(СВЦЭМ!$D$39:$D$758,СВЦЭМ!$A$39:$A$758,$A147,СВЦЭМ!$B$39:$B$758,U$119)+'СЕТ СН'!$H$14+СВЦЭМ!$D$10+'СЕТ СН'!$H$6-'СЕТ СН'!$H$26</f>
        <v>2386.1234658499998</v>
      </c>
      <c r="V147" s="36">
        <f>SUMIFS(СВЦЭМ!$D$39:$D$758,СВЦЭМ!$A$39:$A$758,$A147,СВЦЭМ!$B$39:$B$758,V$119)+'СЕТ СН'!$H$14+СВЦЭМ!$D$10+'СЕТ СН'!$H$6-'СЕТ СН'!$H$26</f>
        <v>2358.4606476200001</v>
      </c>
      <c r="W147" s="36">
        <f>SUMIFS(СВЦЭМ!$D$39:$D$758,СВЦЭМ!$A$39:$A$758,$A147,СВЦЭМ!$B$39:$B$758,W$119)+'СЕТ СН'!$H$14+СВЦЭМ!$D$10+'СЕТ СН'!$H$6-'СЕТ СН'!$H$26</f>
        <v>2375.9906568300003</v>
      </c>
      <c r="X147" s="36">
        <f>SUMIFS(СВЦЭМ!$D$39:$D$758,СВЦЭМ!$A$39:$A$758,$A147,СВЦЭМ!$B$39:$B$758,X$119)+'СЕТ СН'!$H$14+СВЦЭМ!$D$10+'СЕТ СН'!$H$6-'СЕТ СН'!$H$26</f>
        <v>2453.1681624800003</v>
      </c>
      <c r="Y147" s="36">
        <f>SUMIFS(СВЦЭМ!$D$39:$D$758,СВЦЭМ!$A$39:$A$758,$A147,СВЦЭМ!$B$39:$B$758,Y$119)+'СЕТ СН'!$H$14+СВЦЭМ!$D$10+'СЕТ СН'!$H$6-'СЕТ СН'!$H$26</f>
        <v>2536.5416752400001</v>
      </c>
    </row>
    <row r="148" spans="1:27" ht="15.75" x14ac:dyDescent="0.2">
      <c r="A148" s="35">
        <f t="shared" si="3"/>
        <v>45564</v>
      </c>
      <c r="B148" s="36">
        <f>SUMIFS(СВЦЭМ!$D$39:$D$758,СВЦЭМ!$A$39:$A$758,$A148,СВЦЭМ!$B$39:$B$758,B$119)+'СЕТ СН'!$H$14+СВЦЭМ!$D$10+'СЕТ СН'!$H$6-'СЕТ СН'!$H$26</f>
        <v>2587.5047380999995</v>
      </c>
      <c r="C148" s="36">
        <f>SUMIFS(СВЦЭМ!$D$39:$D$758,СВЦЭМ!$A$39:$A$758,$A148,СВЦЭМ!$B$39:$B$758,C$119)+'СЕТ СН'!$H$14+СВЦЭМ!$D$10+'СЕТ СН'!$H$6-'СЕТ СН'!$H$26</f>
        <v>2661.85807286</v>
      </c>
      <c r="D148" s="36">
        <f>SUMIFS(СВЦЭМ!$D$39:$D$758,СВЦЭМ!$A$39:$A$758,$A148,СВЦЭМ!$B$39:$B$758,D$119)+'СЕТ СН'!$H$14+СВЦЭМ!$D$10+'СЕТ СН'!$H$6-'СЕТ СН'!$H$26</f>
        <v>2750.8097242699996</v>
      </c>
      <c r="E148" s="36">
        <f>SUMIFS(СВЦЭМ!$D$39:$D$758,СВЦЭМ!$A$39:$A$758,$A148,СВЦЭМ!$B$39:$B$758,E$119)+'СЕТ СН'!$H$14+СВЦЭМ!$D$10+'СЕТ СН'!$H$6-'СЕТ СН'!$H$26</f>
        <v>2769.7657197399994</v>
      </c>
      <c r="F148" s="36">
        <f>SUMIFS(СВЦЭМ!$D$39:$D$758,СВЦЭМ!$A$39:$A$758,$A148,СВЦЭМ!$B$39:$B$758,F$119)+'СЕТ СН'!$H$14+СВЦЭМ!$D$10+'СЕТ СН'!$H$6-'СЕТ СН'!$H$26</f>
        <v>2763.2226909000001</v>
      </c>
      <c r="G148" s="36">
        <f>SUMIFS(СВЦЭМ!$D$39:$D$758,СВЦЭМ!$A$39:$A$758,$A148,СВЦЭМ!$B$39:$B$758,G$119)+'СЕТ СН'!$H$14+СВЦЭМ!$D$10+'СЕТ СН'!$H$6-'СЕТ СН'!$H$26</f>
        <v>2748.3920689099996</v>
      </c>
      <c r="H148" s="36">
        <f>SUMIFS(СВЦЭМ!$D$39:$D$758,СВЦЭМ!$A$39:$A$758,$A148,СВЦЭМ!$B$39:$B$758,H$119)+'СЕТ СН'!$H$14+СВЦЭМ!$D$10+'СЕТ СН'!$H$6-'СЕТ СН'!$H$26</f>
        <v>2741.8407898400001</v>
      </c>
      <c r="I148" s="36">
        <f>SUMIFS(СВЦЭМ!$D$39:$D$758,СВЦЭМ!$A$39:$A$758,$A148,СВЦЭМ!$B$39:$B$758,I$119)+'СЕТ СН'!$H$14+СВЦЭМ!$D$10+'СЕТ СН'!$H$6-'СЕТ СН'!$H$26</f>
        <v>2696.20462047</v>
      </c>
      <c r="J148" s="36">
        <f>SUMIFS(СВЦЭМ!$D$39:$D$758,СВЦЭМ!$A$39:$A$758,$A148,СВЦЭМ!$B$39:$B$758,J$119)+'СЕТ СН'!$H$14+СВЦЭМ!$D$10+'СЕТ СН'!$H$6-'СЕТ СН'!$H$26</f>
        <v>2573.7036632600002</v>
      </c>
      <c r="K148" s="36">
        <f>SUMIFS(СВЦЭМ!$D$39:$D$758,СВЦЭМ!$A$39:$A$758,$A148,СВЦЭМ!$B$39:$B$758,K$119)+'СЕТ СН'!$H$14+СВЦЭМ!$D$10+'СЕТ СН'!$H$6-'СЕТ СН'!$H$26</f>
        <v>2462.7799720800003</v>
      </c>
      <c r="L148" s="36">
        <f>SUMIFS(СВЦЭМ!$D$39:$D$758,СВЦЭМ!$A$39:$A$758,$A148,СВЦЭМ!$B$39:$B$758,L$119)+'СЕТ СН'!$H$14+СВЦЭМ!$D$10+'СЕТ СН'!$H$6-'СЕТ СН'!$H$26</f>
        <v>2444.8944125099997</v>
      </c>
      <c r="M148" s="36">
        <f>SUMIFS(СВЦЭМ!$D$39:$D$758,СВЦЭМ!$A$39:$A$758,$A148,СВЦЭМ!$B$39:$B$758,M$119)+'СЕТ СН'!$H$14+СВЦЭМ!$D$10+'СЕТ СН'!$H$6-'СЕТ СН'!$H$26</f>
        <v>2458.48908811</v>
      </c>
      <c r="N148" s="36">
        <f>SUMIFS(СВЦЭМ!$D$39:$D$758,СВЦЭМ!$A$39:$A$758,$A148,СВЦЭМ!$B$39:$B$758,N$119)+'СЕТ СН'!$H$14+СВЦЭМ!$D$10+'СЕТ СН'!$H$6-'СЕТ СН'!$H$26</f>
        <v>2488.5872273200002</v>
      </c>
      <c r="O148" s="36">
        <f>SUMIFS(СВЦЭМ!$D$39:$D$758,СВЦЭМ!$A$39:$A$758,$A148,СВЦЭМ!$B$39:$B$758,O$119)+'СЕТ СН'!$H$14+СВЦЭМ!$D$10+'СЕТ СН'!$H$6-'СЕТ СН'!$H$26</f>
        <v>2513.21862964</v>
      </c>
      <c r="P148" s="36">
        <f>SUMIFS(СВЦЭМ!$D$39:$D$758,СВЦЭМ!$A$39:$A$758,$A148,СВЦЭМ!$B$39:$B$758,P$119)+'СЕТ СН'!$H$14+СВЦЭМ!$D$10+'СЕТ СН'!$H$6-'СЕТ СН'!$H$26</f>
        <v>2530.9405873800001</v>
      </c>
      <c r="Q148" s="36">
        <f>SUMIFS(СВЦЭМ!$D$39:$D$758,СВЦЭМ!$A$39:$A$758,$A148,СВЦЭМ!$B$39:$B$758,Q$119)+'СЕТ СН'!$H$14+СВЦЭМ!$D$10+'СЕТ СН'!$H$6-'СЕТ СН'!$H$26</f>
        <v>2560.1006295199995</v>
      </c>
      <c r="R148" s="36">
        <f>SUMIFS(СВЦЭМ!$D$39:$D$758,СВЦЭМ!$A$39:$A$758,$A148,СВЦЭМ!$B$39:$B$758,R$119)+'СЕТ СН'!$H$14+СВЦЭМ!$D$10+'СЕТ СН'!$H$6-'СЕТ СН'!$H$26</f>
        <v>2548.5699239799997</v>
      </c>
      <c r="S148" s="36">
        <f>SUMIFS(СВЦЭМ!$D$39:$D$758,СВЦЭМ!$A$39:$A$758,$A148,СВЦЭМ!$B$39:$B$758,S$119)+'СЕТ СН'!$H$14+СВЦЭМ!$D$10+'СЕТ СН'!$H$6-'СЕТ СН'!$H$26</f>
        <v>2511.6778580499999</v>
      </c>
      <c r="T148" s="36">
        <f>SUMIFS(СВЦЭМ!$D$39:$D$758,СВЦЭМ!$A$39:$A$758,$A148,СВЦЭМ!$B$39:$B$758,T$119)+'СЕТ СН'!$H$14+СВЦЭМ!$D$10+'СЕТ СН'!$H$6-'СЕТ СН'!$H$26</f>
        <v>2459.5274808100003</v>
      </c>
      <c r="U148" s="36">
        <f>SUMIFS(СВЦЭМ!$D$39:$D$758,СВЦЭМ!$A$39:$A$758,$A148,СВЦЭМ!$B$39:$B$758,U$119)+'СЕТ СН'!$H$14+СВЦЭМ!$D$10+'СЕТ СН'!$H$6-'СЕТ СН'!$H$26</f>
        <v>2393.5703901100001</v>
      </c>
      <c r="V148" s="36">
        <f>SUMIFS(СВЦЭМ!$D$39:$D$758,СВЦЭМ!$A$39:$A$758,$A148,СВЦЭМ!$B$39:$B$758,V$119)+'СЕТ СН'!$H$14+СВЦЭМ!$D$10+'СЕТ СН'!$H$6-'СЕТ СН'!$H$26</f>
        <v>2363.3978984800001</v>
      </c>
      <c r="W148" s="36">
        <f>SUMIFS(СВЦЭМ!$D$39:$D$758,СВЦЭМ!$A$39:$A$758,$A148,СВЦЭМ!$B$39:$B$758,W$119)+'СЕТ СН'!$H$14+СВЦЭМ!$D$10+'СЕТ СН'!$H$6-'СЕТ СН'!$H$26</f>
        <v>2395.4541428499997</v>
      </c>
      <c r="X148" s="36">
        <f>SUMIFS(СВЦЭМ!$D$39:$D$758,СВЦЭМ!$A$39:$A$758,$A148,СВЦЭМ!$B$39:$B$758,X$119)+'СЕТ СН'!$H$14+СВЦЭМ!$D$10+'СЕТ СН'!$H$6-'СЕТ СН'!$H$26</f>
        <v>2457.4905781799998</v>
      </c>
      <c r="Y148" s="36">
        <f>SUMIFS(СВЦЭМ!$D$39:$D$758,СВЦЭМ!$A$39:$A$758,$A148,СВЦЭМ!$B$39:$B$758,Y$119)+'СЕТ СН'!$H$14+СВЦЭМ!$D$10+'СЕТ СН'!$H$6-'СЕТ СН'!$H$26</f>
        <v>2579.0533746499996</v>
      </c>
    </row>
    <row r="149" spans="1:27" ht="15.75" x14ac:dyDescent="0.2">
      <c r="A149" s="35">
        <f t="shared" si="3"/>
        <v>45565</v>
      </c>
      <c r="B149" s="36">
        <f>SUMIFS(СВЦЭМ!$D$39:$D$758,СВЦЭМ!$A$39:$A$758,$A149,СВЦЭМ!$B$39:$B$758,B$119)+'СЕТ СН'!$H$14+СВЦЭМ!$D$10+'СЕТ СН'!$H$6-'СЕТ СН'!$H$26</f>
        <v>2567.3644339299999</v>
      </c>
      <c r="C149" s="36">
        <f>SUMIFS(СВЦЭМ!$D$39:$D$758,СВЦЭМ!$A$39:$A$758,$A149,СВЦЭМ!$B$39:$B$758,C$119)+'СЕТ СН'!$H$14+СВЦЭМ!$D$10+'СЕТ СН'!$H$6-'СЕТ СН'!$H$26</f>
        <v>2674.9296856499996</v>
      </c>
      <c r="D149" s="36">
        <f>SUMIFS(СВЦЭМ!$D$39:$D$758,СВЦЭМ!$A$39:$A$758,$A149,СВЦЭМ!$B$39:$B$758,D$119)+'СЕТ СН'!$H$14+СВЦЭМ!$D$10+'СЕТ СН'!$H$6-'СЕТ СН'!$H$26</f>
        <v>2746.3454688100001</v>
      </c>
      <c r="E149" s="36">
        <f>SUMIFS(СВЦЭМ!$D$39:$D$758,СВЦЭМ!$A$39:$A$758,$A149,СВЦЭМ!$B$39:$B$758,E$119)+'СЕТ СН'!$H$14+СВЦЭМ!$D$10+'СЕТ СН'!$H$6-'СЕТ СН'!$H$26</f>
        <v>2756.9870105800001</v>
      </c>
      <c r="F149" s="36">
        <f>SUMIFS(СВЦЭМ!$D$39:$D$758,СВЦЭМ!$A$39:$A$758,$A149,СВЦЭМ!$B$39:$B$758,F$119)+'СЕТ СН'!$H$14+СВЦЭМ!$D$10+'СЕТ СН'!$H$6-'СЕТ СН'!$H$26</f>
        <v>2774.6272628500001</v>
      </c>
      <c r="G149" s="36">
        <f>SUMIFS(СВЦЭМ!$D$39:$D$758,СВЦЭМ!$A$39:$A$758,$A149,СВЦЭМ!$B$39:$B$758,G$119)+'СЕТ СН'!$H$14+СВЦЭМ!$D$10+'СЕТ СН'!$H$6-'СЕТ СН'!$H$26</f>
        <v>2736.6820763899996</v>
      </c>
      <c r="H149" s="36">
        <f>SUMIFS(СВЦЭМ!$D$39:$D$758,СВЦЭМ!$A$39:$A$758,$A149,СВЦЭМ!$B$39:$B$758,H$119)+'СЕТ СН'!$H$14+СВЦЭМ!$D$10+'СЕТ СН'!$H$6-'СЕТ СН'!$H$26</f>
        <v>2690.4480524000001</v>
      </c>
      <c r="I149" s="36">
        <f>SUMIFS(СВЦЭМ!$D$39:$D$758,СВЦЭМ!$A$39:$A$758,$A149,СВЦЭМ!$B$39:$B$758,I$119)+'СЕТ СН'!$H$14+СВЦЭМ!$D$10+'СЕТ СН'!$H$6-'СЕТ СН'!$H$26</f>
        <v>2601.0441489699997</v>
      </c>
      <c r="J149" s="36">
        <f>SUMIFS(СВЦЭМ!$D$39:$D$758,СВЦЭМ!$A$39:$A$758,$A149,СВЦЭМ!$B$39:$B$758,J$119)+'СЕТ СН'!$H$14+СВЦЭМ!$D$10+'СЕТ СН'!$H$6-'СЕТ СН'!$H$26</f>
        <v>2525.5647738899997</v>
      </c>
      <c r="K149" s="36">
        <f>SUMIFS(СВЦЭМ!$D$39:$D$758,СВЦЭМ!$A$39:$A$758,$A149,СВЦЭМ!$B$39:$B$758,K$119)+'СЕТ СН'!$H$14+СВЦЭМ!$D$10+'СЕТ СН'!$H$6-'СЕТ СН'!$H$26</f>
        <v>2443.1394221400001</v>
      </c>
      <c r="L149" s="36">
        <f>SUMIFS(СВЦЭМ!$D$39:$D$758,СВЦЭМ!$A$39:$A$758,$A149,СВЦЭМ!$B$39:$B$758,L$119)+'СЕТ СН'!$H$14+СВЦЭМ!$D$10+'СЕТ СН'!$H$6-'СЕТ СН'!$H$26</f>
        <v>2406.7764884200001</v>
      </c>
      <c r="M149" s="36">
        <f>SUMIFS(СВЦЭМ!$D$39:$D$758,СВЦЭМ!$A$39:$A$758,$A149,СВЦЭМ!$B$39:$B$758,M$119)+'СЕТ СН'!$H$14+СВЦЭМ!$D$10+'СЕТ СН'!$H$6-'СЕТ СН'!$H$26</f>
        <v>2430.4959589199998</v>
      </c>
      <c r="N149" s="36">
        <f>SUMIFS(СВЦЭМ!$D$39:$D$758,СВЦЭМ!$A$39:$A$758,$A149,СВЦЭМ!$B$39:$B$758,N$119)+'СЕТ СН'!$H$14+СВЦЭМ!$D$10+'СЕТ СН'!$H$6-'СЕТ СН'!$H$26</f>
        <v>2458.9719664300001</v>
      </c>
      <c r="O149" s="36">
        <f>SUMIFS(СВЦЭМ!$D$39:$D$758,СВЦЭМ!$A$39:$A$758,$A149,СВЦЭМ!$B$39:$B$758,O$119)+'СЕТ СН'!$H$14+СВЦЭМ!$D$10+'СЕТ СН'!$H$6-'СЕТ СН'!$H$26</f>
        <v>2469.12721556</v>
      </c>
      <c r="P149" s="36">
        <f>SUMIFS(СВЦЭМ!$D$39:$D$758,СВЦЭМ!$A$39:$A$758,$A149,СВЦЭМ!$B$39:$B$758,P$119)+'СЕТ СН'!$H$14+СВЦЭМ!$D$10+'СЕТ СН'!$H$6-'СЕТ СН'!$H$26</f>
        <v>2485.11354317</v>
      </c>
      <c r="Q149" s="36">
        <f>SUMIFS(СВЦЭМ!$D$39:$D$758,СВЦЭМ!$A$39:$A$758,$A149,СВЦЭМ!$B$39:$B$758,Q$119)+'СЕТ СН'!$H$14+СВЦЭМ!$D$10+'СЕТ СН'!$H$6-'СЕТ СН'!$H$26</f>
        <v>2505.4465751600001</v>
      </c>
      <c r="R149" s="36">
        <f>SUMIFS(СВЦЭМ!$D$39:$D$758,СВЦЭМ!$A$39:$A$758,$A149,СВЦЭМ!$B$39:$B$758,R$119)+'СЕТ СН'!$H$14+СВЦЭМ!$D$10+'СЕТ СН'!$H$6-'СЕТ СН'!$H$26</f>
        <v>2505.5048425800001</v>
      </c>
      <c r="S149" s="36">
        <f>SUMIFS(СВЦЭМ!$D$39:$D$758,СВЦЭМ!$A$39:$A$758,$A149,СВЦЭМ!$B$39:$B$758,S$119)+'СЕТ СН'!$H$14+СВЦЭМ!$D$10+'СЕТ СН'!$H$6-'СЕТ СН'!$H$26</f>
        <v>2490.0387009900001</v>
      </c>
      <c r="T149" s="36">
        <f>SUMIFS(СВЦЭМ!$D$39:$D$758,СВЦЭМ!$A$39:$A$758,$A149,СВЦЭМ!$B$39:$B$758,T$119)+'СЕТ СН'!$H$14+СВЦЭМ!$D$10+'СЕТ СН'!$H$6-'СЕТ СН'!$H$26</f>
        <v>2433.1386646800001</v>
      </c>
      <c r="U149" s="36">
        <f>SUMIFS(СВЦЭМ!$D$39:$D$758,СВЦЭМ!$A$39:$A$758,$A149,СВЦЭМ!$B$39:$B$758,U$119)+'СЕТ СН'!$H$14+СВЦЭМ!$D$10+'СЕТ СН'!$H$6-'СЕТ СН'!$H$26</f>
        <v>2377.2498713200002</v>
      </c>
      <c r="V149" s="36">
        <f>SUMIFS(СВЦЭМ!$D$39:$D$758,СВЦЭМ!$A$39:$A$758,$A149,СВЦЭМ!$B$39:$B$758,V$119)+'СЕТ СН'!$H$14+СВЦЭМ!$D$10+'СЕТ СН'!$H$6-'СЕТ СН'!$H$26</f>
        <v>2376.22542574</v>
      </c>
      <c r="W149" s="36">
        <f>SUMIFS(СВЦЭМ!$D$39:$D$758,СВЦЭМ!$A$39:$A$758,$A149,СВЦЭМ!$B$39:$B$758,W$119)+'СЕТ СН'!$H$14+СВЦЭМ!$D$10+'СЕТ СН'!$H$6-'СЕТ СН'!$H$26</f>
        <v>2404.48779861</v>
      </c>
      <c r="X149" s="36">
        <f>SUMIFS(СВЦЭМ!$D$39:$D$758,СВЦЭМ!$A$39:$A$758,$A149,СВЦЭМ!$B$39:$B$758,X$119)+'СЕТ СН'!$H$14+СВЦЭМ!$D$10+'СЕТ СН'!$H$6-'СЕТ СН'!$H$26</f>
        <v>2493.379868</v>
      </c>
      <c r="Y149" s="36">
        <f>SUMIFS(СВЦЭМ!$D$39:$D$758,СВЦЭМ!$A$39:$A$758,$A149,СВЦЭМ!$B$39:$B$758,Y$119)+'СЕТ СН'!$H$14+СВЦЭМ!$D$10+'СЕТ СН'!$H$6-'СЕТ СН'!$H$26</f>
        <v>2492.48060295</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8" t="s">
        <v>7</v>
      </c>
      <c r="B153" s="132" t="s">
        <v>73</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4"/>
    </row>
    <row r="154" spans="1:27" ht="12.75" customHeight="1" x14ac:dyDescent="0.2">
      <c r="A154" s="139"/>
      <c r="B154" s="135"/>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7"/>
    </row>
    <row r="155" spans="1:27" ht="12.75" customHeight="1" x14ac:dyDescent="0.2">
      <c r="A155" s="14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01.09.2024</v>
      </c>
      <c r="B156" s="36">
        <f>SUMIFS(СВЦЭМ!$D$39:$D$758,СВЦЭМ!$A$39:$A$758,$A156,СВЦЭМ!$B$39:$B$758,B$155)+'СЕТ СН'!$I$14+СВЦЭМ!$D$10+'СЕТ СН'!$I$6-'СЕТ СН'!$I$26</f>
        <v>3318.1770860799998</v>
      </c>
      <c r="C156" s="36">
        <f>SUMIFS(СВЦЭМ!$D$39:$D$758,СВЦЭМ!$A$39:$A$758,$A156,СВЦЭМ!$B$39:$B$758,C$155)+'СЕТ СН'!$I$14+СВЦЭМ!$D$10+'СЕТ СН'!$I$6-'СЕТ СН'!$I$26</f>
        <v>3384.48066823</v>
      </c>
      <c r="D156" s="36">
        <f>SUMIFS(СВЦЭМ!$D$39:$D$758,СВЦЭМ!$A$39:$A$758,$A156,СВЦЭМ!$B$39:$B$758,D$155)+'СЕТ СН'!$I$14+СВЦЭМ!$D$10+'СЕТ СН'!$I$6-'СЕТ СН'!$I$26</f>
        <v>3465.02479386</v>
      </c>
      <c r="E156" s="36">
        <f>SUMIFS(СВЦЭМ!$D$39:$D$758,СВЦЭМ!$A$39:$A$758,$A156,СВЦЭМ!$B$39:$B$758,E$155)+'СЕТ СН'!$I$14+СВЦЭМ!$D$10+'СЕТ СН'!$I$6-'СЕТ СН'!$I$26</f>
        <v>3473.3748304799997</v>
      </c>
      <c r="F156" s="36">
        <f>SUMIFS(СВЦЭМ!$D$39:$D$758,СВЦЭМ!$A$39:$A$758,$A156,СВЦЭМ!$B$39:$B$758,F$155)+'СЕТ СН'!$I$14+СВЦЭМ!$D$10+'СЕТ СН'!$I$6-'СЕТ СН'!$I$26</f>
        <v>3472.0079856499997</v>
      </c>
      <c r="G156" s="36">
        <f>SUMIFS(СВЦЭМ!$D$39:$D$758,СВЦЭМ!$A$39:$A$758,$A156,СВЦЭМ!$B$39:$B$758,G$155)+'СЕТ СН'!$I$14+СВЦЭМ!$D$10+'СЕТ СН'!$I$6-'СЕТ СН'!$I$26</f>
        <v>3439.5697319199999</v>
      </c>
      <c r="H156" s="36">
        <f>SUMIFS(СВЦЭМ!$D$39:$D$758,СВЦЭМ!$A$39:$A$758,$A156,СВЦЭМ!$B$39:$B$758,H$155)+'СЕТ СН'!$I$14+СВЦЭМ!$D$10+'СЕТ СН'!$I$6-'СЕТ СН'!$I$26</f>
        <v>3449.8867741099998</v>
      </c>
      <c r="I156" s="36">
        <f>SUMIFS(СВЦЭМ!$D$39:$D$758,СВЦЭМ!$A$39:$A$758,$A156,СВЦЭМ!$B$39:$B$758,I$155)+'СЕТ СН'!$I$14+СВЦЭМ!$D$10+'СЕТ СН'!$I$6-'СЕТ СН'!$I$26</f>
        <v>3378.7654774799998</v>
      </c>
      <c r="J156" s="36">
        <f>SUMIFS(СВЦЭМ!$D$39:$D$758,СВЦЭМ!$A$39:$A$758,$A156,СВЦЭМ!$B$39:$B$758,J$155)+'СЕТ СН'!$I$14+СВЦЭМ!$D$10+'СЕТ СН'!$I$6-'СЕТ СН'!$I$26</f>
        <v>3235.4427061199999</v>
      </c>
      <c r="K156" s="36">
        <f>SUMIFS(СВЦЭМ!$D$39:$D$758,СВЦЭМ!$A$39:$A$758,$A156,СВЦЭМ!$B$39:$B$758,K$155)+'СЕТ СН'!$I$14+СВЦЭМ!$D$10+'СЕТ СН'!$I$6-'СЕТ СН'!$I$26</f>
        <v>3105.47114014</v>
      </c>
      <c r="L156" s="36">
        <f>SUMIFS(СВЦЭМ!$D$39:$D$758,СВЦЭМ!$A$39:$A$758,$A156,СВЦЭМ!$B$39:$B$758,L$155)+'СЕТ СН'!$I$14+СВЦЭМ!$D$10+'СЕТ СН'!$I$6-'СЕТ СН'!$I$26</f>
        <v>3026.2582354200003</v>
      </c>
      <c r="M156" s="36">
        <f>SUMIFS(СВЦЭМ!$D$39:$D$758,СВЦЭМ!$A$39:$A$758,$A156,СВЦЭМ!$B$39:$B$758,M$155)+'СЕТ СН'!$I$14+СВЦЭМ!$D$10+'СЕТ СН'!$I$6-'СЕТ СН'!$I$26</f>
        <v>2996.1085769800002</v>
      </c>
      <c r="N156" s="36">
        <f>SUMIFS(СВЦЭМ!$D$39:$D$758,СВЦЭМ!$A$39:$A$758,$A156,СВЦЭМ!$B$39:$B$758,N$155)+'СЕТ СН'!$I$14+СВЦЭМ!$D$10+'СЕТ СН'!$I$6-'СЕТ СН'!$I$26</f>
        <v>3001.2605648400004</v>
      </c>
      <c r="O156" s="36">
        <f>SUMIFS(СВЦЭМ!$D$39:$D$758,СВЦЭМ!$A$39:$A$758,$A156,СВЦЭМ!$B$39:$B$758,O$155)+'СЕТ СН'!$I$14+СВЦЭМ!$D$10+'СЕТ СН'!$I$6-'СЕТ СН'!$I$26</f>
        <v>2999.9953946200003</v>
      </c>
      <c r="P156" s="36">
        <f>SUMIFS(СВЦЭМ!$D$39:$D$758,СВЦЭМ!$A$39:$A$758,$A156,СВЦЭМ!$B$39:$B$758,P$155)+'СЕТ СН'!$I$14+СВЦЭМ!$D$10+'СЕТ СН'!$I$6-'СЕТ СН'!$I$26</f>
        <v>2997.1318354000005</v>
      </c>
      <c r="Q156" s="36">
        <f>SUMIFS(СВЦЭМ!$D$39:$D$758,СВЦЭМ!$A$39:$A$758,$A156,СВЦЭМ!$B$39:$B$758,Q$155)+'СЕТ СН'!$I$14+СВЦЭМ!$D$10+'СЕТ СН'!$I$6-'СЕТ СН'!$I$26</f>
        <v>3012.6213941400001</v>
      </c>
      <c r="R156" s="36">
        <f>SUMIFS(СВЦЭМ!$D$39:$D$758,СВЦЭМ!$A$39:$A$758,$A156,СВЦЭМ!$B$39:$B$758,R$155)+'СЕТ СН'!$I$14+СВЦЭМ!$D$10+'СЕТ СН'!$I$6-'СЕТ СН'!$I$26</f>
        <v>3010.4790022300003</v>
      </c>
      <c r="S156" s="36">
        <f>SUMIFS(СВЦЭМ!$D$39:$D$758,СВЦЭМ!$A$39:$A$758,$A156,СВЦЭМ!$B$39:$B$758,S$155)+'СЕТ СН'!$I$14+СВЦЭМ!$D$10+'СЕТ СН'!$I$6-'СЕТ СН'!$I$26</f>
        <v>2991.1883773500003</v>
      </c>
      <c r="T156" s="36">
        <f>SUMIFS(СВЦЭМ!$D$39:$D$758,СВЦЭМ!$A$39:$A$758,$A156,СВЦЭМ!$B$39:$B$758,T$155)+'СЕТ СН'!$I$14+СВЦЭМ!$D$10+'СЕТ СН'!$I$6-'СЕТ СН'!$I$26</f>
        <v>2975.1127860200004</v>
      </c>
      <c r="U156" s="36">
        <f>SUMIFS(СВЦЭМ!$D$39:$D$758,СВЦЭМ!$A$39:$A$758,$A156,СВЦЭМ!$B$39:$B$758,U$155)+'СЕТ СН'!$I$14+СВЦЭМ!$D$10+'СЕТ СН'!$I$6-'СЕТ СН'!$I$26</f>
        <v>2972.4658595400001</v>
      </c>
      <c r="V156" s="36">
        <f>SUMIFS(СВЦЭМ!$D$39:$D$758,СВЦЭМ!$A$39:$A$758,$A156,СВЦЭМ!$B$39:$B$758,V$155)+'СЕТ СН'!$I$14+СВЦЭМ!$D$10+'СЕТ СН'!$I$6-'СЕТ СН'!$I$26</f>
        <v>2950.3748721900001</v>
      </c>
      <c r="W156" s="36">
        <f>SUMIFS(СВЦЭМ!$D$39:$D$758,СВЦЭМ!$A$39:$A$758,$A156,СВЦЭМ!$B$39:$B$758,W$155)+'СЕТ СН'!$I$14+СВЦЭМ!$D$10+'СЕТ СН'!$I$6-'СЕТ СН'!$I$26</f>
        <v>2955.8765712600002</v>
      </c>
      <c r="X156" s="36">
        <f>SUMIFS(СВЦЭМ!$D$39:$D$758,СВЦЭМ!$A$39:$A$758,$A156,СВЦЭМ!$B$39:$B$758,X$155)+'СЕТ СН'!$I$14+СВЦЭМ!$D$10+'СЕТ СН'!$I$6-'СЕТ СН'!$I$26</f>
        <v>3036.0028585999999</v>
      </c>
      <c r="Y156" s="36">
        <f>SUMIFS(СВЦЭМ!$D$39:$D$758,СВЦЭМ!$A$39:$A$758,$A156,СВЦЭМ!$B$39:$B$758,Y$155)+'СЕТ СН'!$I$14+СВЦЭМ!$D$10+'СЕТ СН'!$I$6-'СЕТ СН'!$I$26</f>
        <v>3172.7497210199999</v>
      </c>
      <c r="AA156" s="45"/>
    </row>
    <row r="157" spans="1:27" ht="15.75" x14ac:dyDescent="0.2">
      <c r="A157" s="35">
        <f>A156+1</f>
        <v>45537</v>
      </c>
      <c r="B157" s="36">
        <f>SUMIFS(СВЦЭМ!$D$39:$D$758,СВЦЭМ!$A$39:$A$758,$A157,СВЦЭМ!$B$39:$B$758,B$155)+'СЕТ СН'!$I$14+СВЦЭМ!$D$10+'СЕТ СН'!$I$6-'СЕТ СН'!$I$26</f>
        <v>3259.0221952899997</v>
      </c>
      <c r="C157" s="36">
        <f>SUMIFS(СВЦЭМ!$D$39:$D$758,СВЦЭМ!$A$39:$A$758,$A157,СВЦЭМ!$B$39:$B$758,C$155)+'СЕТ СН'!$I$14+СВЦЭМ!$D$10+'СЕТ СН'!$I$6-'СЕТ СН'!$I$26</f>
        <v>3352.84807133</v>
      </c>
      <c r="D157" s="36">
        <f>SUMIFS(СВЦЭМ!$D$39:$D$758,СВЦЭМ!$A$39:$A$758,$A157,СВЦЭМ!$B$39:$B$758,D$155)+'СЕТ СН'!$I$14+СВЦЭМ!$D$10+'СЕТ СН'!$I$6-'СЕТ СН'!$I$26</f>
        <v>3398.3392366200001</v>
      </c>
      <c r="E157" s="36">
        <f>SUMIFS(СВЦЭМ!$D$39:$D$758,СВЦЭМ!$A$39:$A$758,$A157,СВЦЭМ!$B$39:$B$758,E$155)+'СЕТ СН'!$I$14+СВЦЭМ!$D$10+'СЕТ СН'!$I$6-'СЕТ СН'!$I$26</f>
        <v>3407.8530239199999</v>
      </c>
      <c r="F157" s="36">
        <f>SUMIFS(СВЦЭМ!$D$39:$D$758,СВЦЭМ!$A$39:$A$758,$A157,СВЦЭМ!$B$39:$B$758,F$155)+'СЕТ СН'!$I$14+СВЦЭМ!$D$10+'СЕТ СН'!$I$6-'СЕТ СН'!$I$26</f>
        <v>3432.5044764300001</v>
      </c>
      <c r="G157" s="36">
        <f>SUMIFS(СВЦЭМ!$D$39:$D$758,СВЦЭМ!$A$39:$A$758,$A157,СВЦЭМ!$B$39:$B$758,G$155)+'СЕТ СН'!$I$14+СВЦЭМ!$D$10+'СЕТ СН'!$I$6-'СЕТ СН'!$I$26</f>
        <v>3384.4955397399999</v>
      </c>
      <c r="H157" s="36">
        <f>SUMIFS(СВЦЭМ!$D$39:$D$758,СВЦЭМ!$A$39:$A$758,$A157,СВЦЭМ!$B$39:$B$758,H$155)+'СЕТ СН'!$I$14+СВЦЭМ!$D$10+'СЕТ СН'!$I$6-'СЕТ СН'!$I$26</f>
        <v>3352.5907871199997</v>
      </c>
      <c r="I157" s="36">
        <f>SUMIFS(СВЦЭМ!$D$39:$D$758,СВЦЭМ!$A$39:$A$758,$A157,СВЦЭМ!$B$39:$B$758,I$155)+'СЕТ СН'!$I$14+СВЦЭМ!$D$10+'СЕТ СН'!$I$6-'СЕТ СН'!$I$26</f>
        <v>3236.4814130699997</v>
      </c>
      <c r="J157" s="36">
        <f>SUMIFS(СВЦЭМ!$D$39:$D$758,СВЦЭМ!$A$39:$A$758,$A157,СВЦЭМ!$B$39:$B$758,J$155)+'СЕТ СН'!$I$14+СВЦЭМ!$D$10+'СЕТ СН'!$I$6-'СЕТ СН'!$I$26</f>
        <v>3059.53836555</v>
      </c>
      <c r="K157" s="36">
        <f>SUMIFS(СВЦЭМ!$D$39:$D$758,СВЦЭМ!$A$39:$A$758,$A157,СВЦЭМ!$B$39:$B$758,K$155)+'СЕТ СН'!$I$14+СВЦЭМ!$D$10+'СЕТ СН'!$I$6-'СЕТ СН'!$I$26</f>
        <v>2952.4747175399998</v>
      </c>
      <c r="L157" s="36">
        <f>SUMIFS(СВЦЭМ!$D$39:$D$758,СВЦЭМ!$A$39:$A$758,$A157,СВЦЭМ!$B$39:$B$758,L$155)+'СЕТ СН'!$I$14+СВЦЭМ!$D$10+'СЕТ СН'!$I$6-'СЕТ СН'!$I$26</f>
        <v>2936.9383614600001</v>
      </c>
      <c r="M157" s="36">
        <f>SUMIFS(СВЦЭМ!$D$39:$D$758,СВЦЭМ!$A$39:$A$758,$A157,СВЦЭМ!$B$39:$B$758,M$155)+'СЕТ СН'!$I$14+СВЦЭМ!$D$10+'СЕТ СН'!$I$6-'СЕТ СН'!$I$26</f>
        <v>2924.9968740000004</v>
      </c>
      <c r="N157" s="36">
        <f>SUMIFS(СВЦЭМ!$D$39:$D$758,СВЦЭМ!$A$39:$A$758,$A157,СВЦЭМ!$B$39:$B$758,N$155)+'СЕТ СН'!$I$14+СВЦЭМ!$D$10+'СЕТ СН'!$I$6-'СЕТ СН'!$I$26</f>
        <v>2926.3411179499999</v>
      </c>
      <c r="O157" s="36">
        <f>SUMIFS(СВЦЭМ!$D$39:$D$758,СВЦЭМ!$A$39:$A$758,$A157,СВЦЭМ!$B$39:$B$758,O$155)+'СЕТ СН'!$I$14+СВЦЭМ!$D$10+'СЕТ СН'!$I$6-'СЕТ СН'!$I$26</f>
        <v>2931.3213938099998</v>
      </c>
      <c r="P157" s="36">
        <f>SUMIFS(СВЦЭМ!$D$39:$D$758,СВЦЭМ!$A$39:$A$758,$A157,СВЦЭМ!$B$39:$B$758,P$155)+'СЕТ СН'!$I$14+СВЦЭМ!$D$10+'СЕТ СН'!$I$6-'СЕТ СН'!$I$26</f>
        <v>2920.11953769</v>
      </c>
      <c r="Q157" s="36">
        <f>SUMIFS(СВЦЭМ!$D$39:$D$758,СВЦЭМ!$A$39:$A$758,$A157,СВЦЭМ!$B$39:$B$758,Q$155)+'СЕТ СН'!$I$14+СВЦЭМ!$D$10+'СЕТ СН'!$I$6-'СЕТ СН'!$I$26</f>
        <v>2921.7414630399999</v>
      </c>
      <c r="R157" s="36">
        <f>SUMIFS(СВЦЭМ!$D$39:$D$758,СВЦЭМ!$A$39:$A$758,$A157,СВЦЭМ!$B$39:$B$758,R$155)+'СЕТ СН'!$I$14+СВЦЭМ!$D$10+'СЕТ СН'!$I$6-'СЕТ СН'!$I$26</f>
        <v>2926.9126413800004</v>
      </c>
      <c r="S157" s="36">
        <f>SUMIFS(СВЦЭМ!$D$39:$D$758,СВЦЭМ!$A$39:$A$758,$A157,СВЦЭМ!$B$39:$B$758,S$155)+'СЕТ СН'!$I$14+СВЦЭМ!$D$10+'СЕТ СН'!$I$6-'СЕТ СН'!$I$26</f>
        <v>2919.8594124800002</v>
      </c>
      <c r="T157" s="36">
        <f>SUMIFS(СВЦЭМ!$D$39:$D$758,СВЦЭМ!$A$39:$A$758,$A157,СВЦЭМ!$B$39:$B$758,T$155)+'СЕТ СН'!$I$14+СВЦЭМ!$D$10+'СЕТ СН'!$I$6-'СЕТ СН'!$I$26</f>
        <v>2905.6183659100002</v>
      </c>
      <c r="U157" s="36">
        <f>SUMIFS(СВЦЭМ!$D$39:$D$758,СВЦЭМ!$A$39:$A$758,$A157,СВЦЭМ!$B$39:$B$758,U$155)+'СЕТ СН'!$I$14+СВЦЭМ!$D$10+'СЕТ СН'!$I$6-'СЕТ СН'!$I$26</f>
        <v>2910.2796779300002</v>
      </c>
      <c r="V157" s="36">
        <f>SUMIFS(СВЦЭМ!$D$39:$D$758,СВЦЭМ!$A$39:$A$758,$A157,СВЦЭМ!$B$39:$B$758,V$155)+'СЕТ СН'!$I$14+СВЦЭМ!$D$10+'СЕТ СН'!$I$6-'СЕТ СН'!$I$26</f>
        <v>2892.3410239000004</v>
      </c>
      <c r="W157" s="36">
        <f>SUMIFS(СВЦЭМ!$D$39:$D$758,СВЦЭМ!$A$39:$A$758,$A157,СВЦЭМ!$B$39:$B$758,W$155)+'СЕТ СН'!$I$14+СВЦЭМ!$D$10+'СЕТ СН'!$I$6-'СЕТ СН'!$I$26</f>
        <v>2914.2096567500002</v>
      </c>
      <c r="X157" s="36">
        <f>SUMIFS(СВЦЭМ!$D$39:$D$758,СВЦЭМ!$A$39:$A$758,$A157,СВЦЭМ!$B$39:$B$758,X$155)+'СЕТ СН'!$I$14+СВЦЭМ!$D$10+'СЕТ СН'!$I$6-'СЕТ СН'!$I$26</f>
        <v>3004.9895745800004</v>
      </c>
      <c r="Y157" s="36">
        <f>SUMIFS(СВЦЭМ!$D$39:$D$758,СВЦЭМ!$A$39:$A$758,$A157,СВЦЭМ!$B$39:$B$758,Y$155)+'СЕТ СН'!$I$14+СВЦЭМ!$D$10+'СЕТ СН'!$I$6-'СЕТ СН'!$I$26</f>
        <v>3099.66008164</v>
      </c>
    </row>
    <row r="158" spans="1:27" ht="15.75" x14ac:dyDescent="0.2">
      <c r="A158" s="35">
        <f t="shared" ref="A158:A185" si="4">A157+1</f>
        <v>45538</v>
      </c>
      <c r="B158" s="36">
        <f>SUMIFS(СВЦЭМ!$D$39:$D$758,СВЦЭМ!$A$39:$A$758,$A158,СВЦЭМ!$B$39:$B$758,B$155)+'СЕТ СН'!$I$14+СВЦЭМ!$D$10+'СЕТ СН'!$I$6-'СЕТ СН'!$I$26</f>
        <v>3231.19526163</v>
      </c>
      <c r="C158" s="36">
        <f>SUMIFS(СВЦЭМ!$D$39:$D$758,СВЦЭМ!$A$39:$A$758,$A158,СВЦЭМ!$B$39:$B$758,C$155)+'СЕТ СН'!$I$14+СВЦЭМ!$D$10+'СЕТ СН'!$I$6-'СЕТ СН'!$I$26</f>
        <v>3340.25868752</v>
      </c>
      <c r="D158" s="36">
        <f>SUMIFS(СВЦЭМ!$D$39:$D$758,СВЦЭМ!$A$39:$A$758,$A158,СВЦЭМ!$B$39:$B$758,D$155)+'СЕТ СН'!$I$14+СВЦЭМ!$D$10+'СЕТ СН'!$I$6-'СЕТ СН'!$I$26</f>
        <v>3438.3707075299999</v>
      </c>
      <c r="E158" s="36">
        <f>SUMIFS(СВЦЭМ!$D$39:$D$758,СВЦЭМ!$A$39:$A$758,$A158,СВЦЭМ!$B$39:$B$758,E$155)+'СЕТ СН'!$I$14+СВЦЭМ!$D$10+'СЕТ СН'!$I$6-'СЕТ СН'!$I$26</f>
        <v>3488.0967715399997</v>
      </c>
      <c r="F158" s="36">
        <f>SUMIFS(СВЦЭМ!$D$39:$D$758,СВЦЭМ!$A$39:$A$758,$A158,СВЦЭМ!$B$39:$B$758,F$155)+'СЕТ СН'!$I$14+СВЦЭМ!$D$10+'СЕТ СН'!$I$6-'СЕТ СН'!$I$26</f>
        <v>3497.8195152799999</v>
      </c>
      <c r="G158" s="36">
        <f>SUMIFS(СВЦЭМ!$D$39:$D$758,СВЦЭМ!$A$39:$A$758,$A158,СВЦЭМ!$B$39:$B$758,G$155)+'СЕТ СН'!$I$14+СВЦЭМ!$D$10+'СЕТ СН'!$I$6-'СЕТ СН'!$I$26</f>
        <v>3512.8144597800001</v>
      </c>
      <c r="H158" s="36">
        <f>SUMIFS(СВЦЭМ!$D$39:$D$758,СВЦЭМ!$A$39:$A$758,$A158,СВЦЭМ!$B$39:$B$758,H$155)+'СЕТ СН'!$I$14+СВЦЭМ!$D$10+'СЕТ СН'!$I$6-'СЕТ СН'!$I$26</f>
        <v>3502.6069217099998</v>
      </c>
      <c r="I158" s="36">
        <f>SUMIFS(СВЦЭМ!$D$39:$D$758,СВЦЭМ!$A$39:$A$758,$A158,СВЦЭМ!$B$39:$B$758,I$155)+'СЕТ СН'!$I$14+СВЦЭМ!$D$10+'СЕТ СН'!$I$6-'СЕТ СН'!$I$26</f>
        <v>3398.2189304599997</v>
      </c>
      <c r="J158" s="36">
        <f>SUMIFS(СВЦЭМ!$D$39:$D$758,СВЦЭМ!$A$39:$A$758,$A158,СВЦЭМ!$B$39:$B$758,J$155)+'СЕТ СН'!$I$14+СВЦЭМ!$D$10+'СЕТ СН'!$I$6-'СЕТ СН'!$I$26</f>
        <v>3290.1890945499999</v>
      </c>
      <c r="K158" s="36">
        <f>SUMIFS(СВЦЭМ!$D$39:$D$758,СВЦЭМ!$A$39:$A$758,$A158,СВЦЭМ!$B$39:$B$758,K$155)+'СЕТ СН'!$I$14+СВЦЭМ!$D$10+'СЕТ СН'!$I$6-'СЕТ СН'!$I$26</f>
        <v>3175.4176702300001</v>
      </c>
      <c r="L158" s="36">
        <f>SUMIFS(СВЦЭМ!$D$39:$D$758,СВЦЭМ!$A$39:$A$758,$A158,СВЦЭМ!$B$39:$B$758,L$155)+'СЕТ СН'!$I$14+СВЦЭМ!$D$10+'СЕТ СН'!$I$6-'СЕТ СН'!$I$26</f>
        <v>3140.2950354700001</v>
      </c>
      <c r="M158" s="36">
        <f>SUMIFS(СВЦЭМ!$D$39:$D$758,СВЦЭМ!$A$39:$A$758,$A158,СВЦЭМ!$B$39:$B$758,M$155)+'СЕТ СН'!$I$14+СВЦЭМ!$D$10+'СЕТ СН'!$I$6-'СЕТ СН'!$I$26</f>
        <v>3118.7402578199999</v>
      </c>
      <c r="N158" s="36">
        <f>SUMIFS(СВЦЭМ!$D$39:$D$758,СВЦЭМ!$A$39:$A$758,$A158,СВЦЭМ!$B$39:$B$758,N$155)+'СЕТ СН'!$I$14+СВЦЭМ!$D$10+'СЕТ СН'!$I$6-'СЕТ СН'!$I$26</f>
        <v>3091.67379742</v>
      </c>
      <c r="O158" s="36">
        <f>SUMIFS(СВЦЭМ!$D$39:$D$758,СВЦЭМ!$A$39:$A$758,$A158,СВЦЭМ!$B$39:$B$758,O$155)+'СЕТ СН'!$I$14+СВЦЭМ!$D$10+'СЕТ СН'!$I$6-'СЕТ СН'!$I$26</f>
        <v>3068.6416729900002</v>
      </c>
      <c r="P158" s="36">
        <f>SUMIFS(СВЦЭМ!$D$39:$D$758,СВЦЭМ!$A$39:$A$758,$A158,СВЦЭМ!$B$39:$B$758,P$155)+'СЕТ СН'!$I$14+СВЦЭМ!$D$10+'СЕТ СН'!$I$6-'СЕТ СН'!$I$26</f>
        <v>3067.3811127099998</v>
      </c>
      <c r="Q158" s="36">
        <f>SUMIFS(СВЦЭМ!$D$39:$D$758,СВЦЭМ!$A$39:$A$758,$A158,СВЦЭМ!$B$39:$B$758,Q$155)+'СЕТ СН'!$I$14+СВЦЭМ!$D$10+'СЕТ СН'!$I$6-'СЕТ СН'!$I$26</f>
        <v>3070.9628429499999</v>
      </c>
      <c r="R158" s="36">
        <f>SUMIFS(СВЦЭМ!$D$39:$D$758,СВЦЭМ!$A$39:$A$758,$A158,СВЦЭМ!$B$39:$B$758,R$155)+'СЕТ СН'!$I$14+СВЦЭМ!$D$10+'СЕТ СН'!$I$6-'СЕТ СН'!$I$26</f>
        <v>3088.5692806100001</v>
      </c>
      <c r="S158" s="36">
        <f>SUMIFS(СВЦЭМ!$D$39:$D$758,СВЦЭМ!$A$39:$A$758,$A158,СВЦЭМ!$B$39:$B$758,S$155)+'СЕТ СН'!$I$14+СВЦЭМ!$D$10+'СЕТ СН'!$I$6-'СЕТ СН'!$I$26</f>
        <v>3079.4762095100004</v>
      </c>
      <c r="T158" s="36">
        <f>SUMIFS(СВЦЭМ!$D$39:$D$758,СВЦЭМ!$A$39:$A$758,$A158,СВЦЭМ!$B$39:$B$758,T$155)+'СЕТ СН'!$I$14+СВЦЭМ!$D$10+'СЕТ СН'!$I$6-'СЕТ СН'!$I$26</f>
        <v>3075.54126924</v>
      </c>
      <c r="U158" s="36">
        <f>SUMIFS(СВЦЭМ!$D$39:$D$758,СВЦЭМ!$A$39:$A$758,$A158,СВЦЭМ!$B$39:$B$758,U$155)+'СЕТ СН'!$I$14+СВЦЭМ!$D$10+'СЕТ СН'!$I$6-'СЕТ СН'!$I$26</f>
        <v>3102.9191920000003</v>
      </c>
      <c r="V158" s="36">
        <f>SUMIFS(СВЦЭМ!$D$39:$D$758,СВЦЭМ!$A$39:$A$758,$A158,СВЦЭМ!$B$39:$B$758,V$155)+'СЕТ СН'!$I$14+СВЦЭМ!$D$10+'СЕТ СН'!$I$6-'СЕТ СН'!$I$26</f>
        <v>3115.3312544999999</v>
      </c>
      <c r="W158" s="36">
        <f>SUMIFS(СВЦЭМ!$D$39:$D$758,СВЦЭМ!$A$39:$A$758,$A158,СВЦЭМ!$B$39:$B$758,W$155)+'СЕТ СН'!$I$14+СВЦЭМ!$D$10+'СЕТ СН'!$I$6-'СЕТ СН'!$I$26</f>
        <v>3120.9177692399999</v>
      </c>
      <c r="X158" s="36">
        <f>SUMIFS(СВЦЭМ!$D$39:$D$758,СВЦЭМ!$A$39:$A$758,$A158,СВЦЭМ!$B$39:$B$758,X$155)+'СЕТ СН'!$I$14+СВЦЭМ!$D$10+'СЕТ СН'!$I$6-'СЕТ СН'!$I$26</f>
        <v>3223.0196733399998</v>
      </c>
      <c r="Y158" s="36">
        <f>SUMIFS(СВЦЭМ!$D$39:$D$758,СВЦЭМ!$A$39:$A$758,$A158,СВЦЭМ!$B$39:$B$758,Y$155)+'СЕТ СН'!$I$14+СВЦЭМ!$D$10+'СЕТ СН'!$I$6-'СЕТ СН'!$I$26</f>
        <v>3326.54856939</v>
      </c>
    </row>
    <row r="159" spans="1:27" ht="15.75" x14ac:dyDescent="0.2">
      <c r="A159" s="35">
        <f t="shared" si="4"/>
        <v>45539</v>
      </c>
      <c r="B159" s="36">
        <f>SUMIFS(СВЦЭМ!$D$39:$D$758,СВЦЭМ!$A$39:$A$758,$A159,СВЦЭМ!$B$39:$B$758,B$155)+'СЕТ СН'!$I$14+СВЦЭМ!$D$10+'СЕТ СН'!$I$6-'СЕТ СН'!$I$26</f>
        <v>3258.7688066299997</v>
      </c>
      <c r="C159" s="36">
        <f>SUMIFS(СВЦЭМ!$D$39:$D$758,СВЦЭМ!$A$39:$A$758,$A159,СВЦЭМ!$B$39:$B$758,C$155)+'СЕТ СН'!$I$14+СВЦЭМ!$D$10+'СЕТ СН'!$I$6-'СЕТ СН'!$I$26</f>
        <v>3429.3489186500001</v>
      </c>
      <c r="D159" s="36">
        <f>SUMIFS(СВЦЭМ!$D$39:$D$758,СВЦЭМ!$A$39:$A$758,$A159,СВЦЭМ!$B$39:$B$758,D$155)+'СЕТ СН'!$I$14+СВЦЭМ!$D$10+'СЕТ СН'!$I$6-'СЕТ СН'!$I$26</f>
        <v>3461.5215059899997</v>
      </c>
      <c r="E159" s="36">
        <f>SUMIFS(СВЦЭМ!$D$39:$D$758,СВЦЭМ!$A$39:$A$758,$A159,СВЦЭМ!$B$39:$B$758,E$155)+'СЕТ СН'!$I$14+СВЦЭМ!$D$10+'СЕТ СН'!$I$6-'СЕТ СН'!$I$26</f>
        <v>3440.37447385</v>
      </c>
      <c r="F159" s="36">
        <f>SUMIFS(СВЦЭМ!$D$39:$D$758,СВЦЭМ!$A$39:$A$758,$A159,СВЦЭМ!$B$39:$B$758,F$155)+'СЕТ СН'!$I$14+СВЦЭМ!$D$10+'СЕТ СН'!$I$6-'СЕТ СН'!$I$26</f>
        <v>3435.0961169899997</v>
      </c>
      <c r="G159" s="36">
        <f>SUMIFS(СВЦЭМ!$D$39:$D$758,СВЦЭМ!$A$39:$A$758,$A159,СВЦЭМ!$B$39:$B$758,G$155)+'СЕТ СН'!$I$14+СВЦЭМ!$D$10+'СЕТ СН'!$I$6-'СЕТ СН'!$I$26</f>
        <v>3456.8568842499999</v>
      </c>
      <c r="H159" s="36">
        <f>SUMIFS(СВЦЭМ!$D$39:$D$758,СВЦЭМ!$A$39:$A$758,$A159,СВЦЭМ!$B$39:$B$758,H$155)+'СЕТ СН'!$I$14+СВЦЭМ!$D$10+'СЕТ СН'!$I$6-'СЕТ СН'!$I$26</f>
        <v>3477.4799816699997</v>
      </c>
      <c r="I159" s="36">
        <f>SUMIFS(СВЦЭМ!$D$39:$D$758,СВЦЭМ!$A$39:$A$758,$A159,СВЦЭМ!$B$39:$B$758,I$155)+'СЕТ СН'!$I$14+СВЦЭМ!$D$10+'СЕТ СН'!$I$6-'СЕТ СН'!$I$26</f>
        <v>3307.9060088599999</v>
      </c>
      <c r="J159" s="36">
        <f>SUMIFS(СВЦЭМ!$D$39:$D$758,СВЦЭМ!$A$39:$A$758,$A159,СВЦЭМ!$B$39:$B$758,J$155)+'СЕТ СН'!$I$14+СВЦЭМ!$D$10+'СЕТ СН'!$I$6-'СЕТ СН'!$I$26</f>
        <v>3160.14837575</v>
      </c>
      <c r="K159" s="36">
        <f>SUMIFS(СВЦЭМ!$D$39:$D$758,СВЦЭМ!$A$39:$A$758,$A159,СВЦЭМ!$B$39:$B$758,K$155)+'СЕТ СН'!$I$14+СВЦЭМ!$D$10+'СЕТ СН'!$I$6-'СЕТ СН'!$I$26</f>
        <v>3049.0314849800002</v>
      </c>
      <c r="L159" s="36">
        <f>SUMIFS(СВЦЭМ!$D$39:$D$758,СВЦЭМ!$A$39:$A$758,$A159,СВЦЭМ!$B$39:$B$758,L$155)+'СЕТ СН'!$I$14+СВЦЭМ!$D$10+'СЕТ СН'!$I$6-'СЕТ СН'!$I$26</f>
        <v>3063.1341120300003</v>
      </c>
      <c r="M159" s="36">
        <f>SUMIFS(СВЦЭМ!$D$39:$D$758,СВЦЭМ!$A$39:$A$758,$A159,СВЦЭМ!$B$39:$B$758,M$155)+'СЕТ СН'!$I$14+СВЦЭМ!$D$10+'СЕТ СН'!$I$6-'СЕТ СН'!$I$26</f>
        <v>3068.0865086900003</v>
      </c>
      <c r="N159" s="36">
        <f>SUMIFS(СВЦЭМ!$D$39:$D$758,СВЦЭМ!$A$39:$A$758,$A159,СВЦЭМ!$B$39:$B$758,N$155)+'СЕТ СН'!$I$14+СВЦЭМ!$D$10+'СЕТ СН'!$I$6-'СЕТ СН'!$I$26</f>
        <v>3057.5900099600003</v>
      </c>
      <c r="O159" s="36">
        <f>SUMIFS(СВЦЭМ!$D$39:$D$758,СВЦЭМ!$A$39:$A$758,$A159,СВЦЭМ!$B$39:$B$758,O$155)+'СЕТ СН'!$I$14+СВЦЭМ!$D$10+'СЕТ СН'!$I$6-'СЕТ СН'!$I$26</f>
        <v>3032.58565112</v>
      </c>
      <c r="P159" s="36">
        <f>SUMIFS(СВЦЭМ!$D$39:$D$758,СВЦЭМ!$A$39:$A$758,$A159,СВЦЭМ!$B$39:$B$758,P$155)+'СЕТ СН'!$I$14+СВЦЭМ!$D$10+'СЕТ СН'!$I$6-'СЕТ СН'!$I$26</f>
        <v>3040.3915388200003</v>
      </c>
      <c r="Q159" s="36">
        <f>SUMIFS(СВЦЭМ!$D$39:$D$758,СВЦЭМ!$A$39:$A$758,$A159,СВЦЭМ!$B$39:$B$758,Q$155)+'СЕТ СН'!$I$14+СВЦЭМ!$D$10+'СЕТ СН'!$I$6-'СЕТ СН'!$I$26</f>
        <v>3044.0601376499999</v>
      </c>
      <c r="R159" s="36">
        <f>SUMIFS(СВЦЭМ!$D$39:$D$758,СВЦЭМ!$A$39:$A$758,$A159,СВЦЭМ!$B$39:$B$758,R$155)+'СЕТ СН'!$I$14+СВЦЭМ!$D$10+'СЕТ СН'!$I$6-'СЕТ СН'!$I$26</f>
        <v>3058.4963204800001</v>
      </c>
      <c r="S159" s="36">
        <f>SUMIFS(СВЦЭМ!$D$39:$D$758,СВЦЭМ!$A$39:$A$758,$A159,СВЦЭМ!$B$39:$B$758,S$155)+'СЕТ СН'!$I$14+СВЦЭМ!$D$10+'СЕТ СН'!$I$6-'СЕТ СН'!$I$26</f>
        <v>3032.8491769299999</v>
      </c>
      <c r="T159" s="36">
        <f>SUMIFS(СВЦЭМ!$D$39:$D$758,СВЦЭМ!$A$39:$A$758,$A159,СВЦЭМ!$B$39:$B$758,T$155)+'СЕТ СН'!$I$14+СВЦЭМ!$D$10+'СЕТ СН'!$I$6-'СЕТ СН'!$I$26</f>
        <v>3026.6458132500002</v>
      </c>
      <c r="U159" s="36">
        <f>SUMIFS(СВЦЭМ!$D$39:$D$758,СВЦЭМ!$A$39:$A$758,$A159,СВЦЭМ!$B$39:$B$758,U$155)+'СЕТ СН'!$I$14+СВЦЭМ!$D$10+'СЕТ СН'!$I$6-'СЕТ СН'!$I$26</f>
        <v>3027.8072911600002</v>
      </c>
      <c r="V159" s="36">
        <f>SUMIFS(СВЦЭМ!$D$39:$D$758,СВЦЭМ!$A$39:$A$758,$A159,СВЦЭМ!$B$39:$B$758,V$155)+'СЕТ СН'!$I$14+СВЦЭМ!$D$10+'СЕТ СН'!$I$6-'СЕТ СН'!$I$26</f>
        <v>3020.6019512399998</v>
      </c>
      <c r="W159" s="36">
        <f>SUMIFS(СВЦЭМ!$D$39:$D$758,СВЦЭМ!$A$39:$A$758,$A159,СВЦЭМ!$B$39:$B$758,W$155)+'СЕТ СН'!$I$14+СВЦЭМ!$D$10+'СЕТ СН'!$I$6-'СЕТ СН'!$I$26</f>
        <v>3020.0968506400004</v>
      </c>
      <c r="X159" s="36">
        <f>SUMIFS(СВЦЭМ!$D$39:$D$758,СВЦЭМ!$A$39:$A$758,$A159,СВЦЭМ!$B$39:$B$758,X$155)+'СЕТ СН'!$I$14+СВЦЭМ!$D$10+'СЕТ СН'!$I$6-'СЕТ СН'!$I$26</f>
        <v>3119.9698753800003</v>
      </c>
      <c r="Y159" s="36">
        <f>SUMIFS(СВЦЭМ!$D$39:$D$758,СВЦЭМ!$A$39:$A$758,$A159,СВЦЭМ!$B$39:$B$758,Y$155)+'СЕТ СН'!$I$14+СВЦЭМ!$D$10+'СЕТ СН'!$I$6-'СЕТ СН'!$I$26</f>
        <v>3223.7413023899999</v>
      </c>
    </row>
    <row r="160" spans="1:27" ht="15.75" x14ac:dyDescent="0.2">
      <c r="A160" s="35">
        <f t="shared" si="4"/>
        <v>45540</v>
      </c>
      <c r="B160" s="36">
        <f>SUMIFS(СВЦЭМ!$D$39:$D$758,СВЦЭМ!$A$39:$A$758,$A160,СВЦЭМ!$B$39:$B$758,B$155)+'СЕТ СН'!$I$14+СВЦЭМ!$D$10+'СЕТ СН'!$I$6-'СЕТ СН'!$I$26</f>
        <v>3301.5009654800001</v>
      </c>
      <c r="C160" s="36">
        <f>SUMIFS(СВЦЭМ!$D$39:$D$758,СВЦЭМ!$A$39:$A$758,$A160,СВЦЭМ!$B$39:$B$758,C$155)+'СЕТ СН'!$I$14+СВЦЭМ!$D$10+'СЕТ СН'!$I$6-'СЕТ СН'!$I$26</f>
        <v>3299.9013311199997</v>
      </c>
      <c r="D160" s="36">
        <f>SUMIFS(СВЦЭМ!$D$39:$D$758,СВЦЭМ!$A$39:$A$758,$A160,СВЦЭМ!$B$39:$B$758,D$155)+'СЕТ СН'!$I$14+СВЦЭМ!$D$10+'СЕТ СН'!$I$6-'СЕТ СН'!$I$26</f>
        <v>3326.48206166</v>
      </c>
      <c r="E160" s="36">
        <f>SUMIFS(СВЦЭМ!$D$39:$D$758,СВЦЭМ!$A$39:$A$758,$A160,СВЦЭМ!$B$39:$B$758,E$155)+'СЕТ СН'!$I$14+СВЦЭМ!$D$10+'СЕТ СН'!$I$6-'СЕТ СН'!$I$26</f>
        <v>3315.8695731499997</v>
      </c>
      <c r="F160" s="36">
        <f>SUMIFS(СВЦЭМ!$D$39:$D$758,СВЦЭМ!$A$39:$A$758,$A160,СВЦЭМ!$B$39:$B$758,F$155)+'СЕТ СН'!$I$14+СВЦЭМ!$D$10+'СЕТ СН'!$I$6-'СЕТ СН'!$I$26</f>
        <v>3313.4264278699998</v>
      </c>
      <c r="G160" s="36">
        <f>SUMIFS(СВЦЭМ!$D$39:$D$758,СВЦЭМ!$A$39:$A$758,$A160,СВЦЭМ!$B$39:$B$758,G$155)+'СЕТ СН'!$I$14+СВЦЭМ!$D$10+'СЕТ СН'!$I$6-'СЕТ СН'!$I$26</f>
        <v>3330.9106700100001</v>
      </c>
      <c r="H160" s="36">
        <f>SUMIFS(СВЦЭМ!$D$39:$D$758,СВЦЭМ!$A$39:$A$758,$A160,СВЦЭМ!$B$39:$B$758,H$155)+'СЕТ СН'!$I$14+СВЦЭМ!$D$10+'СЕТ СН'!$I$6-'СЕТ СН'!$I$26</f>
        <v>3192.9612191699998</v>
      </c>
      <c r="I160" s="36">
        <f>SUMIFS(СВЦЭМ!$D$39:$D$758,СВЦЭМ!$A$39:$A$758,$A160,СВЦЭМ!$B$39:$B$758,I$155)+'СЕТ СН'!$I$14+СВЦЭМ!$D$10+'СЕТ СН'!$I$6-'СЕТ СН'!$I$26</f>
        <v>3221.8133957699997</v>
      </c>
      <c r="J160" s="36">
        <f>SUMIFS(СВЦЭМ!$D$39:$D$758,СВЦЭМ!$A$39:$A$758,$A160,СВЦЭМ!$B$39:$B$758,J$155)+'СЕТ СН'!$I$14+СВЦЭМ!$D$10+'СЕТ СН'!$I$6-'СЕТ СН'!$I$26</f>
        <v>3006.5132260199998</v>
      </c>
      <c r="K160" s="36">
        <f>SUMIFS(СВЦЭМ!$D$39:$D$758,СВЦЭМ!$A$39:$A$758,$A160,СВЦЭМ!$B$39:$B$758,K$155)+'СЕТ СН'!$I$14+СВЦЭМ!$D$10+'СЕТ СН'!$I$6-'СЕТ СН'!$I$26</f>
        <v>3065.0711056199998</v>
      </c>
      <c r="L160" s="36">
        <f>SUMIFS(СВЦЭМ!$D$39:$D$758,СВЦЭМ!$A$39:$A$758,$A160,СВЦЭМ!$B$39:$B$758,L$155)+'СЕТ СН'!$I$14+СВЦЭМ!$D$10+'СЕТ СН'!$I$6-'СЕТ СН'!$I$26</f>
        <v>3064.6799009200004</v>
      </c>
      <c r="M160" s="36">
        <f>SUMIFS(СВЦЭМ!$D$39:$D$758,СВЦЭМ!$A$39:$A$758,$A160,СВЦЭМ!$B$39:$B$758,M$155)+'СЕТ СН'!$I$14+СВЦЭМ!$D$10+'СЕТ СН'!$I$6-'СЕТ СН'!$I$26</f>
        <v>3107.29831891</v>
      </c>
      <c r="N160" s="36">
        <f>SUMIFS(СВЦЭМ!$D$39:$D$758,СВЦЭМ!$A$39:$A$758,$A160,СВЦЭМ!$B$39:$B$758,N$155)+'СЕТ СН'!$I$14+СВЦЭМ!$D$10+'СЕТ СН'!$I$6-'СЕТ СН'!$I$26</f>
        <v>3103.6792937800001</v>
      </c>
      <c r="O160" s="36">
        <f>SUMIFS(СВЦЭМ!$D$39:$D$758,СВЦЭМ!$A$39:$A$758,$A160,СВЦЭМ!$B$39:$B$758,O$155)+'СЕТ СН'!$I$14+СВЦЭМ!$D$10+'СЕТ СН'!$I$6-'СЕТ СН'!$I$26</f>
        <v>3106.5312294800001</v>
      </c>
      <c r="P160" s="36">
        <f>SUMIFS(СВЦЭМ!$D$39:$D$758,СВЦЭМ!$A$39:$A$758,$A160,СВЦЭМ!$B$39:$B$758,P$155)+'СЕТ СН'!$I$14+СВЦЭМ!$D$10+'СЕТ СН'!$I$6-'СЕТ СН'!$I$26</f>
        <v>3098.3007525900002</v>
      </c>
      <c r="Q160" s="36">
        <f>SUMIFS(СВЦЭМ!$D$39:$D$758,СВЦЭМ!$A$39:$A$758,$A160,СВЦЭМ!$B$39:$B$758,Q$155)+'СЕТ СН'!$I$14+СВЦЭМ!$D$10+'СЕТ СН'!$I$6-'СЕТ СН'!$I$26</f>
        <v>3093.4128323700002</v>
      </c>
      <c r="R160" s="36">
        <f>SUMIFS(СВЦЭМ!$D$39:$D$758,СВЦЭМ!$A$39:$A$758,$A160,СВЦЭМ!$B$39:$B$758,R$155)+'СЕТ СН'!$I$14+СВЦЭМ!$D$10+'СЕТ СН'!$I$6-'СЕТ СН'!$I$26</f>
        <v>3105.7276777500001</v>
      </c>
      <c r="S160" s="36">
        <f>SUMIFS(СВЦЭМ!$D$39:$D$758,СВЦЭМ!$A$39:$A$758,$A160,СВЦЭМ!$B$39:$B$758,S$155)+'СЕТ СН'!$I$14+СВЦЭМ!$D$10+'СЕТ СН'!$I$6-'СЕТ СН'!$I$26</f>
        <v>3095.18817175</v>
      </c>
      <c r="T160" s="36">
        <f>SUMIFS(СВЦЭМ!$D$39:$D$758,СВЦЭМ!$A$39:$A$758,$A160,СВЦЭМ!$B$39:$B$758,T$155)+'СЕТ СН'!$I$14+СВЦЭМ!$D$10+'СЕТ СН'!$I$6-'СЕТ СН'!$I$26</f>
        <v>3084.9461341699998</v>
      </c>
      <c r="U160" s="36">
        <f>SUMIFS(СВЦЭМ!$D$39:$D$758,СВЦЭМ!$A$39:$A$758,$A160,СВЦЭМ!$B$39:$B$758,U$155)+'СЕТ СН'!$I$14+СВЦЭМ!$D$10+'СЕТ СН'!$I$6-'СЕТ СН'!$I$26</f>
        <v>3058.2730442700004</v>
      </c>
      <c r="V160" s="36">
        <f>SUMIFS(СВЦЭМ!$D$39:$D$758,СВЦЭМ!$A$39:$A$758,$A160,СВЦЭМ!$B$39:$B$758,V$155)+'СЕТ СН'!$I$14+СВЦЭМ!$D$10+'СЕТ СН'!$I$6-'СЕТ СН'!$I$26</f>
        <v>3049.2956921499999</v>
      </c>
      <c r="W160" s="36">
        <f>SUMIFS(СВЦЭМ!$D$39:$D$758,СВЦЭМ!$A$39:$A$758,$A160,СВЦЭМ!$B$39:$B$758,W$155)+'СЕТ СН'!$I$14+СВЦЭМ!$D$10+'СЕТ СН'!$I$6-'СЕТ СН'!$I$26</f>
        <v>3059.1866158399998</v>
      </c>
      <c r="X160" s="36">
        <f>SUMIFS(СВЦЭМ!$D$39:$D$758,СВЦЭМ!$A$39:$A$758,$A160,СВЦЭМ!$B$39:$B$758,X$155)+'СЕТ СН'!$I$14+СВЦЭМ!$D$10+'СЕТ СН'!$I$6-'СЕТ СН'!$I$26</f>
        <v>3152.5087391699999</v>
      </c>
      <c r="Y160" s="36">
        <f>SUMIFS(СВЦЭМ!$D$39:$D$758,СВЦЭМ!$A$39:$A$758,$A160,СВЦЭМ!$B$39:$B$758,Y$155)+'СЕТ СН'!$I$14+СВЦЭМ!$D$10+'СЕТ СН'!$I$6-'СЕТ СН'!$I$26</f>
        <v>3281.49212377</v>
      </c>
    </row>
    <row r="161" spans="1:25" ht="15.75" x14ac:dyDescent="0.2">
      <c r="A161" s="35">
        <f t="shared" si="4"/>
        <v>45541</v>
      </c>
      <c r="B161" s="36">
        <f>SUMIFS(СВЦЭМ!$D$39:$D$758,СВЦЭМ!$A$39:$A$758,$A161,СВЦЭМ!$B$39:$B$758,B$155)+'СЕТ СН'!$I$14+СВЦЭМ!$D$10+'СЕТ СН'!$I$6-'СЕТ СН'!$I$26</f>
        <v>3320.97552262</v>
      </c>
      <c r="C161" s="36">
        <f>SUMIFS(СВЦЭМ!$D$39:$D$758,СВЦЭМ!$A$39:$A$758,$A161,СВЦЭМ!$B$39:$B$758,C$155)+'СЕТ СН'!$I$14+СВЦЭМ!$D$10+'СЕТ СН'!$I$6-'СЕТ СН'!$I$26</f>
        <v>3381.1453742799999</v>
      </c>
      <c r="D161" s="36">
        <f>SUMIFS(СВЦЭМ!$D$39:$D$758,СВЦЭМ!$A$39:$A$758,$A161,СВЦЭМ!$B$39:$B$758,D$155)+'СЕТ СН'!$I$14+СВЦЭМ!$D$10+'СЕТ СН'!$I$6-'СЕТ СН'!$I$26</f>
        <v>3487.8654079999997</v>
      </c>
      <c r="E161" s="36">
        <f>SUMIFS(СВЦЭМ!$D$39:$D$758,СВЦЭМ!$A$39:$A$758,$A161,СВЦЭМ!$B$39:$B$758,E$155)+'СЕТ СН'!$I$14+СВЦЭМ!$D$10+'СЕТ СН'!$I$6-'СЕТ СН'!$I$26</f>
        <v>3482.6840147299999</v>
      </c>
      <c r="F161" s="36">
        <f>SUMIFS(СВЦЭМ!$D$39:$D$758,СВЦЭМ!$A$39:$A$758,$A161,СВЦЭМ!$B$39:$B$758,F$155)+'СЕТ СН'!$I$14+СВЦЭМ!$D$10+'СЕТ СН'!$I$6-'СЕТ СН'!$I$26</f>
        <v>3478.4295992399998</v>
      </c>
      <c r="G161" s="36">
        <f>SUMIFS(СВЦЭМ!$D$39:$D$758,СВЦЭМ!$A$39:$A$758,$A161,СВЦЭМ!$B$39:$B$758,G$155)+'СЕТ СН'!$I$14+СВЦЭМ!$D$10+'СЕТ СН'!$I$6-'СЕТ СН'!$I$26</f>
        <v>3474.6648023099997</v>
      </c>
      <c r="H161" s="36">
        <f>SUMIFS(СВЦЭМ!$D$39:$D$758,СВЦЭМ!$A$39:$A$758,$A161,СВЦЭМ!$B$39:$B$758,H$155)+'СЕТ СН'!$I$14+СВЦЭМ!$D$10+'СЕТ СН'!$I$6-'СЕТ СН'!$I$26</f>
        <v>3412.0763809599998</v>
      </c>
      <c r="I161" s="36">
        <f>SUMIFS(СВЦЭМ!$D$39:$D$758,СВЦЭМ!$A$39:$A$758,$A161,СВЦЭМ!$B$39:$B$758,I$155)+'СЕТ СН'!$I$14+СВЦЭМ!$D$10+'СЕТ СН'!$I$6-'СЕТ СН'!$I$26</f>
        <v>3267.6071380599997</v>
      </c>
      <c r="J161" s="36">
        <f>SUMIFS(СВЦЭМ!$D$39:$D$758,СВЦЭМ!$A$39:$A$758,$A161,СВЦЭМ!$B$39:$B$758,J$155)+'СЕТ СН'!$I$14+СВЦЭМ!$D$10+'СЕТ СН'!$I$6-'СЕТ СН'!$I$26</f>
        <v>3141.6547716800001</v>
      </c>
      <c r="K161" s="36">
        <f>SUMIFS(СВЦЭМ!$D$39:$D$758,СВЦЭМ!$A$39:$A$758,$A161,СВЦЭМ!$B$39:$B$758,K$155)+'СЕТ СН'!$I$14+СВЦЭМ!$D$10+'СЕТ СН'!$I$6-'СЕТ СН'!$I$26</f>
        <v>3082.1626828600001</v>
      </c>
      <c r="L161" s="36">
        <f>SUMIFS(СВЦЭМ!$D$39:$D$758,СВЦЭМ!$A$39:$A$758,$A161,СВЦЭМ!$B$39:$B$758,L$155)+'СЕТ СН'!$I$14+СВЦЭМ!$D$10+'СЕТ СН'!$I$6-'СЕТ СН'!$I$26</f>
        <v>3074.3167041400002</v>
      </c>
      <c r="M161" s="36">
        <f>SUMIFS(СВЦЭМ!$D$39:$D$758,СВЦЭМ!$A$39:$A$758,$A161,СВЦЭМ!$B$39:$B$758,M$155)+'СЕТ СН'!$I$14+СВЦЭМ!$D$10+'СЕТ СН'!$I$6-'СЕТ СН'!$I$26</f>
        <v>3050.1582347000003</v>
      </c>
      <c r="N161" s="36">
        <f>SUMIFS(СВЦЭМ!$D$39:$D$758,СВЦЭМ!$A$39:$A$758,$A161,СВЦЭМ!$B$39:$B$758,N$155)+'СЕТ СН'!$I$14+СВЦЭМ!$D$10+'СЕТ СН'!$I$6-'СЕТ СН'!$I$26</f>
        <v>3030.9128618900004</v>
      </c>
      <c r="O161" s="36">
        <f>SUMIFS(СВЦЭМ!$D$39:$D$758,СВЦЭМ!$A$39:$A$758,$A161,СВЦЭМ!$B$39:$B$758,O$155)+'СЕТ СН'!$I$14+СВЦЭМ!$D$10+'СЕТ СН'!$I$6-'СЕТ СН'!$I$26</f>
        <v>3049.4508737200003</v>
      </c>
      <c r="P161" s="36">
        <f>SUMIFS(СВЦЭМ!$D$39:$D$758,СВЦЭМ!$A$39:$A$758,$A161,СВЦЭМ!$B$39:$B$758,P$155)+'СЕТ СН'!$I$14+СВЦЭМ!$D$10+'СЕТ СН'!$I$6-'СЕТ СН'!$I$26</f>
        <v>3058.9172091700002</v>
      </c>
      <c r="Q161" s="36">
        <f>SUMIFS(СВЦЭМ!$D$39:$D$758,СВЦЭМ!$A$39:$A$758,$A161,СВЦЭМ!$B$39:$B$758,Q$155)+'СЕТ СН'!$I$14+СВЦЭМ!$D$10+'СЕТ СН'!$I$6-'СЕТ СН'!$I$26</f>
        <v>3055.7335461500002</v>
      </c>
      <c r="R161" s="36">
        <f>SUMIFS(СВЦЭМ!$D$39:$D$758,СВЦЭМ!$A$39:$A$758,$A161,СВЦЭМ!$B$39:$B$758,R$155)+'СЕТ СН'!$I$14+СВЦЭМ!$D$10+'СЕТ СН'!$I$6-'СЕТ СН'!$I$26</f>
        <v>3055.53039803</v>
      </c>
      <c r="S161" s="36">
        <f>SUMIFS(СВЦЭМ!$D$39:$D$758,СВЦЭМ!$A$39:$A$758,$A161,СВЦЭМ!$B$39:$B$758,S$155)+'СЕТ СН'!$I$14+СВЦЭМ!$D$10+'СЕТ СН'!$I$6-'СЕТ СН'!$I$26</f>
        <v>3042.6171963300003</v>
      </c>
      <c r="T161" s="36">
        <f>SUMIFS(СВЦЭМ!$D$39:$D$758,СВЦЭМ!$A$39:$A$758,$A161,СВЦЭМ!$B$39:$B$758,T$155)+'СЕТ СН'!$I$14+СВЦЭМ!$D$10+'СЕТ СН'!$I$6-'СЕТ СН'!$I$26</f>
        <v>3026.8683816600001</v>
      </c>
      <c r="U161" s="36">
        <f>SUMIFS(СВЦЭМ!$D$39:$D$758,СВЦЭМ!$A$39:$A$758,$A161,СВЦЭМ!$B$39:$B$758,U$155)+'СЕТ СН'!$I$14+СВЦЭМ!$D$10+'СЕТ СН'!$I$6-'СЕТ СН'!$I$26</f>
        <v>3013.7151553000003</v>
      </c>
      <c r="V161" s="36">
        <f>SUMIFS(СВЦЭМ!$D$39:$D$758,СВЦЭМ!$A$39:$A$758,$A161,СВЦЭМ!$B$39:$B$758,V$155)+'СЕТ СН'!$I$14+СВЦЭМ!$D$10+'СЕТ СН'!$I$6-'СЕТ СН'!$I$26</f>
        <v>3011.4251501899998</v>
      </c>
      <c r="W161" s="36">
        <f>SUMIFS(СВЦЭМ!$D$39:$D$758,СВЦЭМ!$A$39:$A$758,$A161,СВЦЭМ!$B$39:$B$758,W$155)+'СЕТ СН'!$I$14+СВЦЭМ!$D$10+'СЕТ СН'!$I$6-'СЕТ СН'!$I$26</f>
        <v>3032.40053764</v>
      </c>
      <c r="X161" s="36">
        <f>SUMIFS(СВЦЭМ!$D$39:$D$758,СВЦЭМ!$A$39:$A$758,$A161,СВЦЭМ!$B$39:$B$758,X$155)+'СЕТ СН'!$I$14+СВЦЭМ!$D$10+'СЕТ СН'!$I$6-'СЕТ СН'!$I$26</f>
        <v>3122.6279198800003</v>
      </c>
      <c r="Y161" s="36">
        <f>SUMIFS(СВЦЭМ!$D$39:$D$758,СВЦЭМ!$A$39:$A$758,$A161,СВЦЭМ!$B$39:$B$758,Y$155)+'СЕТ СН'!$I$14+СВЦЭМ!$D$10+'СЕТ СН'!$I$6-'СЕТ СН'!$I$26</f>
        <v>3250.54443201</v>
      </c>
    </row>
    <row r="162" spans="1:25" ht="15.75" x14ac:dyDescent="0.2">
      <c r="A162" s="35">
        <f t="shared" si="4"/>
        <v>45542</v>
      </c>
      <c r="B162" s="36">
        <f>SUMIFS(СВЦЭМ!$D$39:$D$758,СВЦЭМ!$A$39:$A$758,$A162,СВЦЭМ!$B$39:$B$758,B$155)+'СЕТ СН'!$I$14+СВЦЭМ!$D$10+'СЕТ СН'!$I$6-'СЕТ СН'!$I$26</f>
        <v>3328.9307234099997</v>
      </c>
      <c r="C162" s="36">
        <f>SUMIFS(СВЦЭМ!$D$39:$D$758,СВЦЭМ!$A$39:$A$758,$A162,СВЦЭМ!$B$39:$B$758,C$155)+'СЕТ СН'!$I$14+СВЦЭМ!$D$10+'СЕТ СН'!$I$6-'СЕТ СН'!$I$26</f>
        <v>3291.1995919999999</v>
      </c>
      <c r="D162" s="36">
        <f>SUMIFS(СВЦЭМ!$D$39:$D$758,СВЦЭМ!$A$39:$A$758,$A162,СВЦЭМ!$B$39:$B$758,D$155)+'СЕТ СН'!$I$14+СВЦЭМ!$D$10+'СЕТ СН'!$I$6-'СЕТ СН'!$I$26</f>
        <v>3308.99985479</v>
      </c>
      <c r="E162" s="36">
        <f>SUMIFS(СВЦЭМ!$D$39:$D$758,СВЦЭМ!$A$39:$A$758,$A162,СВЦЭМ!$B$39:$B$758,E$155)+'СЕТ СН'!$I$14+СВЦЭМ!$D$10+'СЕТ СН'!$I$6-'СЕТ СН'!$I$26</f>
        <v>3343.1541991899999</v>
      </c>
      <c r="F162" s="36">
        <f>SUMIFS(СВЦЭМ!$D$39:$D$758,СВЦЭМ!$A$39:$A$758,$A162,СВЦЭМ!$B$39:$B$758,F$155)+'СЕТ СН'!$I$14+СВЦЭМ!$D$10+'СЕТ СН'!$I$6-'СЕТ СН'!$I$26</f>
        <v>3345.77740675</v>
      </c>
      <c r="G162" s="36">
        <f>SUMIFS(СВЦЭМ!$D$39:$D$758,СВЦЭМ!$A$39:$A$758,$A162,СВЦЭМ!$B$39:$B$758,G$155)+'СЕТ СН'!$I$14+СВЦЭМ!$D$10+'СЕТ СН'!$I$6-'СЕТ СН'!$I$26</f>
        <v>3322.9239477599999</v>
      </c>
      <c r="H162" s="36">
        <f>SUMIFS(СВЦЭМ!$D$39:$D$758,СВЦЭМ!$A$39:$A$758,$A162,СВЦЭМ!$B$39:$B$758,H$155)+'СЕТ СН'!$I$14+СВЦЭМ!$D$10+'СЕТ СН'!$I$6-'СЕТ СН'!$I$26</f>
        <v>3318.3841556399998</v>
      </c>
      <c r="I162" s="36">
        <f>SUMIFS(СВЦЭМ!$D$39:$D$758,СВЦЭМ!$A$39:$A$758,$A162,СВЦЭМ!$B$39:$B$758,I$155)+'СЕТ СН'!$I$14+СВЦЭМ!$D$10+'СЕТ СН'!$I$6-'СЕТ СН'!$I$26</f>
        <v>3212.7394880299998</v>
      </c>
      <c r="J162" s="36">
        <f>SUMIFS(СВЦЭМ!$D$39:$D$758,СВЦЭМ!$A$39:$A$758,$A162,СВЦЭМ!$B$39:$B$758,J$155)+'СЕТ СН'!$I$14+СВЦЭМ!$D$10+'СЕТ СН'!$I$6-'СЕТ СН'!$I$26</f>
        <v>3242.63163781</v>
      </c>
      <c r="K162" s="36">
        <f>SUMIFS(СВЦЭМ!$D$39:$D$758,СВЦЭМ!$A$39:$A$758,$A162,СВЦЭМ!$B$39:$B$758,K$155)+'СЕТ СН'!$I$14+СВЦЭМ!$D$10+'СЕТ СН'!$I$6-'СЕТ СН'!$I$26</f>
        <v>3116.1353586499999</v>
      </c>
      <c r="L162" s="36">
        <f>SUMIFS(СВЦЭМ!$D$39:$D$758,СВЦЭМ!$A$39:$A$758,$A162,СВЦЭМ!$B$39:$B$758,L$155)+'СЕТ СН'!$I$14+СВЦЭМ!$D$10+'СЕТ СН'!$I$6-'СЕТ СН'!$I$26</f>
        <v>3033.8337825400004</v>
      </c>
      <c r="M162" s="36">
        <f>SUMIFS(СВЦЭМ!$D$39:$D$758,СВЦЭМ!$A$39:$A$758,$A162,СВЦЭМ!$B$39:$B$758,M$155)+'СЕТ СН'!$I$14+СВЦЭМ!$D$10+'СЕТ СН'!$I$6-'СЕТ СН'!$I$26</f>
        <v>3026.2380319100002</v>
      </c>
      <c r="N162" s="36">
        <f>SUMIFS(СВЦЭМ!$D$39:$D$758,СВЦЭМ!$A$39:$A$758,$A162,СВЦЭМ!$B$39:$B$758,N$155)+'СЕТ СН'!$I$14+СВЦЭМ!$D$10+'СЕТ СН'!$I$6-'СЕТ СН'!$I$26</f>
        <v>3031.38200095</v>
      </c>
      <c r="O162" s="36">
        <f>SUMIFS(СВЦЭМ!$D$39:$D$758,СВЦЭМ!$A$39:$A$758,$A162,СВЦЭМ!$B$39:$B$758,O$155)+'СЕТ СН'!$I$14+СВЦЭМ!$D$10+'СЕТ СН'!$I$6-'СЕТ СН'!$I$26</f>
        <v>3039.19529126</v>
      </c>
      <c r="P162" s="36">
        <f>SUMIFS(СВЦЭМ!$D$39:$D$758,СВЦЭМ!$A$39:$A$758,$A162,СВЦЭМ!$B$39:$B$758,P$155)+'СЕТ СН'!$I$14+СВЦЭМ!$D$10+'СЕТ СН'!$I$6-'СЕТ СН'!$I$26</f>
        <v>3045.0930008599998</v>
      </c>
      <c r="Q162" s="36">
        <f>SUMIFS(СВЦЭМ!$D$39:$D$758,СВЦЭМ!$A$39:$A$758,$A162,СВЦЭМ!$B$39:$B$758,Q$155)+'СЕТ СН'!$I$14+СВЦЭМ!$D$10+'СЕТ СН'!$I$6-'СЕТ СН'!$I$26</f>
        <v>3062.9446764300001</v>
      </c>
      <c r="R162" s="36">
        <f>SUMIFS(СВЦЭМ!$D$39:$D$758,СВЦЭМ!$A$39:$A$758,$A162,СВЦЭМ!$B$39:$B$758,R$155)+'СЕТ СН'!$I$14+СВЦЭМ!$D$10+'СЕТ СН'!$I$6-'СЕТ СН'!$I$26</f>
        <v>3057.3936271900002</v>
      </c>
      <c r="S162" s="36">
        <f>SUMIFS(СВЦЭМ!$D$39:$D$758,СВЦЭМ!$A$39:$A$758,$A162,СВЦЭМ!$B$39:$B$758,S$155)+'СЕТ СН'!$I$14+СВЦЭМ!$D$10+'СЕТ СН'!$I$6-'СЕТ СН'!$I$26</f>
        <v>3058.0119123600002</v>
      </c>
      <c r="T162" s="36">
        <f>SUMIFS(СВЦЭМ!$D$39:$D$758,СВЦЭМ!$A$39:$A$758,$A162,СВЦЭМ!$B$39:$B$758,T$155)+'СЕТ СН'!$I$14+СВЦЭМ!$D$10+'СЕТ СН'!$I$6-'СЕТ СН'!$I$26</f>
        <v>3044.9164163100004</v>
      </c>
      <c r="U162" s="36">
        <f>SUMIFS(СВЦЭМ!$D$39:$D$758,СВЦЭМ!$A$39:$A$758,$A162,СВЦЭМ!$B$39:$B$758,U$155)+'СЕТ СН'!$I$14+СВЦЭМ!$D$10+'СЕТ СН'!$I$6-'СЕТ СН'!$I$26</f>
        <v>3035.65440317</v>
      </c>
      <c r="V162" s="36">
        <f>SUMIFS(СВЦЭМ!$D$39:$D$758,СВЦЭМ!$A$39:$A$758,$A162,СВЦЭМ!$B$39:$B$758,V$155)+'СЕТ СН'!$I$14+СВЦЭМ!$D$10+'СЕТ СН'!$I$6-'СЕТ СН'!$I$26</f>
        <v>3021.6775322800004</v>
      </c>
      <c r="W162" s="36">
        <f>SUMIFS(СВЦЭМ!$D$39:$D$758,СВЦЭМ!$A$39:$A$758,$A162,СВЦЭМ!$B$39:$B$758,W$155)+'СЕТ СН'!$I$14+СВЦЭМ!$D$10+'СЕТ СН'!$I$6-'СЕТ СН'!$I$26</f>
        <v>3027.90117422</v>
      </c>
      <c r="X162" s="36">
        <f>SUMIFS(СВЦЭМ!$D$39:$D$758,СВЦЭМ!$A$39:$A$758,$A162,СВЦЭМ!$B$39:$B$758,X$155)+'СЕТ СН'!$I$14+СВЦЭМ!$D$10+'СЕТ СН'!$I$6-'СЕТ СН'!$I$26</f>
        <v>3106.2523712500001</v>
      </c>
      <c r="Y162" s="36">
        <f>SUMIFS(СВЦЭМ!$D$39:$D$758,СВЦЭМ!$A$39:$A$758,$A162,СВЦЭМ!$B$39:$B$758,Y$155)+'СЕТ СН'!$I$14+СВЦЭМ!$D$10+'СЕТ СН'!$I$6-'СЕТ СН'!$I$26</f>
        <v>3222.2022845699998</v>
      </c>
    </row>
    <row r="163" spans="1:25" ht="15.75" x14ac:dyDescent="0.2">
      <c r="A163" s="35">
        <f t="shared" si="4"/>
        <v>45543</v>
      </c>
      <c r="B163" s="36">
        <f>SUMIFS(СВЦЭМ!$D$39:$D$758,СВЦЭМ!$A$39:$A$758,$A163,СВЦЭМ!$B$39:$B$758,B$155)+'СЕТ СН'!$I$14+СВЦЭМ!$D$10+'СЕТ СН'!$I$6-'СЕТ СН'!$I$26</f>
        <v>3237.09245186</v>
      </c>
      <c r="C163" s="36">
        <f>SUMIFS(СВЦЭМ!$D$39:$D$758,СВЦЭМ!$A$39:$A$758,$A163,СВЦЭМ!$B$39:$B$758,C$155)+'СЕТ СН'!$I$14+СВЦЭМ!$D$10+'СЕТ СН'!$I$6-'СЕТ СН'!$I$26</f>
        <v>3327.3868154699999</v>
      </c>
      <c r="D163" s="36">
        <f>SUMIFS(СВЦЭМ!$D$39:$D$758,СВЦЭМ!$A$39:$A$758,$A163,СВЦЭМ!$B$39:$B$758,D$155)+'СЕТ СН'!$I$14+СВЦЭМ!$D$10+'СЕТ СН'!$I$6-'СЕТ СН'!$I$26</f>
        <v>3459.9838839199997</v>
      </c>
      <c r="E163" s="36">
        <f>SUMIFS(СВЦЭМ!$D$39:$D$758,СВЦЭМ!$A$39:$A$758,$A163,СВЦЭМ!$B$39:$B$758,E$155)+'СЕТ СН'!$I$14+СВЦЭМ!$D$10+'СЕТ СН'!$I$6-'СЕТ СН'!$I$26</f>
        <v>3545.4634831499998</v>
      </c>
      <c r="F163" s="36">
        <f>SUMIFS(СВЦЭМ!$D$39:$D$758,СВЦЭМ!$A$39:$A$758,$A163,СВЦЭМ!$B$39:$B$758,F$155)+'СЕТ СН'!$I$14+СВЦЭМ!$D$10+'СЕТ СН'!$I$6-'СЕТ СН'!$I$26</f>
        <v>3553.25780936</v>
      </c>
      <c r="G163" s="36">
        <f>SUMIFS(СВЦЭМ!$D$39:$D$758,СВЦЭМ!$A$39:$A$758,$A163,СВЦЭМ!$B$39:$B$758,G$155)+'СЕТ СН'!$I$14+СВЦЭМ!$D$10+'СЕТ СН'!$I$6-'СЕТ СН'!$I$26</f>
        <v>3547.1510987299998</v>
      </c>
      <c r="H163" s="36">
        <f>SUMIFS(СВЦЭМ!$D$39:$D$758,СВЦЭМ!$A$39:$A$758,$A163,СВЦЭМ!$B$39:$B$758,H$155)+'СЕТ СН'!$I$14+СВЦЭМ!$D$10+'СЕТ СН'!$I$6-'СЕТ СН'!$I$26</f>
        <v>3536.29151237</v>
      </c>
      <c r="I163" s="36">
        <f>SUMIFS(СВЦЭМ!$D$39:$D$758,СВЦЭМ!$A$39:$A$758,$A163,СВЦЭМ!$B$39:$B$758,I$155)+'СЕТ СН'!$I$14+СВЦЭМ!$D$10+'СЕТ СН'!$I$6-'СЕТ СН'!$I$26</f>
        <v>3209.0354010599999</v>
      </c>
      <c r="J163" s="36">
        <f>SUMIFS(СВЦЭМ!$D$39:$D$758,СВЦЭМ!$A$39:$A$758,$A163,СВЦЭМ!$B$39:$B$758,J$155)+'СЕТ СН'!$I$14+СВЦЭМ!$D$10+'СЕТ СН'!$I$6-'СЕТ СН'!$I$26</f>
        <v>3200.0053019299999</v>
      </c>
      <c r="K163" s="36">
        <f>SUMIFS(СВЦЭМ!$D$39:$D$758,СВЦЭМ!$A$39:$A$758,$A163,СВЦЭМ!$B$39:$B$758,K$155)+'СЕТ СН'!$I$14+СВЦЭМ!$D$10+'СЕТ СН'!$I$6-'СЕТ СН'!$I$26</f>
        <v>3087.93083217</v>
      </c>
      <c r="L163" s="36">
        <f>SUMIFS(СВЦЭМ!$D$39:$D$758,СВЦЭМ!$A$39:$A$758,$A163,СВЦЭМ!$B$39:$B$758,L$155)+'СЕТ СН'!$I$14+СВЦЭМ!$D$10+'СЕТ СН'!$I$6-'СЕТ СН'!$I$26</f>
        <v>3120.46761625</v>
      </c>
      <c r="M163" s="36">
        <f>SUMIFS(СВЦЭМ!$D$39:$D$758,СВЦЭМ!$A$39:$A$758,$A163,СВЦЭМ!$B$39:$B$758,M$155)+'СЕТ СН'!$I$14+СВЦЭМ!$D$10+'СЕТ СН'!$I$6-'СЕТ СН'!$I$26</f>
        <v>3098.6343319600001</v>
      </c>
      <c r="N163" s="36">
        <f>SUMIFS(СВЦЭМ!$D$39:$D$758,СВЦЭМ!$A$39:$A$758,$A163,СВЦЭМ!$B$39:$B$758,N$155)+'СЕТ СН'!$I$14+СВЦЭМ!$D$10+'СЕТ СН'!$I$6-'СЕТ СН'!$I$26</f>
        <v>3101.7217818600002</v>
      </c>
      <c r="O163" s="36">
        <f>SUMIFS(СВЦЭМ!$D$39:$D$758,СВЦЭМ!$A$39:$A$758,$A163,СВЦЭМ!$B$39:$B$758,O$155)+'СЕТ СН'!$I$14+СВЦЭМ!$D$10+'СЕТ СН'!$I$6-'СЕТ СН'!$I$26</f>
        <v>3113.1246632299999</v>
      </c>
      <c r="P163" s="36">
        <f>SUMIFS(СВЦЭМ!$D$39:$D$758,СВЦЭМ!$A$39:$A$758,$A163,СВЦЭМ!$B$39:$B$758,P$155)+'СЕТ СН'!$I$14+СВЦЭМ!$D$10+'СЕТ СН'!$I$6-'СЕТ СН'!$I$26</f>
        <v>3110.5405293399999</v>
      </c>
      <c r="Q163" s="36">
        <f>SUMIFS(СВЦЭМ!$D$39:$D$758,СВЦЭМ!$A$39:$A$758,$A163,СВЦЭМ!$B$39:$B$758,Q$155)+'СЕТ СН'!$I$14+СВЦЭМ!$D$10+'СЕТ СН'!$I$6-'СЕТ СН'!$I$26</f>
        <v>3119.3333295700004</v>
      </c>
      <c r="R163" s="36">
        <f>SUMIFS(СВЦЭМ!$D$39:$D$758,СВЦЭМ!$A$39:$A$758,$A163,СВЦЭМ!$B$39:$B$758,R$155)+'СЕТ СН'!$I$14+СВЦЭМ!$D$10+'СЕТ СН'!$I$6-'СЕТ СН'!$I$26</f>
        <v>3130.9438582100001</v>
      </c>
      <c r="S163" s="36">
        <f>SUMIFS(СВЦЭМ!$D$39:$D$758,СВЦЭМ!$A$39:$A$758,$A163,СВЦЭМ!$B$39:$B$758,S$155)+'СЕТ СН'!$I$14+СВЦЭМ!$D$10+'СЕТ СН'!$I$6-'СЕТ СН'!$I$26</f>
        <v>3101.2514146499998</v>
      </c>
      <c r="T163" s="36">
        <f>SUMIFS(СВЦЭМ!$D$39:$D$758,СВЦЭМ!$A$39:$A$758,$A163,СВЦЭМ!$B$39:$B$758,T$155)+'СЕТ СН'!$I$14+СВЦЭМ!$D$10+'СЕТ СН'!$I$6-'СЕТ СН'!$I$26</f>
        <v>3085.9604479200002</v>
      </c>
      <c r="U163" s="36">
        <f>SUMIFS(СВЦЭМ!$D$39:$D$758,СВЦЭМ!$A$39:$A$758,$A163,СВЦЭМ!$B$39:$B$758,U$155)+'СЕТ СН'!$I$14+СВЦЭМ!$D$10+'СЕТ СН'!$I$6-'СЕТ СН'!$I$26</f>
        <v>3081.8841449400002</v>
      </c>
      <c r="V163" s="36">
        <f>SUMIFS(СВЦЭМ!$D$39:$D$758,СВЦЭМ!$A$39:$A$758,$A163,СВЦЭМ!$B$39:$B$758,V$155)+'СЕТ СН'!$I$14+СВЦЭМ!$D$10+'СЕТ СН'!$I$6-'СЕТ СН'!$I$26</f>
        <v>3031.6810035300005</v>
      </c>
      <c r="W163" s="36">
        <f>SUMIFS(СВЦЭМ!$D$39:$D$758,СВЦЭМ!$A$39:$A$758,$A163,СВЦЭМ!$B$39:$B$758,W$155)+'СЕТ СН'!$I$14+СВЦЭМ!$D$10+'СЕТ СН'!$I$6-'СЕТ СН'!$I$26</f>
        <v>3042.36536609</v>
      </c>
      <c r="X163" s="36">
        <f>SUMIFS(СВЦЭМ!$D$39:$D$758,СВЦЭМ!$A$39:$A$758,$A163,СВЦЭМ!$B$39:$B$758,X$155)+'СЕТ СН'!$I$14+СВЦЭМ!$D$10+'СЕТ СН'!$I$6-'СЕТ СН'!$I$26</f>
        <v>3110.5265948699998</v>
      </c>
      <c r="Y163" s="36">
        <f>SUMIFS(СВЦЭМ!$D$39:$D$758,СВЦЭМ!$A$39:$A$758,$A163,СВЦЭМ!$B$39:$B$758,Y$155)+'СЕТ СН'!$I$14+СВЦЭМ!$D$10+'СЕТ СН'!$I$6-'СЕТ СН'!$I$26</f>
        <v>3256.9604646399998</v>
      </c>
    </row>
    <row r="164" spans="1:25" ht="15.75" x14ac:dyDescent="0.2">
      <c r="A164" s="35">
        <f t="shared" si="4"/>
        <v>45544</v>
      </c>
      <c r="B164" s="36">
        <f>SUMIFS(СВЦЭМ!$D$39:$D$758,СВЦЭМ!$A$39:$A$758,$A164,СВЦЭМ!$B$39:$B$758,B$155)+'СЕТ СН'!$I$14+СВЦЭМ!$D$10+'СЕТ СН'!$I$6-'СЕТ СН'!$I$26</f>
        <v>3424.8254124599998</v>
      </c>
      <c r="C164" s="36">
        <f>SUMIFS(СВЦЭМ!$D$39:$D$758,СВЦЭМ!$A$39:$A$758,$A164,СВЦЭМ!$B$39:$B$758,C$155)+'СЕТ СН'!$I$14+СВЦЭМ!$D$10+'СЕТ СН'!$I$6-'СЕТ СН'!$I$26</f>
        <v>3527.8536223000001</v>
      </c>
      <c r="D164" s="36">
        <f>SUMIFS(СВЦЭМ!$D$39:$D$758,СВЦЭМ!$A$39:$A$758,$A164,СВЦЭМ!$B$39:$B$758,D$155)+'СЕТ СН'!$I$14+СВЦЭМ!$D$10+'СЕТ СН'!$I$6-'СЕТ СН'!$I$26</f>
        <v>3522.9610909899998</v>
      </c>
      <c r="E164" s="36">
        <f>SUMIFS(СВЦЭМ!$D$39:$D$758,СВЦЭМ!$A$39:$A$758,$A164,СВЦЭМ!$B$39:$B$758,E$155)+'СЕТ СН'!$I$14+СВЦЭМ!$D$10+'СЕТ СН'!$I$6-'СЕТ СН'!$I$26</f>
        <v>3518.2817957100001</v>
      </c>
      <c r="F164" s="36">
        <f>SUMIFS(СВЦЭМ!$D$39:$D$758,СВЦЭМ!$A$39:$A$758,$A164,СВЦЭМ!$B$39:$B$758,F$155)+'СЕТ СН'!$I$14+СВЦЭМ!$D$10+'СЕТ СН'!$I$6-'СЕТ СН'!$I$26</f>
        <v>3510.038235</v>
      </c>
      <c r="G164" s="36">
        <f>SUMIFS(СВЦЭМ!$D$39:$D$758,СВЦЭМ!$A$39:$A$758,$A164,СВЦЭМ!$B$39:$B$758,G$155)+'СЕТ СН'!$I$14+СВЦЭМ!$D$10+'СЕТ СН'!$I$6-'СЕТ СН'!$I$26</f>
        <v>3532.45866587</v>
      </c>
      <c r="H164" s="36">
        <f>SUMIFS(СВЦЭМ!$D$39:$D$758,СВЦЭМ!$A$39:$A$758,$A164,СВЦЭМ!$B$39:$B$758,H$155)+'СЕТ СН'!$I$14+СВЦЭМ!$D$10+'СЕТ СН'!$I$6-'СЕТ СН'!$I$26</f>
        <v>3487.1898294899997</v>
      </c>
      <c r="I164" s="36">
        <f>SUMIFS(СВЦЭМ!$D$39:$D$758,СВЦЭМ!$A$39:$A$758,$A164,СВЦЭМ!$B$39:$B$758,I$155)+'СЕТ СН'!$I$14+СВЦЭМ!$D$10+'СЕТ СН'!$I$6-'СЕТ СН'!$I$26</f>
        <v>3333.8026965499998</v>
      </c>
      <c r="J164" s="36">
        <f>SUMIFS(СВЦЭМ!$D$39:$D$758,СВЦЭМ!$A$39:$A$758,$A164,СВЦЭМ!$B$39:$B$758,J$155)+'СЕТ СН'!$I$14+СВЦЭМ!$D$10+'СЕТ СН'!$I$6-'СЕТ СН'!$I$26</f>
        <v>3211.2239816699998</v>
      </c>
      <c r="K164" s="36">
        <f>SUMIFS(СВЦЭМ!$D$39:$D$758,СВЦЭМ!$A$39:$A$758,$A164,СВЦЭМ!$B$39:$B$758,K$155)+'СЕТ СН'!$I$14+СВЦЭМ!$D$10+'СЕТ СН'!$I$6-'СЕТ СН'!$I$26</f>
        <v>3135.0333596400001</v>
      </c>
      <c r="L164" s="36">
        <f>SUMIFS(СВЦЭМ!$D$39:$D$758,СВЦЭМ!$A$39:$A$758,$A164,СВЦЭМ!$B$39:$B$758,L$155)+'СЕТ СН'!$I$14+СВЦЭМ!$D$10+'СЕТ СН'!$I$6-'СЕТ СН'!$I$26</f>
        <v>3080.1178732200001</v>
      </c>
      <c r="M164" s="36">
        <f>SUMIFS(СВЦЭМ!$D$39:$D$758,СВЦЭМ!$A$39:$A$758,$A164,СВЦЭМ!$B$39:$B$758,M$155)+'СЕТ СН'!$I$14+СВЦЭМ!$D$10+'СЕТ СН'!$I$6-'СЕТ СН'!$I$26</f>
        <v>3074.6989172499998</v>
      </c>
      <c r="N164" s="36">
        <f>SUMIFS(СВЦЭМ!$D$39:$D$758,СВЦЭМ!$A$39:$A$758,$A164,СВЦЭМ!$B$39:$B$758,N$155)+'СЕТ СН'!$I$14+СВЦЭМ!$D$10+'СЕТ СН'!$I$6-'СЕТ СН'!$I$26</f>
        <v>3067.4827066799999</v>
      </c>
      <c r="O164" s="36">
        <f>SUMIFS(СВЦЭМ!$D$39:$D$758,СВЦЭМ!$A$39:$A$758,$A164,СВЦЭМ!$B$39:$B$758,O$155)+'СЕТ СН'!$I$14+СВЦЭМ!$D$10+'СЕТ СН'!$I$6-'СЕТ СН'!$I$26</f>
        <v>3064.1841098100003</v>
      </c>
      <c r="P164" s="36">
        <f>SUMIFS(СВЦЭМ!$D$39:$D$758,СВЦЭМ!$A$39:$A$758,$A164,СВЦЭМ!$B$39:$B$758,P$155)+'СЕТ СН'!$I$14+СВЦЭМ!$D$10+'СЕТ СН'!$I$6-'СЕТ СН'!$I$26</f>
        <v>3069.20484188</v>
      </c>
      <c r="Q164" s="36">
        <f>SUMIFS(СВЦЭМ!$D$39:$D$758,СВЦЭМ!$A$39:$A$758,$A164,СВЦЭМ!$B$39:$B$758,Q$155)+'СЕТ СН'!$I$14+СВЦЭМ!$D$10+'СЕТ СН'!$I$6-'СЕТ СН'!$I$26</f>
        <v>3066.6487587900001</v>
      </c>
      <c r="R164" s="36">
        <f>SUMIFS(СВЦЭМ!$D$39:$D$758,СВЦЭМ!$A$39:$A$758,$A164,СВЦЭМ!$B$39:$B$758,R$155)+'СЕТ СН'!$I$14+СВЦЭМ!$D$10+'СЕТ СН'!$I$6-'СЕТ СН'!$I$26</f>
        <v>3068.2087894300003</v>
      </c>
      <c r="S164" s="36">
        <f>SUMIFS(СВЦЭМ!$D$39:$D$758,СВЦЭМ!$A$39:$A$758,$A164,СВЦЭМ!$B$39:$B$758,S$155)+'СЕТ СН'!$I$14+СВЦЭМ!$D$10+'СЕТ СН'!$I$6-'СЕТ СН'!$I$26</f>
        <v>3053.7891748000002</v>
      </c>
      <c r="T164" s="36">
        <f>SUMIFS(СВЦЭМ!$D$39:$D$758,СВЦЭМ!$A$39:$A$758,$A164,СВЦЭМ!$B$39:$B$758,T$155)+'СЕТ СН'!$I$14+СВЦЭМ!$D$10+'СЕТ СН'!$I$6-'СЕТ СН'!$I$26</f>
        <v>3032.4117191800001</v>
      </c>
      <c r="U164" s="36">
        <f>SUMIFS(СВЦЭМ!$D$39:$D$758,СВЦЭМ!$A$39:$A$758,$A164,СВЦЭМ!$B$39:$B$758,U$155)+'СЕТ СН'!$I$14+СВЦЭМ!$D$10+'СЕТ СН'!$I$6-'СЕТ СН'!$I$26</f>
        <v>3053.9673109800001</v>
      </c>
      <c r="V164" s="36">
        <f>SUMIFS(СВЦЭМ!$D$39:$D$758,СВЦЭМ!$A$39:$A$758,$A164,СВЦЭМ!$B$39:$B$758,V$155)+'СЕТ СН'!$I$14+СВЦЭМ!$D$10+'СЕТ СН'!$I$6-'СЕТ СН'!$I$26</f>
        <v>3063.6186244500004</v>
      </c>
      <c r="W164" s="36">
        <f>SUMIFS(СВЦЭМ!$D$39:$D$758,СВЦЭМ!$A$39:$A$758,$A164,СВЦЭМ!$B$39:$B$758,W$155)+'СЕТ СН'!$I$14+СВЦЭМ!$D$10+'СЕТ СН'!$I$6-'СЕТ СН'!$I$26</f>
        <v>3114.1411449300003</v>
      </c>
      <c r="X164" s="36">
        <f>SUMIFS(СВЦЭМ!$D$39:$D$758,СВЦЭМ!$A$39:$A$758,$A164,СВЦЭМ!$B$39:$B$758,X$155)+'СЕТ СН'!$I$14+СВЦЭМ!$D$10+'СЕТ СН'!$I$6-'СЕТ СН'!$I$26</f>
        <v>3202.5149647899998</v>
      </c>
      <c r="Y164" s="36">
        <f>SUMIFS(СВЦЭМ!$D$39:$D$758,СВЦЭМ!$A$39:$A$758,$A164,СВЦЭМ!$B$39:$B$758,Y$155)+'СЕТ СН'!$I$14+СВЦЭМ!$D$10+'СЕТ СН'!$I$6-'СЕТ СН'!$I$26</f>
        <v>3277.7626090599997</v>
      </c>
    </row>
    <row r="165" spans="1:25" ht="15.75" x14ac:dyDescent="0.2">
      <c r="A165" s="35">
        <f t="shared" si="4"/>
        <v>45545</v>
      </c>
      <c r="B165" s="36">
        <f>SUMIFS(СВЦЭМ!$D$39:$D$758,СВЦЭМ!$A$39:$A$758,$A165,СВЦЭМ!$B$39:$B$758,B$155)+'СЕТ СН'!$I$14+СВЦЭМ!$D$10+'СЕТ СН'!$I$6-'СЕТ СН'!$I$26</f>
        <v>3379.4221316399999</v>
      </c>
      <c r="C165" s="36">
        <f>SUMIFS(СВЦЭМ!$D$39:$D$758,СВЦЭМ!$A$39:$A$758,$A165,СВЦЭМ!$B$39:$B$758,C$155)+'СЕТ СН'!$I$14+СВЦЭМ!$D$10+'СЕТ СН'!$I$6-'СЕТ СН'!$I$26</f>
        <v>3435.42533727</v>
      </c>
      <c r="D165" s="36">
        <f>SUMIFS(СВЦЭМ!$D$39:$D$758,СВЦЭМ!$A$39:$A$758,$A165,СВЦЭМ!$B$39:$B$758,D$155)+'СЕТ СН'!$I$14+СВЦЭМ!$D$10+'СЕТ СН'!$I$6-'СЕТ СН'!$I$26</f>
        <v>3518.07882539</v>
      </c>
      <c r="E165" s="36">
        <f>SUMIFS(СВЦЭМ!$D$39:$D$758,СВЦЭМ!$A$39:$A$758,$A165,СВЦЭМ!$B$39:$B$758,E$155)+'СЕТ СН'!$I$14+СВЦЭМ!$D$10+'СЕТ СН'!$I$6-'СЕТ СН'!$I$26</f>
        <v>3573.5048978099999</v>
      </c>
      <c r="F165" s="36">
        <f>SUMIFS(СВЦЭМ!$D$39:$D$758,СВЦЭМ!$A$39:$A$758,$A165,СВЦЭМ!$B$39:$B$758,F$155)+'СЕТ СН'!$I$14+СВЦЭМ!$D$10+'СЕТ СН'!$I$6-'СЕТ СН'!$I$26</f>
        <v>3573.3659736899999</v>
      </c>
      <c r="G165" s="36">
        <f>SUMIFS(СВЦЭМ!$D$39:$D$758,СВЦЭМ!$A$39:$A$758,$A165,СВЦЭМ!$B$39:$B$758,G$155)+'СЕТ СН'!$I$14+СВЦЭМ!$D$10+'СЕТ СН'!$I$6-'СЕТ СН'!$I$26</f>
        <v>3528.57350223</v>
      </c>
      <c r="H165" s="36">
        <f>SUMIFS(СВЦЭМ!$D$39:$D$758,СВЦЭМ!$A$39:$A$758,$A165,СВЦЭМ!$B$39:$B$758,H$155)+'СЕТ СН'!$I$14+СВЦЭМ!$D$10+'СЕТ СН'!$I$6-'СЕТ СН'!$I$26</f>
        <v>3451.4783651499997</v>
      </c>
      <c r="I165" s="36">
        <f>SUMIFS(СВЦЭМ!$D$39:$D$758,СВЦЭМ!$A$39:$A$758,$A165,СВЦЭМ!$B$39:$B$758,I$155)+'СЕТ СН'!$I$14+СВЦЭМ!$D$10+'СЕТ СН'!$I$6-'СЕТ СН'!$I$26</f>
        <v>3346.18177216</v>
      </c>
      <c r="J165" s="36">
        <f>SUMIFS(СВЦЭМ!$D$39:$D$758,СВЦЭМ!$A$39:$A$758,$A165,СВЦЭМ!$B$39:$B$758,J$155)+'СЕТ СН'!$I$14+СВЦЭМ!$D$10+'СЕТ СН'!$I$6-'СЕТ СН'!$I$26</f>
        <v>3239.4819379199998</v>
      </c>
      <c r="K165" s="36">
        <f>SUMIFS(СВЦЭМ!$D$39:$D$758,СВЦЭМ!$A$39:$A$758,$A165,СВЦЭМ!$B$39:$B$758,K$155)+'СЕТ СН'!$I$14+СВЦЭМ!$D$10+'СЕТ СН'!$I$6-'СЕТ СН'!$I$26</f>
        <v>3164.9974263899999</v>
      </c>
      <c r="L165" s="36">
        <f>SUMIFS(СВЦЭМ!$D$39:$D$758,СВЦЭМ!$A$39:$A$758,$A165,СВЦЭМ!$B$39:$B$758,L$155)+'СЕТ СН'!$I$14+СВЦЭМ!$D$10+'СЕТ СН'!$I$6-'СЕТ СН'!$I$26</f>
        <v>3146.5026953299998</v>
      </c>
      <c r="M165" s="36">
        <f>SUMIFS(СВЦЭМ!$D$39:$D$758,СВЦЭМ!$A$39:$A$758,$A165,СВЦЭМ!$B$39:$B$758,M$155)+'СЕТ СН'!$I$14+СВЦЭМ!$D$10+'СЕТ СН'!$I$6-'СЕТ СН'!$I$26</f>
        <v>3167.6878702399999</v>
      </c>
      <c r="N165" s="36">
        <f>SUMIFS(СВЦЭМ!$D$39:$D$758,СВЦЭМ!$A$39:$A$758,$A165,СВЦЭМ!$B$39:$B$758,N$155)+'СЕТ СН'!$I$14+СВЦЭМ!$D$10+'СЕТ СН'!$I$6-'СЕТ СН'!$I$26</f>
        <v>3142.2230102200001</v>
      </c>
      <c r="O165" s="36">
        <f>SUMIFS(СВЦЭМ!$D$39:$D$758,СВЦЭМ!$A$39:$A$758,$A165,СВЦЭМ!$B$39:$B$758,O$155)+'СЕТ СН'!$I$14+СВЦЭМ!$D$10+'СЕТ СН'!$I$6-'СЕТ СН'!$I$26</f>
        <v>3144.5064815699998</v>
      </c>
      <c r="P165" s="36">
        <f>SUMIFS(СВЦЭМ!$D$39:$D$758,СВЦЭМ!$A$39:$A$758,$A165,СВЦЭМ!$B$39:$B$758,P$155)+'СЕТ СН'!$I$14+СВЦЭМ!$D$10+'СЕТ СН'!$I$6-'СЕТ СН'!$I$26</f>
        <v>3159.7864770699998</v>
      </c>
      <c r="Q165" s="36">
        <f>SUMIFS(СВЦЭМ!$D$39:$D$758,СВЦЭМ!$A$39:$A$758,$A165,СВЦЭМ!$B$39:$B$758,Q$155)+'СЕТ СН'!$I$14+СВЦЭМ!$D$10+'СЕТ СН'!$I$6-'СЕТ СН'!$I$26</f>
        <v>3163.87391518</v>
      </c>
      <c r="R165" s="36">
        <f>SUMIFS(СВЦЭМ!$D$39:$D$758,СВЦЭМ!$A$39:$A$758,$A165,СВЦЭМ!$B$39:$B$758,R$155)+'СЕТ СН'!$I$14+СВЦЭМ!$D$10+'СЕТ СН'!$I$6-'СЕТ СН'!$I$26</f>
        <v>3165.5062440499996</v>
      </c>
      <c r="S165" s="36">
        <f>SUMIFS(СВЦЭМ!$D$39:$D$758,СВЦЭМ!$A$39:$A$758,$A165,СВЦЭМ!$B$39:$B$758,S$155)+'СЕТ СН'!$I$14+СВЦЭМ!$D$10+'СЕТ СН'!$I$6-'СЕТ СН'!$I$26</f>
        <v>3159.5924530900002</v>
      </c>
      <c r="T165" s="36">
        <f>SUMIFS(СВЦЭМ!$D$39:$D$758,СВЦЭМ!$A$39:$A$758,$A165,СВЦЭМ!$B$39:$B$758,T$155)+'СЕТ СН'!$I$14+СВЦЭМ!$D$10+'СЕТ СН'!$I$6-'СЕТ СН'!$I$26</f>
        <v>3142.3738295399999</v>
      </c>
      <c r="U165" s="36">
        <f>SUMIFS(СВЦЭМ!$D$39:$D$758,СВЦЭМ!$A$39:$A$758,$A165,СВЦЭМ!$B$39:$B$758,U$155)+'СЕТ СН'!$I$14+СВЦЭМ!$D$10+'СЕТ СН'!$I$6-'СЕТ СН'!$I$26</f>
        <v>3131.1282836199998</v>
      </c>
      <c r="V165" s="36">
        <f>SUMIFS(СВЦЭМ!$D$39:$D$758,СВЦЭМ!$A$39:$A$758,$A165,СВЦЭМ!$B$39:$B$758,V$155)+'СЕТ СН'!$I$14+СВЦЭМ!$D$10+'СЕТ СН'!$I$6-'СЕТ СН'!$I$26</f>
        <v>3112.4334664200001</v>
      </c>
      <c r="W165" s="36">
        <f>SUMIFS(СВЦЭМ!$D$39:$D$758,СВЦЭМ!$A$39:$A$758,$A165,СВЦЭМ!$B$39:$B$758,W$155)+'СЕТ СН'!$I$14+СВЦЭМ!$D$10+'СЕТ СН'!$I$6-'СЕТ СН'!$I$26</f>
        <v>3123.5057726800001</v>
      </c>
      <c r="X165" s="36">
        <f>SUMIFS(СВЦЭМ!$D$39:$D$758,СВЦЭМ!$A$39:$A$758,$A165,СВЦЭМ!$B$39:$B$758,X$155)+'СЕТ СН'!$I$14+СВЦЭМ!$D$10+'СЕТ СН'!$I$6-'СЕТ СН'!$I$26</f>
        <v>3240.0797966499999</v>
      </c>
      <c r="Y165" s="36">
        <f>SUMIFS(СВЦЭМ!$D$39:$D$758,СВЦЭМ!$A$39:$A$758,$A165,СВЦЭМ!$B$39:$B$758,Y$155)+'СЕТ СН'!$I$14+СВЦЭМ!$D$10+'СЕТ СН'!$I$6-'СЕТ СН'!$I$26</f>
        <v>3312.70650204</v>
      </c>
    </row>
    <row r="166" spans="1:25" ht="15.75" x14ac:dyDescent="0.2">
      <c r="A166" s="35">
        <f t="shared" si="4"/>
        <v>45546</v>
      </c>
      <c r="B166" s="36">
        <f>SUMIFS(СВЦЭМ!$D$39:$D$758,СВЦЭМ!$A$39:$A$758,$A166,СВЦЭМ!$B$39:$B$758,B$155)+'СЕТ СН'!$I$14+СВЦЭМ!$D$10+'СЕТ СН'!$I$6-'СЕТ СН'!$I$26</f>
        <v>3322.2614204900001</v>
      </c>
      <c r="C166" s="36">
        <f>SUMIFS(СВЦЭМ!$D$39:$D$758,СВЦЭМ!$A$39:$A$758,$A166,СВЦЭМ!$B$39:$B$758,C$155)+'СЕТ СН'!$I$14+СВЦЭМ!$D$10+'СЕТ СН'!$I$6-'СЕТ СН'!$I$26</f>
        <v>3379.55728555</v>
      </c>
      <c r="D166" s="36">
        <f>SUMIFS(СВЦЭМ!$D$39:$D$758,СВЦЭМ!$A$39:$A$758,$A166,СВЦЭМ!$B$39:$B$758,D$155)+'СЕТ СН'!$I$14+СВЦЭМ!$D$10+'СЕТ СН'!$I$6-'СЕТ СН'!$I$26</f>
        <v>3427.99305744</v>
      </c>
      <c r="E166" s="36">
        <f>SUMIFS(СВЦЭМ!$D$39:$D$758,СВЦЭМ!$A$39:$A$758,$A166,СВЦЭМ!$B$39:$B$758,E$155)+'СЕТ СН'!$I$14+СВЦЭМ!$D$10+'СЕТ СН'!$I$6-'СЕТ СН'!$I$26</f>
        <v>3425.4955413899997</v>
      </c>
      <c r="F166" s="36">
        <f>SUMIFS(СВЦЭМ!$D$39:$D$758,СВЦЭМ!$A$39:$A$758,$A166,СВЦЭМ!$B$39:$B$758,F$155)+'СЕТ СН'!$I$14+СВЦЭМ!$D$10+'СЕТ СН'!$I$6-'СЕТ СН'!$I$26</f>
        <v>3420.1641060799998</v>
      </c>
      <c r="G166" s="36">
        <f>SUMIFS(СВЦЭМ!$D$39:$D$758,СВЦЭМ!$A$39:$A$758,$A166,СВЦЭМ!$B$39:$B$758,G$155)+'СЕТ СН'!$I$14+СВЦЭМ!$D$10+'СЕТ СН'!$I$6-'СЕТ СН'!$I$26</f>
        <v>3426.617174</v>
      </c>
      <c r="H166" s="36">
        <f>SUMIFS(СВЦЭМ!$D$39:$D$758,СВЦЭМ!$A$39:$A$758,$A166,СВЦЭМ!$B$39:$B$758,H$155)+'СЕТ СН'!$I$14+СВЦЭМ!$D$10+'СЕТ СН'!$I$6-'СЕТ СН'!$I$26</f>
        <v>3390.00177192</v>
      </c>
      <c r="I166" s="36">
        <f>SUMIFS(СВЦЭМ!$D$39:$D$758,СВЦЭМ!$A$39:$A$758,$A166,СВЦЭМ!$B$39:$B$758,I$155)+'СЕТ СН'!$I$14+СВЦЭМ!$D$10+'СЕТ СН'!$I$6-'СЕТ СН'!$I$26</f>
        <v>3246.6591537999998</v>
      </c>
      <c r="J166" s="36">
        <f>SUMIFS(СВЦЭМ!$D$39:$D$758,СВЦЭМ!$A$39:$A$758,$A166,СВЦЭМ!$B$39:$B$758,J$155)+'СЕТ СН'!$I$14+СВЦЭМ!$D$10+'СЕТ СН'!$I$6-'СЕТ СН'!$I$26</f>
        <v>3167.6800389999999</v>
      </c>
      <c r="K166" s="36">
        <f>SUMIFS(СВЦЭМ!$D$39:$D$758,СВЦЭМ!$A$39:$A$758,$A166,СВЦЭМ!$B$39:$B$758,K$155)+'СЕТ СН'!$I$14+СВЦЭМ!$D$10+'СЕТ СН'!$I$6-'СЕТ СН'!$I$26</f>
        <v>3084.5077417800003</v>
      </c>
      <c r="L166" s="36">
        <f>SUMIFS(СВЦЭМ!$D$39:$D$758,СВЦЭМ!$A$39:$A$758,$A166,СВЦЭМ!$B$39:$B$758,L$155)+'СЕТ СН'!$I$14+СВЦЭМ!$D$10+'СЕТ СН'!$I$6-'СЕТ СН'!$I$26</f>
        <v>3060.4898811399999</v>
      </c>
      <c r="M166" s="36">
        <f>SUMIFS(СВЦЭМ!$D$39:$D$758,СВЦЭМ!$A$39:$A$758,$A166,СВЦЭМ!$B$39:$B$758,M$155)+'СЕТ СН'!$I$14+СВЦЭМ!$D$10+'СЕТ СН'!$I$6-'СЕТ СН'!$I$26</f>
        <v>3093.0418678000001</v>
      </c>
      <c r="N166" s="36">
        <f>SUMIFS(СВЦЭМ!$D$39:$D$758,СВЦЭМ!$A$39:$A$758,$A166,СВЦЭМ!$B$39:$B$758,N$155)+'СЕТ СН'!$I$14+СВЦЭМ!$D$10+'СЕТ СН'!$I$6-'СЕТ СН'!$I$26</f>
        <v>3064.8944717000004</v>
      </c>
      <c r="O166" s="36">
        <f>SUMIFS(СВЦЭМ!$D$39:$D$758,СВЦЭМ!$A$39:$A$758,$A166,СВЦЭМ!$B$39:$B$758,O$155)+'СЕТ СН'!$I$14+СВЦЭМ!$D$10+'СЕТ СН'!$I$6-'СЕТ СН'!$I$26</f>
        <v>3072.5214404500002</v>
      </c>
      <c r="P166" s="36">
        <f>SUMIFS(СВЦЭМ!$D$39:$D$758,СВЦЭМ!$A$39:$A$758,$A166,СВЦЭМ!$B$39:$B$758,P$155)+'СЕТ СН'!$I$14+СВЦЭМ!$D$10+'СЕТ СН'!$I$6-'СЕТ СН'!$I$26</f>
        <v>3074.0018862100001</v>
      </c>
      <c r="Q166" s="36">
        <f>SUMIFS(СВЦЭМ!$D$39:$D$758,СВЦЭМ!$A$39:$A$758,$A166,СВЦЭМ!$B$39:$B$758,Q$155)+'СЕТ СН'!$I$14+СВЦЭМ!$D$10+'СЕТ СН'!$I$6-'СЕТ СН'!$I$26</f>
        <v>3073.9471488500003</v>
      </c>
      <c r="R166" s="36">
        <f>SUMIFS(СВЦЭМ!$D$39:$D$758,СВЦЭМ!$A$39:$A$758,$A166,СВЦЭМ!$B$39:$B$758,R$155)+'СЕТ СН'!$I$14+СВЦЭМ!$D$10+'СЕТ СН'!$I$6-'СЕТ СН'!$I$26</f>
        <v>3078.2371633399998</v>
      </c>
      <c r="S166" s="36">
        <f>SUMIFS(СВЦЭМ!$D$39:$D$758,СВЦЭМ!$A$39:$A$758,$A166,СВЦЭМ!$B$39:$B$758,S$155)+'СЕТ СН'!$I$14+СВЦЭМ!$D$10+'СЕТ СН'!$I$6-'СЕТ СН'!$I$26</f>
        <v>3078.3108630900001</v>
      </c>
      <c r="T166" s="36">
        <f>SUMIFS(СВЦЭМ!$D$39:$D$758,СВЦЭМ!$A$39:$A$758,$A166,СВЦЭМ!$B$39:$B$758,T$155)+'СЕТ СН'!$I$14+СВЦЭМ!$D$10+'СЕТ СН'!$I$6-'СЕТ СН'!$I$26</f>
        <v>3049.5781130900004</v>
      </c>
      <c r="U166" s="36">
        <f>SUMIFS(СВЦЭМ!$D$39:$D$758,СВЦЭМ!$A$39:$A$758,$A166,СВЦЭМ!$B$39:$B$758,U$155)+'СЕТ СН'!$I$14+СВЦЭМ!$D$10+'СЕТ СН'!$I$6-'СЕТ СН'!$I$26</f>
        <v>3027.5374992400002</v>
      </c>
      <c r="V166" s="36">
        <f>SUMIFS(СВЦЭМ!$D$39:$D$758,СВЦЭМ!$A$39:$A$758,$A166,СВЦЭМ!$B$39:$B$758,V$155)+'СЕТ СН'!$I$14+СВЦЭМ!$D$10+'СЕТ СН'!$I$6-'СЕТ СН'!$I$26</f>
        <v>3012.39073912</v>
      </c>
      <c r="W166" s="36">
        <f>SUMIFS(СВЦЭМ!$D$39:$D$758,СВЦЭМ!$A$39:$A$758,$A166,СВЦЭМ!$B$39:$B$758,W$155)+'СЕТ СН'!$I$14+СВЦЭМ!$D$10+'СЕТ СН'!$I$6-'СЕТ СН'!$I$26</f>
        <v>3033.2459152000001</v>
      </c>
      <c r="X166" s="36">
        <f>SUMIFS(СВЦЭМ!$D$39:$D$758,СВЦЭМ!$A$39:$A$758,$A166,СВЦЭМ!$B$39:$B$758,X$155)+'СЕТ СН'!$I$14+СВЦЭМ!$D$10+'СЕТ СН'!$I$6-'СЕТ СН'!$I$26</f>
        <v>3137.9663815499998</v>
      </c>
      <c r="Y166" s="36">
        <f>SUMIFS(СВЦЭМ!$D$39:$D$758,СВЦЭМ!$A$39:$A$758,$A166,СВЦЭМ!$B$39:$B$758,Y$155)+'СЕТ СН'!$I$14+СВЦЭМ!$D$10+'СЕТ СН'!$I$6-'СЕТ СН'!$I$26</f>
        <v>3215.4255847099998</v>
      </c>
    </row>
    <row r="167" spans="1:25" ht="15.75" x14ac:dyDescent="0.2">
      <c r="A167" s="35">
        <f t="shared" si="4"/>
        <v>45547</v>
      </c>
      <c r="B167" s="36">
        <f>SUMIFS(СВЦЭМ!$D$39:$D$758,СВЦЭМ!$A$39:$A$758,$A167,СВЦЭМ!$B$39:$B$758,B$155)+'СЕТ СН'!$I$14+СВЦЭМ!$D$10+'СЕТ СН'!$I$6-'СЕТ СН'!$I$26</f>
        <v>3256.0613184099998</v>
      </c>
      <c r="C167" s="36">
        <f>SUMIFS(СВЦЭМ!$D$39:$D$758,СВЦЭМ!$A$39:$A$758,$A167,СВЦЭМ!$B$39:$B$758,C$155)+'СЕТ СН'!$I$14+СВЦЭМ!$D$10+'СЕТ СН'!$I$6-'СЕТ СН'!$I$26</f>
        <v>3343.7113573299998</v>
      </c>
      <c r="D167" s="36">
        <f>SUMIFS(СВЦЭМ!$D$39:$D$758,СВЦЭМ!$A$39:$A$758,$A167,СВЦЭМ!$B$39:$B$758,D$155)+'СЕТ СН'!$I$14+СВЦЭМ!$D$10+'СЕТ СН'!$I$6-'СЕТ СН'!$I$26</f>
        <v>3407.31670652</v>
      </c>
      <c r="E167" s="36">
        <f>SUMIFS(СВЦЭМ!$D$39:$D$758,СВЦЭМ!$A$39:$A$758,$A167,СВЦЭМ!$B$39:$B$758,E$155)+'СЕТ СН'!$I$14+СВЦЭМ!$D$10+'СЕТ СН'!$I$6-'СЕТ СН'!$I$26</f>
        <v>3399.3380478599997</v>
      </c>
      <c r="F167" s="36">
        <f>SUMIFS(СВЦЭМ!$D$39:$D$758,СВЦЭМ!$A$39:$A$758,$A167,СВЦЭМ!$B$39:$B$758,F$155)+'СЕТ СН'!$I$14+СВЦЭМ!$D$10+'СЕТ СН'!$I$6-'СЕТ СН'!$I$26</f>
        <v>3394.0200540199999</v>
      </c>
      <c r="G167" s="36">
        <f>SUMIFS(СВЦЭМ!$D$39:$D$758,СВЦЭМ!$A$39:$A$758,$A167,СВЦЭМ!$B$39:$B$758,G$155)+'СЕТ СН'!$I$14+СВЦЭМ!$D$10+'СЕТ СН'!$I$6-'СЕТ СН'!$I$26</f>
        <v>3396.6682156299998</v>
      </c>
      <c r="H167" s="36">
        <f>SUMIFS(СВЦЭМ!$D$39:$D$758,СВЦЭМ!$A$39:$A$758,$A167,СВЦЭМ!$B$39:$B$758,H$155)+'СЕТ СН'!$I$14+СВЦЭМ!$D$10+'СЕТ СН'!$I$6-'СЕТ СН'!$I$26</f>
        <v>3344.0986113700001</v>
      </c>
      <c r="I167" s="36">
        <f>SUMIFS(СВЦЭМ!$D$39:$D$758,СВЦЭМ!$A$39:$A$758,$A167,СВЦЭМ!$B$39:$B$758,I$155)+'СЕТ СН'!$I$14+СВЦЭМ!$D$10+'СЕТ СН'!$I$6-'СЕТ СН'!$I$26</f>
        <v>3195.5352963400001</v>
      </c>
      <c r="J167" s="36">
        <f>SUMIFS(СВЦЭМ!$D$39:$D$758,СВЦЭМ!$A$39:$A$758,$A167,СВЦЭМ!$B$39:$B$758,J$155)+'СЕТ СН'!$I$14+СВЦЭМ!$D$10+'СЕТ СН'!$I$6-'СЕТ СН'!$I$26</f>
        <v>3131.0416013800004</v>
      </c>
      <c r="K167" s="36">
        <f>SUMIFS(СВЦЭМ!$D$39:$D$758,СВЦЭМ!$A$39:$A$758,$A167,СВЦЭМ!$B$39:$B$758,K$155)+'СЕТ СН'!$I$14+СВЦЭМ!$D$10+'СЕТ СН'!$I$6-'СЕТ СН'!$I$26</f>
        <v>3060.4110590500004</v>
      </c>
      <c r="L167" s="36">
        <f>SUMIFS(СВЦЭМ!$D$39:$D$758,СВЦЭМ!$A$39:$A$758,$A167,СВЦЭМ!$B$39:$B$758,L$155)+'СЕТ СН'!$I$14+СВЦЭМ!$D$10+'СЕТ СН'!$I$6-'СЕТ СН'!$I$26</f>
        <v>3026.7510742700001</v>
      </c>
      <c r="M167" s="36">
        <f>SUMIFS(СВЦЭМ!$D$39:$D$758,СВЦЭМ!$A$39:$A$758,$A167,СВЦЭМ!$B$39:$B$758,M$155)+'СЕТ СН'!$I$14+СВЦЭМ!$D$10+'СЕТ СН'!$I$6-'СЕТ СН'!$I$26</f>
        <v>3041.43504158</v>
      </c>
      <c r="N167" s="36">
        <f>SUMIFS(СВЦЭМ!$D$39:$D$758,СВЦЭМ!$A$39:$A$758,$A167,СВЦЭМ!$B$39:$B$758,N$155)+'СЕТ СН'!$I$14+СВЦЭМ!$D$10+'СЕТ СН'!$I$6-'СЕТ СН'!$I$26</f>
        <v>3052.9116544100002</v>
      </c>
      <c r="O167" s="36">
        <f>SUMIFS(СВЦЭМ!$D$39:$D$758,СВЦЭМ!$A$39:$A$758,$A167,СВЦЭМ!$B$39:$B$758,O$155)+'СЕТ СН'!$I$14+СВЦЭМ!$D$10+'СЕТ СН'!$I$6-'СЕТ СН'!$I$26</f>
        <v>3065.6409008199998</v>
      </c>
      <c r="P167" s="36">
        <f>SUMIFS(СВЦЭМ!$D$39:$D$758,СВЦЭМ!$A$39:$A$758,$A167,СВЦЭМ!$B$39:$B$758,P$155)+'СЕТ СН'!$I$14+СВЦЭМ!$D$10+'СЕТ СН'!$I$6-'СЕТ СН'!$I$26</f>
        <v>3073.07506792</v>
      </c>
      <c r="Q167" s="36">
        <f>SUMIFS(СВЦЭМ!$D$39:$D$758,СВЦЭМ!$A$39:$A$758,$A167,СВЦЭМ!$B$39:$B$758,Q$155)+'СЕТ СН'!$I$14+СВЦЭМ!$D$10+'СЕТ СН'!$I$6-'СЕТ СН'!$I$26</f>
        <v>3073.6387516200002</v>
      </c>
      <c r="R167" s="36">
        <f>SUMIFS(СВЦЭМ!$D$39:$D$758,СВЦЭМ!$A$39:$A$758,$A167,СВЦЭМ!$B$39:$B$758,R$155)+'СЕТ СН'!$I$14+СВЦЭМ!$D$10+'СЕТ СН'!$I$6-'СЕТ СН'!$I$26</f>
        <v>3065.6167347099999</v>
      </c>
      <c r="S167" s="36">
        <f>SUMIFS(СВЦЭМ!$D$39:$D$758,СВЦЭМ!$A$39:$A$758,$A167,СВЦЭМ!$B$39:$B$758,S$155)+'СЕТ СН'!$I$14+СВЦЭМ!$D$10+'СЕТ СН'!$I$6-'СЕТ СН'!$I$26</f>
        <v>3027.4098856800001</v>
      </c>
      <c r="T167" s="36">
        <f>SUMIFS(СВЦЭМ!$D$39:$D$758,СВЦЭМ!$A$39:$A$758,$A167,СВЦЭМ!$B$39:$B$758,T$155)+'СЕТ СН'!$I$14+СВЦЭМ!$D$10+'СЕТ СН'!$I$6-'СЕТ СН'!$I$26</f>
        <v>3002.9781478000004</v>
      </c>
      <c r="U167" s="36">
        <f>SUMIFS(СВЦЭМ!$D$39:$D$758,СВЦЭМ!$A$39:$A$758,$A167,СВЦЭМ!$B$39:$B$758,U$155)+'СЕТ СН'!$I$14+СВЦЭМ!$D$10+'СЕТ СН'!$I$6-'СЕТ СН'!$I$26</f>
        <v>3006.4689949600001</v>
      </c>
      <c r="V167" s="36">
        <f>SUMIFS(СВЦЭМ!$D$39:$D$758,СВЦЭМ!$A$39:$A$758,$A167,СВЦЭМ!$B$39:$B$758,V$155)+'СЕТ СН'!$I$14+СВЦЭМ!$D$10+'СЕТ СН'!$I$6-'СЕТ СН'!$I$26</f>
        <v>2978.4434024800003</v>
      </c>
      <c r="W167" s="36">
        <f>SUMIFS(СВЦЭМ!$D$39:$D$758,СВЦЭМ!$A$39:$A$758,$A167,СВЦЭМ!$B$39:$B$758,W$155)+'СЕТ СН'!$I$14+СВЦЭМ!$D$10+'СЕТ СН'!$I$6-'СЕТ СН'!$I$26</f>
        <v>2989.3772612700004</v>
      </c>
      <c r="X167" s="36">
        <f>SUMIFS(СВЦЭМ!$D$39:$D$758,СВЦЭМ!$A$39:$A$758,$A167,СВЦЭМ!$B$39:$B$758,X$155)+'СЕТ СН'!$I$14+СВЦЭМ!$D$10+'СЕТ СН'!$I$6-'СЕТ СН'!$I$26</f>
        <v>3109.8614876400002</v>
      </c>
      <c r="Y167" s="36">
        <f>SUMIFS(СВЦЭМ!$D$39:$D$758,СВЦЭМ!$A$39:$A$758,$A167,СВЦЭМ!$B$39:$B$758,Y$155)+'СЕТ СН'!$I$14+СВЦЭМ!$D$10+'СЕТ СН'!$I$6-'СЕТ СН'!$I$26</f>
        <v>3232.7453492</v>
      </c>
    </row>
    <row r="168" spans="1:25" ht="15.75" x14ac:dyDescent="0.2">
      <c r="A168" s="35">
        <f t="shared" si="4"/>
        <v>45548</v>
      </c>
      <c r="B168" s="36">
        <f>SUMIFS(СВЦЭМ!$D$39:$D$758,СВЦЭМ!$A$39:$A$758,$A168,СВЦЭМ!$B$39:$B$758,B$155)+'СЕТ СН'!$I$14+СВЦЭМ!$D$10+'СЕТ СН'!$I$6-'СЕТ СН'!$I$26</f>
        <v>3275.3010966500001</v>
      </c>
      <c r="C168" s="36">
        <f>SUMIFS(СВЦЭМ!$D$39:$D$758,СВЦЭМ!$A$39:$A$758,$A168,СВЦЭМ!$B$39:$B$758,C$155)+'СЕТ СН'!$I$14+СВЦЭМ!$D$10+'СЕТ СН'!$I$6-'СЕТ СН'!$I$26</f>
        <v>3343.9678752299997</v>
      </c>
      <c r="D168" s="36">
        <f>SUMIFS(СВЦЭМ!$D$39:$D$758,СВЦЭМ!$A$39:$A$758,$A168,СВЦЭМ!$B$39:$B$758,D$155)+'СЕТ СН'!$I$14+СВЦЭМ!$D$10+'СЕТ СН'!$I$6-'СЕТ СН'!$I$26</f>
        <v>3366.6751911599999</v>
      </c>
      <c r="E168" s="36">
        <f>SUMIFS(СВЦЭМ!$D$39:$D$758,СВЦЭМ!$A$39:$A$758,$A168,СВЦЭМ!$B$39:$B$758,E$155)+'СЕТ СН'!$I$14+СВЦЭМ!$D$10+'СЕТ СН'!$I$6-'СЕТ СН'!$I$26</f>
        <v>3347.2156288900001</v>
      </c>
      <c r="F168" s="36">
        <f>SUMIFS(СВЦЭМ!$D$39:$D$758,СВЦЭМ!$A$39:$A$758,$A168,СВЦЭМ!$B$39:$B$758,F$155)+'СЕТ СН'!$I$14+СВЦЭМ!$D$10+'СЕТ СН'!$I$6-'СЕТ СН'!$I$26</f>
        <v>3344.8867481100001</v>
      </c>
      <c r="G168" s="36">
        <f>SUMIFS(СВЦЭМ!$D$39:$D$758,СВЦЭМ!$A$39:$A$758,$A168,СВЦЭМ!$B$39:$B$758,G$155)+'СЕТ СН'!$I$14+СВЦЭМ!$D$10+'СЕТ СН'!$I$6-'СЕТ СН'!$I$26</f>
        <v>3382.1687748300001</v>
      </c>
      <c r="H168" s="36">
        <f>SUMIFS(СВЦЭМ!$D$39:$D$758,СВЦЭМ!$A$39:$A$758,$A168,СВЦЭМ!$B$39:$B$758,H$155)+'СЕТ СН'!$I$14+СВЦЭМ!$D$10+'СЕТ СН'!$I$6-'СЕТ СН'!$I$26</f>
        <v>3342.8683383399998</v>
      </c>
      <c r="I168" s="36">
        <f>SUMIFS(СВЦЭМ!$D$39:$D$758,СВЦЭМ!$A$39:$A$758,$A168,СВЦЭМ!$B$39:$B$758,I$155)+'СЕТ СН'!$I$14+СВЦЭМ!$D$10+'СЕТ СН'!$I$6-'СЕТ СН'!$I$26</f>
        <v>3197.3704527599998</v>
      </c>
      <c r="J168" s="36">
        <f>SUMIFS(СВЦЭМ!$D$39:$D$758,СВЦЭМ!$A$39:$A$758,$A168,СВЦЭМ!$B$39:$B$758,J$155)+'СЕТ СН'!$I$14+СВЦЭМ!$D$10+'СЕТ СН'!$I$6-'СЕТ СН'!$I$26</f>
        <v>3084.1298416099999</v>
      </c>
      <c r="K168" s="36">
        <f>SUMIFS(СВЦЭМ!$D$39:$D$758,СВЦЭМ!$A$39:$A$758,$A168,СВЦЭМ!$B$39:$B$758,K$155)+'СЕТ СН'!$I$14+СВЦЭМ!$D$10+'СЕТ СН'!$I$6-'СЕТ СН'!$I$26</f>
        <v>3007.6646839599998</v>
      </c>
      <c r="L168" s="36">
        <f>SUMIFS(СВЦЭМ!$D$39:$D$758,СВЦЭМ!$A$39:$A$758,$A168,СВЦЭМ!$B$39:$B$758,L$155)+'СЕТ СН'!$I$14+СВЦЭМ!$D$10+'СЕТ СН'!$I$6-'СЕТ СН'!$I$26</f>
        <v>2980.5600488999999</v>
      </c>
      <c r="M168" s="36">
        <f>SUMIFS(СВЦЭМ!$D$39:$D$758,СВЦЭМ!$A$39:$A$758,$A168,СВЦЭМ!$B$39:$B$758,M$155)+'СЕТ СН'!$I$14+СВЦЭМ!$D$10+'СЕТ СН'!$I$6-'СЕТ СН'!$I$26</f>
        <v>2976.9867671900001</v>
      </c>
      <c r="N168" s="36">
        <f>SUMIFS(СВЦЭМ!$D$39:$D$758,СВЦЭМ!$A$39:$A$758,$A168,СВЦЭМ!$B$39:$B$758,N$155)+'СЕТ СН'!$I$14+СВЦЭМ!$D$10+'СЕТ СН'!$I$6-'СЕТ СН'!$I$26</f>
        <v>2967.8980600100003</v>
      </c>
      <c r="O168" s="36">
        <f>SUMIFS(СВЦЭМ!$D$39:$D$758,СВЦЭМ!$A$39:$A$758,$A168,СВЦЭМ!$B$39:$B$758,O$155)+'СЕТ СН'!$I$14+СВЦЭМ!$D$10+'СЕТ СН'!$I$6-'СЕТ СН'!$I$26</f>
        <v>2985.59373843</v>
      </c>
      <c r="P168" s="36">
        <f>SUMIFS(СВЦЭМ!$D$39:$D$758,СВЦЭМ!$A$39:$A$758,$A168,СВЦЭМ!$B$39:$B$758,P$155)+'СЕТ СН'!$I$14+СВЦЭМ!$D$10+'СЕТ СН'!$I$6-'СЕТ СН'!$I$26</f>
        <v>2985.1083653000001</v>
      </c>
      <c r="Q168" s="36">
        <f>SUMIFS(СВЦЭМ!$D$39:$D$758,СВЦЭМ!$A$39:$A$758,$A168,СВЦЭМ!$B$39:$B$758,Q$155)+'СЕТ СН'!$I$14+СВЦЭМ!$D$10+'СЕТ СН'!$I$6-'СЕТ СН'!$I$26</f>
        <v>3017.1423149299999</v>
      </c>
      <c r="R168" s="36">
        <f>SUMIFS(СВЦЭМ!$D$39:$D$758,СВЦЭМ!$A$39:$A$758,$A168,СВЦЭМ!$B$39:$B$758,R$155)+'СЕТ СН'!$I$14+СВЦЭМ!$D$10+'СЕТ СН'!$I$6-'СЕТ СН'!$I$26</f>
        <v>2993.5753349200004</v>
      </c>
      <c r="S168" s="36">
        <f>SUMIFS(СВЦЭМ!$D$39:$D$758,СВЦЭМ!$A$39:$A$758,$A168,СВЦЭМ!$B$39:$B$758,S$155)+'СЕТ СН'!$I$14+СВЦЭМ!$D$10+'СЕТ СН'!$I$6-'СЕТ СН'!$I$26</f>
        <v>2999.89241025</v>
      </c>
      <c r="T168" s="36">
        <f>SUMIFS(СВЦЭМ!$D$39:$D$758,СВЦЭМ!$A$39:$A$758,$A168,СВЦЭМ!$B$39:$B$758,T$155)+'СЕТ СН'!$I$14+СВЦЭМ!$D$10+'СЕТ СН'!$I$6-'СЕТ СН'!$I$26</f>
        <v>2967.7536365800001</v>
      </c>
      <c r="U168" s="36">
        <f>SUMIFS(СВЦЭМ!$D$39:$D$758,СВЦЭМ!$A$39:$A$758,$A168,СВЦЭМ!$B$39:$B$758,U$155)+'СЕТ СН'!$I$14+СВЦЭМ!$D$10+'СЕТ СН'!$I$6-'СЕТ СН'!$I$26</f>
        <v>2966.8973081100003</v>
      </c>
      <c r="V168" s="36">
        <f>SUMIFS(СВЦЭМ!$D$39:$D$758,СВЦЭМ!$A$39:$A$758,$A168,СВЦЭМ!$B$39:$B$758,V$155)+'СЕТ СН'!$I$14+СВЦЭМ!$D$10+'СЕТ СН'!$I$6-'СЕТ СН'!$I$26</f>
        <v>2955.5307218200001</v>
      </c>
      <c r="W168" s="36">
        <f>SUMIFS(СВЦЭМ!$D$39:$D$758,СВЦЭМ!$A$39:$A$758,$A168,СВЦЭМ!$B$39:$B$758,W$155)+'СЕТ СН'!$I$14+СВЦЭМ!$D$10+'СЕТ СН'!$I$6-'СЕТ СН'!$I$26</f>
        <v>2982.0745858199998</v>
      </c>
      <c r="X168" s="36">
        <f>SUMIFS(СВЦЭМ!$D$39:$D$758,СВЦЭМ!$A$39:$A$758,$A168,СВЦЭМ!$B$39:$B$758,X$155)+'СЕТ СН'!$I$14+СВЦЭМ!$D$10+'СЕТ СН'!$I$6-'СЕТ СН'!$I$26</f>
        <v>3057.6625370100001</v>
      </c>
      <c r="Y168" s="36">
        <f>SUMIFS(СВЦЭМ!$D$39:$D$758,СВЦЭМ!$A$39:$A$758,$A168,СВЦЭМ!$B$39:$B$758,Y$155)+'СЕТ СН'!$I$14+СВЦЭМ!$D$10+'СЕТ СН'!$I$6-'СЕТ СН'!$I$26</f>
        <v>3132.7041173600001</v>
      </c>
    </row>
    <row r="169" spans="1:25" ht="15.75" x14ac:dyDescent="0.2">
      <c r="A169" s="35">
        <f t="shared" si="4"/>
        <v>45549</v>
      </c>
      <c r="B169" s="36">
        <f>SUMIFS(СВЦЭМ!$D$39:$D$758,СВЦЭМ!$A$39:$A$758,$A169,СВЦЭМ!$B$39:$B$758,B$155)+'СЕТ СН'!$I$14+СВЦЭМ!$D$10+'СЕТ СН'!$I$6-'СЕТ СН'!$I$26</f>
        <v>3308.1603001899998</v>
      </c>
      <c r="C169" s="36">
        <f>SUMIFS(СВЦЭМ!$D$39:$D$758,СВЦЭМ!$A$39:$A$758,$A169,СВЦЭМ!$B$39:$B$758,C$155)+'СЕТ СН'!$I$14+СВЦЭМ!$D$10+'СЕТ СН'!$I$6-'СЕТ СН'!$I$26</f>
        <v>3313.5331561899998</v>
      </c>
      <c r="D169" s="36">
        <f>SUMIFS(СВЦЭМ!$D$39:$D$758,СВЦЭМ!$A$39:$A$758,$A169,СВЦЭМ!$B$39:$B$758,D$155)+'СЕТ СН'!$I$14+СВЦЭМ!$D$10+'СЕТ СН'!$I$6-'СЕТ СН'!$I$26</f>
        <v>3388.4732836399999</v>
      </c>
      <c r="E169" s="36">
        <f>SUMIFS(СВЦЭМ!$D$39:$D$758,СВЦЭМ!$A$39:$A$758,$A169,СВЦЭМ!$B$39:$B$758,E$155)+'СЕТ СН'!$I$14+СВЦЭМ!$D$10+'СЕТ СН'!$I$6-'СЕТ СН'!$I$26</f>
        <v>3378.8942601199997</v>
      </c>
      <c r="F169" s="36">
        <f>SUMIFS(СВЦЭМ!$D$39:$D$758,СВЦЭМ!$A$39:$A$758,$A169,СВЦЭМ!$B$39:$B$758,F$155)+'СЕТ СН'!$I$14+СВЦЭМ!$D$10+'СЕТ СН'!$I$6-'СЕТ СН'!$I$26</f>
        <v>3396.9520298699999</v>
      </c>
      <c r="G169" s="36">
        <f>SUMIFS(СВЦЭМ!$D$39:$D$758,СВЦЭМ!$A$39:$A$758,$A169,СВЦЭМ!$B$39:$B$758,G$155)+'СЕТ СН'!$I$14+СВЦЭМ!$D$10+'СЕТ СН'!$I$6-'СЕТ СН'!$I$26</f>
        <v>3398.6769789999998</v>
      </c>
      <c r="H169" s="36">
        <f>SUMIFS(СВЦЭМ!$D$39:$D$758,СВЦЭМ!$A$39:$A$758,$A169,СВЦЭМ!$B$39:$B$758,H$155)+'СЕТ СН'!$I$14+СВЦЭМ!$D$10+'СЕТ СН'!$I$6-'СЕТ СН'!$I$26</f>
        <v>3413.5415223699997</v>
      </c>
      <c r="I169" s="36">
        <f>SUMIFS(СВЦЭМ!$D$39:$D$758,СВЦЭМ!$A$39:$A$758,$A169,СВЦЭМ!$B$39:$B$758,I$155)+'СЕТ СН'!$I$14+СВЦЭМ!$D$10+'СЕТ СН'!$I$6-'СЕТ СН'!$I$26</f>
        <v>3339.1734491100001</v>
      </c>
      <c r="J169" s="36">
        <f>SUMIFS(СВЦЭМ!$D$39:$D$758,СВЦЭМ!$A$39:$A$758,$A169,СВЦЭМ!$B$39:$B$758,J$155)+'СЕТ СН'!$I$14+СВЦЭМ!$D$10+'СЕТ СН'!$I$6-'СЕТ СН'!$I$26</f>
        <v>3160.6243710600002</v>
      </c>
      <c r="K169" s="36">
        <f>SUMIFS(СВЦЭМ!$D$39:$D$758,СВЦЭМ!$A$39:$A$758,$A169,СВЦЭМ!$B$39:$B$758,K$155)+'СЕТ СН'!$I$14+СВЦЭМ!$D$10+'СЕТ СН'!$I$6-'СЕТ СН'!$I$26</f>
        <v>3034.0654238900001</v>
      </c>
      <c r="L169" s="36">
        <f>SUMIFS(СВЦЭМ!$D$39:$D$758,СВЦЭМ!$A$39:$A$758,$A169,СВЦЭМ!$B$39:$B$758,L$155)+'СЕТ СН'!$I$14+СВЦЭМ!$D$10+'СЕТ СН'!$I$6-'СЕТ СН'!$I$26</f>
        <v>2966.8162608800003</v>
      </c>
      <c r="M169" s="36">
        <f>SUMIFS(СВЦЭМ!$D$39:$D$758,СВЦЭМ!$A$39:$A$758,$A169,СВЦЭМ!$B$39:$B$758,M$155)+'СЕТ СН'!$I$14+СВЦЭМ!$D$10+'СЕТ СН'!$I$6-'СЕТ СН'!$I$26</f>
        <v>2954.6541139000001</v>
      </c>
      <c r="N169" s="36">
        <f>SUMIFS(СВЦЭМ!$D$39:$D$758,СВЦЭМ!$A$39:$A$758,$A169,СВЦЭМ!$B$39:$B$758,N$155)+'СЕТ СН'!$I$14+СВЦЭМ!$D$10+'СЕТ СН'!$I$6-'СЕТ СН'!$I$26</f>
        <v>2963.0245092700002</v>
      </c>
      <c r="O169" s="36">
        <f>SUMIFS(СВЦЭМ!$D$39:$D$758,СВЦЭМ!$A$39:$A$758,$A169,СВЦЭМ!$B$39:$B$758,O$155)+'СЕТ СН'!$I$14+СВЦЭМ!$D$10+'СЕТ СН'!$I$6-'СЕТ СН'!$I$26</f>
        <v>2988.0131783100001</v>
      </c>
      <c r="P169" s="36">
        <f>SUMIFS(СВЦЭМ!$D$39:$D$758,СВЦЭМ!$A$39:$A$758,$A169,СВЦЭМ!$B$39:$B$758,P$155)+'СЕТ СН'!$I$14+СВЦЭМ!$D$10+'СЕТ СН'!$I$6-'СЕТ СН'!$I$26</f>
        <v>2992.9953005699999</v>
      </c>
      <c r="Q169" s="36">
        <f>SUMIFS(СВЦЭМ!$D$39:$D$758,СВЦЭМ!$A$39:$A$758,$A169,СВЦЭМ!$B$39:$B$758,Q$155)+'СЕТ СН'!$I$14+СВЦЭМ!$D$10+'СЕТ СН'!$I$6-'СЕТ СН'!$I$26</f>
        <v>2996.4987392100002</v>
      </c>
      <c r="R169" s="36">
        <f>SUMIFS(СВЦЭМ!$D$39:$D$758,СВЦЭМ!$A$39:$A$758,$A169,СВЦЭМ!$B$39:$B$758,R$155)+'СЕТ СН'!$I$14+СВЦЭМ!$D$10+'СЕТ СН'!$I$6-'СЕТ СН'!$I$26</f>
        <v>3010.5579108700003</v>
      </c>
      <c r="S169" s="36">
        <f>SUMIFS(СВЦЭМ!$D$39:$D$758,СВЦЭМ!$A$39:$A$758,$A169,СВЦЭМ!$B$39:$B$758,S$155)+'СЕТ СН'!$I$14+СВЦЭМ!$D$10+'СЕТ СН'!$I$6-'СЕТ СН'!$I$26</f>
        <v>3007.1350733200002</v>
      </c>
      <c r="T169" s="36">
        <f>SUMIFS(СВЦЭМ!$D$39:$D$758,СВЦЭМ!$A$39:$A$758,$A169,СВЦЭМ!$B$39:$B$758,T$155)+'СЕТ СН'!$I$14+СВЦЭМ!$D$10+'СЕТ СН'!$I$6-'СЕТ СН'!$I$26</f>
        <v>2981.7699043100001</v>
      </c>
      <c r="U169" s="36">
        <f>SUMIFS(СВЦЭМ!$D$39:$D$758,СВЦЭМ!$A$39:$A$758,$A169,СВЦЭМ!$B$39:$B$758,U$155)+'СЕТ СН'!$I$14+СВЦЭМ!$D$10+'СЕТ СН'!$I$6-'СЕТ СН'!$I$26</f>
        <v>2968.7852125300001</v>
      </c>
      <c r="V169" s="36">
        <f>SUMIFS(СВЦЭМ!$D$39:$D$758,СВЦЭМ!$A$39:$A$758,$A169,СВЦЭМ!$B$39:$B$758,V$155)+'СЕТ СН'!$I$14+СВЦЭМ!$D$10+'СЕТ СН'!$I$6-'СЕТ СН'!$I$26</f>
        <v>2974.4382538600003</v>
      </c>
      <c r="W169" s="36">
        <f>SUMIFS(СВЦЭМ!$D$39:$D$758,СВЦЭМ!$A$39:$A$758,$A169,СВЦЭМ!$B$39:$B$758,W$155)+'СЕТ СН'!$I$14+СВЦЭМ!$D$10+'СЕТ СН'!$I$6-'СЕТ СН'!$I$26</f>
        <v>3000.0764324900001</v>
      </c>
      <c r="X169" s="36">
        <f>SUMIFS(СВЦЭМ!$D$39:$D$758,СВЦЭМ!$A$39:$A$758,$A169,СВЦЭМ!$B$39:$B$758,X$155)+'СЕТ СН'!$I$14+СВЦЭМ!$D$10+'СЕТ СН'!$I$6-'СЕТ СН'!$I$26</f>
        <v>3069.9044952600002</v>
      </c>
      <c r="Y169" s="36">
        <f>SUMIFS(СВЦЭМ!$D$39:$D$758,СВЦЭМ!$A$39:$A$758,$A169,СВЦЭМ!$B$39:$B$758,Y$155)+'СЕТ СН'!$I$14+СВЦЭМ!$D$10+'СЕТ СН'!$I$6-'СЕТ СН'!$I$26</f>
        <v>3183.4616696799999</v>
      </c>
    </row>
    <row r="170" spans="1:25" ht="15.75" x14ac:dyDescent="0.2">
      <c r="A170" s="35">
        <f t="shared" si="4"/>
        <v>45550</v>
      </c>
      <c r="B170" s="36">
        <f>SUMIFS(СВЦЭМ!$D$39:$D$758,СВЦЭМ!$A$39:$A$758,$A170,СВЦЭМ!$B$39:$B$758,B$155)+'СЕТ СН'!$I$14+СВЦЭМ!$D$10+'СЕТ СН'!$I$6-'СЕТ СН'!$I$26</f>
        <v>3279.2744826899998</v>
      </c>
      <c r="C170" s="36">
        <f>SUMIFS(СВЦЭМ!$D$39:$D$758,СВЦЭМ!$A$39:$A$758,$A170,СВЦЭМ!$B$39:$B$758,C$155)+'СЕТ СН'!$I$14+СВЦЭМ!$D$10+'СЕТ СН'!$I$6-'СЕТ СН'!$I$26</f>
        <v>3382.1286796199997</v>
      </c>
      <c r="D170" s="36">
        <f>SUMIFS(СВЦЭМ!$D$39:$D$758,СВЦЭМ!$A$39:$A$758,$A170,СВЦЭМ!$B$39:$B$758,D$155)+'СЕТ СН'!$I$14+СВЦЭМ!$D$10+'СЕТ СН'!$I$6-'СЕТ СН'!$I$26</f>
        <v>3379.8558757699998</v>
      </c>
      <c r="E170" s="36">
        <f>SUMIFS(СВЦЭМ!$D$39:$D$758,СВЦЭМ!$A$39:$A$758,$A170,СВЦЭМ!$B$39:$B$758,E$155)+'СЕТ СН'!$I$14+СВЦЭМ!$D$10+'СЕТ СН'!$I$6-'СЕТ СН'!$I$26</f>
        <v>3357.1779118199997</v>
      </c>
      <c r="F170" s="36">
        <f>SUMIFS(СВЦЭМ!$D$39:$D$758,СВЦЭМ!$A$39:$A$758,$A170,СВЦЭМ!$B$39:$B$758,F$155)+'СЕТ СН'!$I$14+СВЦЭМ!$D$10+'СЕТ СН'!$I$6-'СЕТ СН'!$I$26</f>
        <v>3348.8543775399999</v>
      </c>
      <c r="G170" s="36">
        <f>SUMIFS(СВЦЭМ!$D$39:$D$758,СВЦЭМ!$A$39:$A$758,$A170,СВЦЭМ!$B$39:$B$758,G$155)+'СЕТ СН'!$I$14+СВЦЭМ!$D$10+'СЕТ СН'!$I$6-'СЕТ СН'!$I$26</f>
        <v>3359.7926416699997</v>
      </c>
      <c r="H170" s="36">
        <f>SUMIFS(СВЦЭМ!$D$39:$D$758,СВЦЭМ!$A$39:$A$758,$A170,СВЦЭМ!$B$39:$B$758,H$155)+'СЕТ СН'!$I$14+СВЦЭМ!$D$10+'СЕТ СН'!$I$6-'СЕТ СН'!$I$26</f>
        <v>3393.2214971099997</v>
      </c>
      <c r="I170" s="36">
        <f>SUMIFS(СВЦЭМ!$D$39:$D$758,СВЦЭМ!$A$39:$A$758,$A170,СВЦЭМ!$B$39:$B$758,I$155)+'СЕТ СН'!$I$14+СВЦЭМ!$D$10+'СЕТ СН'!$I$6-'СЕТ СН'!$I$26</f>
        <v>3381.63866358</v>
      </c>
      <c r="J170" s="36">
        <f>SUMIFS(СВЦЭМ!$D$39:$D$758,СВЦЭМ!$A$39:$A$758,$A170,СВЦЭМ!$B$39:$B$758,J$155)+'СЕТ СН'!$I$14+СВЦЭМ!$D$10+'СЕТ СН'!$I$6-'СЕТ СН'!$I$26</f>
        <v>3224.21245163</v>
      </c>
      <c r="K170" s="36">
        <f>SUMIFS(СВЦЭМ!$D$39:$D$758,СВЦЭМ!$A$39:$A$758,$A170,СВЦЭМ!$B$39:$B$758,K$155)+'СЕТ СН'!$I$14+СВЦЭМ!$D$10+'СЕТ СН'!$I$6-'СЕТ СН'!$I$26</f>
        <v>3093.0390766199998</v>
      </c>
      <c r="L170" s="36">
        <f>SUMIFS(СВЦЭМ!$D$39:$D$758,СВЦЭМ!$A$39:$A$758,$A170,СВЦЭМ!$B$39:$B$758,L$155)+'СЕТ СН'!$I$14+СВЦЭМ!$D$10+'СЕТ СН'!$I$6-'СЕТ СН'!$I$26</f>
        <v>3039.7364253100004</v>
      </c>
      <c r="M170" s="36">
        <f>SUMIFS(СВЦЭМ!$D$39:$D$758,СВЦЭМ!$A$39:$A$758,$A170,СВЦЭМ!$B$39:$B$758,M$155)+'СЕТ СН'!$I$14+СВЦЭМ!$D$10+'СЕТ СН'!$I$6-'СЕТ СН'!$I$26</f>
        <v>3027.0921515300001</v>
      </c>
      <c r="N170" s="36">
        <f>SUMIFS(СВЦЭМ!$D$39:$D$758,СВЦЭМ!$A$39:$A$758,$A170,СВЦЭМ!$B$39:$B$758,N$155)+'СЕТ СН'!$I$14+СВЦЭМ!$D$10+'СЕТ СН'!$I$6-'СЕТ СН'!$I$26</f>
        <v>3032.2920630799999</v>
      </c>
      <c r="O170" s="36">
        <f>SUMIFS(СВЦЭМ!$D$39:$D$758,СВЦЭМ!$A$39:$A$758,$A170,СВЦЭМ!$B$39:$B$758,O$155)+'СЕТ СН'!$I$14+СВЦЭМ!$D$10+'СЕТ СН'!$I$6-'СЕТ СН'!$I$26</f>
        <v>3048.2214219500001</v>
      </c>
      <c r="P170" s="36">
        <f>SUMIFS(СВЦЭМ!$D$39:$D$758,СВЦЭМ!$A$39:$A$758,$A170,СВЦЭМ!$B$39:$B$758,P$155)+'СЕТ СН'!$I$14+СВЦЭМ!$D$10+'СЕТ СН'!$I$6-'СЕТ СН'!$I$26</f>
        <v>3047.36952827</v>
      </c>
      <c r="Q170" s="36">
        <f>SUMIFS(СВЦЭМ!$D$39:$D$758,СВЦЭМ!$A$39:$A$758,$A170,СВЦЭМ!$B$39:$B$758,Q$155)+'СЕТ СН'!$I$14+СВЦЭМ!$D$10+'СЕТ СН'!$I$6-'СЕТ СН'!$I$26</f>
        <v>3066.4091547600001</v>
      </c>
      <c r="R170" s="36">
        <f>SUMIFS(СВЦЭМ!$D$39:$D$758,СВЦЭМ!$A$39:$A$758,$A170,СВЦЭМ!$B$39:$B$758,R$155)+'СЕТ СН'!$I$14+СВЦЭМ!$D$10+'СЕТ СН'!$I$6-'СЕТ СН'!$I$26</f>
        <v>3072.5731741999998</v>
      </c>
      <c r="S170" s="36">
        <f>SUMIFS(СВЦЭМ!$D$39:$D$758,СВЦЭМ!$A$39:$A$758,$A170,СВЦЭМ!$B$39:$B$758,S$155)+'СЕТ СН'!$I$14+СВЦЭМ!$D$10+'СЕТ СН'!$I$6-'СЕТ СН'!$I$26</f>
        <v>3051.7133526699999</v>
      </c>
      <c r="T170" s="36">
        <f>SUMIFS(СВЦЭМ!$D$39:$D$758,СВЦЭМ!$A$39:$A$758,$A170,СВЦЭМ!$B$39:$B$758,T$155)+'СЕТ СН'!$I$14+СВЦЭМ!$D$10+'СЕТ СН'!$I$6-'СЕТ СН'!$I$26</f>
        <v>3004.4994628499999</v>
      </c>
      <c r="U170" s="36">
        <f>SUMIFS(СВЦЭМ!$D$39:$D$758,СВЦЭМ!$A$39:$A$758,$A170,СВЦЭМ!$B$39:$B$758,U$155)+'СЕТ СН'!$I$14+СВЦЭМ!$D$10+'СЕТ СН'!$I$6-'СЕТ СН'!$I$26</f>
        <v>2993.3279587400002</v>
      </c>
      <c r="V170" s="36">
        <f>SUMIFS(СВЦЭМ!$D$39:$D$758,СВЦЭМ!$A$39:$A$758,$A170,СВЦЭМ!$B$39:$B$758,V$155)+'СЕТ СН'!$I$14+СВЦЭМ!$D$10+'СЕТ СН'!$I$6-'СЕТ СН'!$I$26</f>
        <v>2957.0607530799998</v>
      </c>
      <c r="W170" s="36">
        <f>SUMIFS(СВЦЭМ!$D$39:$D$758,СВЦЭМ!$A$39:$A$758,$A170,СВЦЭМ!$B$39:$B$758,W$155)+'СЕТ СН'!$I$14+СВЦЭМ!$D$10+'СЕТ СН'!$I$6-'СЕТ СН'!$I$26</f>
        <v>2967.0741593700004</v>
      </c>
      <c r="X170" s="36">
        <f>SUMIFS(СВЦЭМ!$D$39:$D$758,СВЦЭМ!$A$39:$A$758,$A170,СВЦЭМ!$B$39:$B$758,X$155)+'СЕТ СН'!$I$14+СВЦЭМ!$D$10+'СЕТ СН'!$I$6-'СЕТ СН'!$I$26</f>
        <v>3075.5351136300001</v>
      </c>
      <c r="Y170" s="36">
        <f>SUMIFS(СВЦЭМ!$D$39:$D$758,СВЦЭМ!$A$39:$A$758,$A170,СВЦЭМ!$B$39:$B$758,Y$155)+'СЕТ СН'!$I$14+СВЦЭМ!$D$10+'СЕТ СН'!$I$6-'СЕТ СН'!$I$26</f>
        <v>3107.97495325</v>
      </c>
    </row>
    <row r="171" spans="1:25" ht="15.75" x14ac:dyDescent="0.2">
      <c r="A171" s="35">
        <f t="shared" si="4"/>
        <v>45551</v>
      </c>
      <c r="B171" s="36">
        <f>SUMIFS(СВЦЭМ!$D$39:$D$758,СВЦЭМ!$A$39:$A$758,$A171,СВЦЭМ!$B$39:$B$758,B$155)+'СЕТ СН'!$I$14+СВЦЭМ!$D$10+'СЕТ СН'!$I$6-'СЕТ СН'!$I$26</f>
        <v>3279.7866593599997</v>
      </c>
      <c r="C171" s="36">
        <f>SUMIFS(СВЦЭМ!$D$39:$D$758,СВЦЭМ!$A$39:$A$758,$A171,СВЦЭМ!$B$39:$B$758,C$155)+'СЕТ СН'!$I$14+СВЦЭМ!$D$10+'СЕТ СН'!$I$6-'СЕТ СН'!$I$26</f>
        <v>3441.2339941699997</v>
      </c>
      <c r="D171" s="36">
        <f>SUMIFS(СВЦЭМ!$D$39:$D$758,СВЦЭМ!$A$39:$A$758,$A171,СВЦЭМ!$B$39:$B$758,D$155)+'СЕТ СН'!$I$14+СВЦЭМ!$D$10+'СЕТ СН'!$I$6-'СЕТ СН'!$I$26</f>
        <v>3467.2146630299999</v>
      </c>
      <c r="E171" s="36">
        <f>SUMIFS(СВЦЭМ!$D$39:$D$758,СВЦЭМ!$A$39:$A$758,$A171,СВЦЭМ!$B$39:$B$758,E$155)+'СЕТ СН'!$I$14+СВЦЭМ!$D$10+'СЕТ СН'!$I$6-'СЕТ СН'!$I$26</f>
        <v>3469.4067697699998</v>
      </c>
      <c r="F171" s="36">
        <f>SUMIFS(СВЦЭМ!$D$39:$D$758,СВЦЭМ!$A$39:$A$758,$A171,СВЦЭМ!$B$39:$B$758,F$155)+'СЕТ СН'!$I$14+СВЦЭМ!$D$10+'СЕТ СН'!$I$6-'СЕТ СН'!$I$26</f>
        <v>3456.1350078199998</v>
      </c>
      <c r="G171" s="36">
        <f>SUMIFS(СВЦЭМ!$D$39:$D$758,СВЦЭМ!$A$39:$A$758,$A171,СВЦЭМ!$B$39:$B$758,G$155)+'СЕТ СН'!$I$14+СВЦЭМ!$D$10+'СЕТ СН'!$I$6-'СЕТ СН'!$I$26</f>
        <v>3484.1887157799997</v>
      </c>
      <c r="H171" s="36">
        <f>SUMIFS(СВЦЭМ!$D$39:$D$758,СВЦЭМ!$A$39:$A$758,$A171,СВЦЭМ!$B$39:$B$758,H$155)+'СЕТ СН'!$I$14+СВЦЭМ!$D$10+'СЕТ СН'!$I$6-'СЕТ СН'!$I$26</f>
        <v>3458.2269194999999</v>
      </c>
      <c r="I171" s="36">
        <f>SUMIFS(СВЦЭМ!$D$39:$D$758,СВЦЭМ!$A$39:$A$758,$A171,СВЦЭМ!$B$39:$B$758,I$155)+'СЕТ СН'!$I$14+СВЦЭМ!$D$10+'СЕТ СН'!$I$6-'СЕТ СН'!$I$26</f>
        <v>3298.6322767500001</v>
      </c>
      <c r="J171" s="36">
        <f>SUMIFS(СВЦЭМ!$D$39:$D$758,СВЦЭМ!$A$39:$A$758,$A171,СВЦЭМ!$B$39:$B$758,J$155)+'СЕТ СН'!$I$14+СВЦЭМ!$D$10+'СЕТ СН'!$I$6-'СЕТ СН'!$I$26</f>
        <v>3222.6008966300001</v>
      </c>
      <c r="K171" s="36">
        <f>SUMIFS(СВЦЭМ!$D$39:$D$758,СВЦЭМ!$A$39:$A$758,$A171,СВЦЭМ!$B$39:$B$758,K$155)+'СЕТ СН'!$I$14+СВЦЭМ!$D$10+'СЕТ СН'!$I$6-'СЕТ СН'!$I$26</f>
        <v>3132.5479953200002</v>
      </c>
      <c r="L171" s="36">
        <f>SUMIFS(СВЦЭМ!$D$39:$D$758,СВЦЭМ!$A$39:$A$758,$A171,СВЦЭМ!$B$39:$B$758,L$155)+'СЕТ СН'!$I$14+СВЦЭМ!$D$10+'СЕТ СН'!$I$6-'СЕТ СН'!$I$26</f>
        <v>3104.3919294500001</v>
      </c>
      <c r="M171" s="36">
        <f>SUMIFS(СВЦЭМ!$D$39:$D$758,СВЦЭМ!$A$39:$A$758,$A171,СВЦЭМ!$B$39:$B$758,M$155)+'СЕТ СН'!$I$14+СВЦЭМ!$D$10+'СЕТ СН'!$I$6-'СЕТ СН'!$I$26</f>
        <v>3128.1796844400001</v>
      </c>
      <c r="N171" s="36">
        <f>SUMIFS(СВЦЭМ!$D$39:$D$758,СВЦЭМ!$A$39:$A$758,$A171,СВЦЭМ!$B$39:$B$758,N$155)+'СЕТ СН'!$I$14+СВЦЭМ!$D$10+'СЕТ СН'!$I$6-'СЕТ СН'!$I$26</f>
        <v>3130.9138149600003</v>
      </c>
      <c r="O171" s="36">
        <f>SUMIFS(СВЦЭМ!$D$39:$D$758,СВЦЭМ!$A$39:$A$758,$A171,СВЦЭМ!$B$39:$B$758,O$155)+'СЕТ СН'!$I$14+СВЦЭМ!$D$10+'СЕТ СН'!$I$6-'СЕТ СН'!$I$26</f>
        <v>3144.6190784299997</v>
      </c>
      <c r="P171" s="36">
        <f>SUMIFS(СВЦЭМ!$D$39:$D$758,СВЦЭМ!$A$39:$A$758,$A171,СВЦЭМ!$B$39:$B$758,P$155)+'СЕТ СН'!$I$14+СВЦЭМ!$D$10+'СЕТ СН'!$I$6-'СЕТ СН'!$I$26</f>
        <v>3144.5475683200002</v>
      </c>
      <c r="Q171" s="36">
        <f>SUMIFS(СВЦЭМ!$D$39:$D$758,СВЦЭМ!$A$39:$A$758,$A171,СВЦЭМ!$B$39:$B$758,Q$155)+'СЕТ СН'!$I$14+СВЦЭМ!$D$10+'СЕТ СН'!$I$6-'СЕТ СН'!$I$26</f>
        <v>3154.1379979399999</v>
      </c>
      <c r="R171" s="36">
        <f>SUMIFS(СВЦЭМ!$D$39:$D$758,СВЦЭМ!$A$39:$A$758,$A171,СВЦЭМ!$B$39:$B$758,R$155)+'СЕТ СН'!$I$14+СВЦЭМ!$D$10+'СЕТ СН'!$I$6-'СЕТ СН'!$I$26</f>
        <v>3157.26063935</v>
      </c>
      <c r="S171" s="36">
        <f>SUMIFS(СВЦЭМ!$D$39:$D$758,СВЦЭМ!$A$39:$A$758,$A171,СВЦЭМ!$B$39:$B$758,S$155)+'СЕТ СН'!$I$14+СВЦЭМ!$D$10+'СЕТ СН'!$I$6-'СЕТ СН'!$I$26</f>
        <v>3124.3399163200002</v>
      </c>
      <c r="T171" s="36">
        <f>SUMIFS(СВЦЭМ!$D$39:$D$758,СВЦЭМ!$A$39:$A$758,$A171,СВЦЭМ!$B$39:$B$758,T$155)+'СЕТ СН'!$I$14+СВЦЭМ!$D$10+'СЕТ СН'!$I$6-'СЕТ СН'!$I$26</f>
        <v>3093.51046249</v>
      </c>
      <c r="U171" s="36">
        <f>SUMIFS(СВЦЭМ!$D$39:$D$758,СВЦЭМ!$A$39:$A$758,$A171,СВЦЭМ!$B$39:$B$758,U$155)+'СЕТ СН'!$I$14+СВЦЭМ!$D$10+'СЕТ СН'!$I$6-'СЕТ СН'!$I$26</f>
        <v>3061.18144175</v>
      </c>
      <c r="V171" s="36">
        <f>SUMIFS(СВЦЭМ!$D$39:$D$758,СВЦЭМ!$A$39:$A$758,$A171,СВЦЭМ!$B$39:$B$758,V$155)+'СЕТ СН'!$I$14+СВЦЭМ!$D$10+'СЕТ СН'!$I$6-'СЕТ СН'!$I$26</f>
        <v>3047.5548842600001</v>
      </c>
      <c r="W171" s="36">
        <f>SUMIFS(СВЦЭМ!$D$39:$D$758,СВЦЭМ!$A$39:$A$758,$A171,СВЦЭМ!$B$39:$B$758,W$155)+'СЕТ СН'!$I$14+СВЦЭМ!$D$10+'СЕТ СН'!$I$6-'СЕТ СН'!$I$26</f>
        <v>3092.99436203</v>
      </c>
      <c r="X171" s="36">
        <f>SUMIFS(СВЦЭМ!$D$39:$D$758,СВЦЭМ!$A$39:$A$758,$A171,СВЦЭМ!$B$39:$B$758,X$155)+'СЕТ СН'!$I$14+СВЦЭМ!$D$10+'СЕТ СН'!$I$6-'СЕТ СН'!$I$26</f>
        <v>3182.5927660699999</v>
      </c>
      <c r="Y171" s="36">
        <f>SUMIFS(СВЦЭМ!$D$39:$D$758,СВЦЭМ!$A$39:$A$758,$A171,СВЦЭМ!$B$39:$B$758,Y$155)+'СЕТ СН'!$I$14+СВЦЭМ!$D$10+'СЕТ СН'!$I$6-'СЕТ СН'!$I$26</f>
        <v>3285.35157957</v>
      </c>
    </row>
    <row r="172" spans="1:25" ht="15.75" x14ac:dyDescent="0.2">
      <c r="A172" s="35">
        <f t="shared" si="4"/>
        <v>45552</v>
      </c>
      <c r="B172" s="36">
        <f>SUMIFS(СВЦЭМ!$D$39:$D$758,СВЦЭМ!$A$39:$A$758,$A172,СВЦЭМ!$B$39:$B$758,B$155)+'СЕТ СН'!$I$14+СВЦЭМ!$D$10+'СЕТ СН'!$I$6-'СЕТ СН'!$I$26</f>
        <v>3238.5849092599997</v>
      </c>
      <c r="C172" s="36">
        <f>SUMIFS(СВЦЭМ!$D$39:$D$758,СВЦЭМ!$A$39:$A$758,$A172,СВЦЭМ!$B$39:$B$758,C$155)+'СЕТ СН'!$I$14+СВЦЭМ!$D$10+'СЕТ СН'!$I$6-'СЕТ СН'!$I$26</f>
        <v>3342.5723961399999</v>
      </c>
      <c r="D172" s="36">
        <f>SUMIFS(СВЦЭМ!$D$39:$D$758,СВЦЭМ!$A$39:$A$758,$A172,СВЦЭМ!$B$39:$B$758,D$155)+'СЕТ СН'!$I$14+СВЦЭМ!$D$10+'СЕТ СН'!$I$6-'СЕТ СН'!$I$26</f>
        <v>3405.2518247399998</v>
      </c>
      <c r="E172" s="36">
        <f>SUMIFS(СВЦЭМ!$D$39:$D$758,СВЦЭМ!$A$39:$A$758,$A172,СВЦЭМ!$B$39:$B$758,E$155)+'СЕТ СН'!$I$14+СВЦЭМ!$D$10+'СЕТ СН'!$I$6-'СЕТ СН'!$I$26</f>
        <v>3429.0265893299998</v>
      </c>
      <c r="F172" s="36">
        <f>SUMIFS(СВЦЭМ!$D$39:$D$758,СВЦЭМ!$A$39:$A$758,$A172,СВЦЭМ!$B$39:$B$758,F$155)+'СЕТ СН'!$I$14+СВЦЭМ!$D$10+'СЕТ СН'!$I$6-'СЕТ СН'!$I$26</f>
        <v>3407.7945768999998</v>
      </c>
      <c r="G172" s="36">
        <f>SUMIFS(СВЦЭМ!$D$39:$D$758,СВЦЭМ!$A$39:$A$758,$A172,СВЦЭМ!$B$39:$B$758,G$155)+'СЕТ СН'!$I$14+СВЦЭМ!$D$10+'СЕТ СН'!$I$6-'СЕТ СН'!$I$26</f>
        <v>3381.7435996300001</v>
      </c>
      <c r="H172" s="36">
        <f>SUMIFS(СВЦЭМ!$D$39:$D$758,СВЦЭМ!$A$39:$A$758,$A172,СВЦЭМ!$B$39:$B$758,H$155)+'СЕТ СН'!$I$14+СВЦЭМ!$D$10+'СЕТ СН'!$I$6-'СЕТ СН'!$I$26</f>
        <v>3295.8133401699997</v>
      </c>
      <c r="I172" s="36">
        <f>SUMIFS(СВЦЭМ!$D$39:$D$758,СВЦЭМ!$A$39:$A$758,$A172,СВЦЭМ!$B$39:$B$758,I$155)+'СЕТ СН'!$I$14+СВЦЭМ!$D$10+'СЕТ СН'!$I$6-'СЕТ СН'!$I$26</f>
        <v>3128.09871647</v>
      </c>
      <c r="J172" s="36">
        <f>SUMIFS(СВЦЭМ!$D$39:$D$758,СВЦЭМ!$A$39:$A$758,$A172,СВЦЭМ!$B$39:$B$758,J$155)+'СЕТ СН'!$I$14+СВЦЭМ!$D$10+'СЕТ СН'!$I$6-'СЕТ СН'!$I$26</f>
        <v>3027.7940137800001</v>
      </c>
      <c r="K172" s="36">
        <f>SUMIFS(СВЦЭМ!$D$39:$D$758,СВЦЭМ!$A$39:$A$758,$A172,СВЦЭМ!$B$39:$B$758,K$155)+'СЕТ СН'!$I$14+СВЦЭМ!$D$10+'СЕТ СН'!$I$6-'СЕТ СН'!$I$26</f>
        <v>2952.4611016700001</v>
      </c>
      <c r="L172" s="36">
        <f>SUMIFS(СВЦЭМ!$D$39:$D$758,СВЦЭМ!$A$39:$A$758,$A172,СВЦЭМ!$B$39:$B$758,L$155)+'СЕТ СН'!$I$14+СВЦЭМ!$D$10+'СЕТ СН'!$I$6-'СЕТ СН'!$I$26</f>
        <v>3002.1543438899998</v>
      </c>
      <c r="M172" s="36">
        <f>SUMIFS(СВЦЭМ!$D$39:$D$758,СВЦЭМ!$A$39:$A$758,$A172,СВЦЭМ!$B$39:$B$758,M$155)+'СЕТ СН'!$I$14+СВЦЭМ!$D$10+'СЕТ СН'!$I$6-'СЕТ СН'!$I$26</f>
        <v>3084.0126002400002</v>
      </c>
      <c r="N172" s="36">
        <f>SUMIFS(СВЦЭМ!$D$39:$D$758,СВЦЭМ!$A$39:$A$758,$A172,СВЦЭМ!$B$39:$B$758,N$155)+'СЕТ СН'!$I$14+СВЦЭМ!$D$10+'СЕТ СН'!$I$6-'СЕТ СН'!$I$26</f>
        <v>3093.9722554</v>
      </c>
      <c r="O172" s="36">
        <f>SUMIFS(СВЦЭМ!$D$39:$D$758,СВЦЭМ!$A$39:$A$758,$A172,СВЦЭМ!$B$39:$B$758,O$155)+'СЕТ СН'!$I$14+СВЦЭМ!$D$10+'СЕТ СН'!$I$6-'СЕТ СН'!$I$26</f>
        <v>3070.5621568900001</v>
      </c>
      <c r="P172" s="36">
        <f>SUMIFS(СВЦЭМ!$D$39:$D$758,СВЦЭМ!$A$39:$A$758,$A172,СВЦЭМ!$B$39:$B$758,P$155)+'СЕТ СН'!$I$14+СВЦЭМ!$D$10+'СЕТ СН'!$I$6-'СЕТ СН'!$I$26</f>
        <v>3048.8843906299999</v>
      </c>
      <c r="Q172" s="36">
        <f>SUMIFS(СВЦЭМ!$D$39:$D$758,СВЦЭМ!$A$39:$A$758,$A172,СВЦЭМ!$B$39:$B$758,Q$155)+'СЕТ СН'!$I$14+СВЦЭМ!$D$10+'СЕТ СН'!$I$6-'СЕТ СН'!$I$26</f>
        <v>3082.78110483</v>
      </c>
      <c r="R172" s="36">
        <f>SUMIFS(СВЦЭМ!$D$39:$D$758,СВЦЭМ!$A$39:$A$758,$A172,СВЦЭМ!$B$39:$B$758,R$155)+'СЕТ СН'!$I$14+СВЦЭМ!$D$10+'СЕТ СН'!$I$6-'СЕТ СН'!$I$26</f>
        <v>3117.9168843300004</v>
      </c>
      <c r="S172" s="36">
        <f>SUMIFS(СВЦЭМ!$D$39:$D$758,СВЦЭМ!$A$39:$A$758,$A172,СВЦЭМ!$B$39:$B$758,S$155)+'СЕТ СН'!$I$14+СВЦЭМ!$D$10+'СЕТ СН'!$I$6-'СЕТ СН'!$I$26</f>
        <v>3098.3926940199999</v>
      </c>
      <c r="T172" s="36">
        <f>SUMIFS(СВЦЭМ!$D$39:$D$758,СВЦЭМ!$A$39:$A$758,$A172,СВЦЭМ!$B$39:$B$758,T$155)+'СЕТ СН'!$I$14+СВЦЭМ!$D$10+'СЕТ СН'!$I$6-'СЕТ СН'!$I$26</f>
        <v>3102.0810847800003</v>
      </c>
      <c r="U172" s="36">
        <f>SUMIFS(СВЦЭМ!$D$39:$D$758,СВЦЭМ!$A$39:$A$758,$A172,СВЦЭМ!$B$39:$B$758,U$155)+'СЕТ СН'!$I$14+СВЦЭМ!$D$10+'СЕТ СН'!$I$6-'СЕТ СН'!$I$26</f>
        <v>3072.68595185</v>
      </c>
      <c r="V172" s="36">
        <f>SUMIFS(СВЦЭМ!$D$39:$D$758,СВЦЭМ!$A$39:$A$758,$A172,СВЦЭМ!$B$39:$B$758,V$155)+'СЕТ СН'!$I$14+СВЦЭМ!$D$10+'СЕТ СН'!$I$6-'СЕТ СН'!$I$26</f>
        <v>3075.3732964199999</v>
      </c>
      <c r="W172" s="36">
        <f>SUMIFS(СВЦЭМ!$D$39:$D$758,СВЦЭМ!$A$39:$A$758,$A172,СВЦЭМ!$B$39:$B$758,W$155)+'СЕТ СН'!$I$14+СВЦЭМ!$D$10+'СЕТ СН'!$I$6-'СЕТ СН'!$I$26</f>
        <v>3092.1586684100002</v>
      </c>
      <c r="X172" s="36">
        <f>SUMIFS(СВЦЭМ!$D$39:$D$758,СВЦЭМ!$A$39:$A$758,$A172,СВЦЭМ!$B$39:$B$758,X$155)+'СЕТ СН'!$I$14+СВЦЭМ!$D$10+'СЕТ СН'!$I$6-'СЕТ СН'!$I$26</f>
        <v>3203.4245926099998</v>
      </c>
      <c r="Y172" s="36">
        <f>SUMIFS(СВЦЭМ!$D$39:$D$758,СВЦЭМ!$A$39:$A$758,$A172,СВЦЭМ!$B$39:$B$758,Y$155)+'СЕТ СН'!$I$14+СВЦЭМ!$D$10+'СЕТ СН'!$I$6-'СЕТ СН'!$I$26</f>
        <v>3254.3064308600001</v>
      </c>
    </row>
    <row r="173" spans="1:25" ht="15.75" x14ac:dyDescent="0.2">
      <c r="A173" s="35">
        <f t="shared" si="4"/>
        <v>45553</v>
      </c>
      <c r="B173" s="36">
        <f>SUMIFS(СВЦЭМ!$D$39:$D$758,СВЦЭМ!$A$39:$A$758,$A173,СВЦЭМ!$B$39:$B$758,B$155)+'СЕТ СН'!$I$14+СВЦЭМ!$D$10+'СЕТ СН'!$I$6-'СЕТ СН'!$I$26</f>
        <v>3379.4939860499999</v>
      </c>
      <c r="C173" s="36">
        <f>SUMIFS(СВЦЭМ!$D$39:$D$758,СВЦЭМ!$A$39:$A$758,$A173,СВЦЭМ!$B$39:$B$758,C$155)+'СЕТ СН'!$I$14+СВЦЭМ!$D$10+'СЕТ СН'!$I$6-'СЕТ СН'!$I$26</f>
        <v>3380.3979039400001</v>
      </c>
      <c r="D173" s="36">
        <f>SUMIFS(СВЦЭМ!$D$39:$D$758,СВЦЭМ!$A$39:$A$758,$A173,СВЦЭМ!$B$39:$B$758,D$155)+'СЕТ СН'!$I$14+СВЦЭМ!$D$10+'СЕТ СН'!$I$6-'СЕТ СН'!$I$26</f>
        <v>3329.7639729799998</v>
      </c>
      <c r="E173" s="36">
        <f>SUMIFS(СВЦЭМ!$D$39:$D$758,СВЦЭМ!$A$39:$A$758,$A173,СВЦЭМ!$B$39:$B$758,E$155)+'СЕТ СН'!$I$14+СВЦЭМ!$D$10+'СЕТ СН'!$I$6-'СЕТ СН'!$I$26</f>
        <v>3308.8765220699997</v>
      </c>
      <c r="F173" s="36">
        <f>SUMIFS(СВЦЭМ!$D$39:$D$758,СВЦЭМ!$A$39:$A$758,$A173,СВЦЭМ!$B$39:$B$758,F$155)+'СЕТ СН'!$I$14+СВЦЭМ!$D$10+'СЕТ СН'!$I$6-'СЕТ СН'!$I$26</f>
        <v>3305.62908436</v>
      </c>
      <c r="G173" s="36">
        <f>SUMIFS(СВЦЭМ!$D$39:$D$758,СВЦЭМ!$A$39:$A$758,$A173,СВЦЭМ!$B$39:$B$758,G$155)+'СЕТ СН'!$I$14+СВЦЭМ!$D$10+'СЕТ СН'!$I$6-'СЕТ СН'!$I$26</f>
        <v>3341.17981732</v>
      </c>
      <c r="H173" s="36">
        <f>SUMIFS(СВЦЭМ!$D$39:$D$758,СВЦЭМ!$A$39:$A$758,$A173,СВЦЭМ!$B$39:$B$758,H$155)+'СЕТ СН'!$I$14+СВЦЭМ!$D$10+'СЕТ СН'!$I$6-'СЕТ СН'!$I$26</f>
        <v>3428.9730753099998</v>
      </c>
      <c r="I173" s="36">
        <f>SUMIFS(СВЦЭМ!$D$39:$D$758,СВЦЭМ!$A$39:$A$758,$A173,СВЦЭМ!$B$39:$B$758,I$155)+'СЕТ СН'!$I$14+СВЦЭМ!$D$10+'СЕТ СН'!$I$6-'СЕТ СН'!$I$26</f>
        <v>3252.1537330199999</v>
      </c>
      <c r="J173" s="36">
        <f>SUMIFS(СВЦЭМ!$D$39:$D$758,СВЦЭМ!$A$39:$A$758,$A173,СВЦЭМ!$B$39:$B$758,J$155)+'СЕТ СН'!$I$14+СВЦЭМ!$D$10+'СЕТ СН'!$I$6-'СЕТ СН'!$I$26</f>
        <v>3139.0528484000001</v>
      </c>
      <c r="K173" s="36">
        <f>SUMIFS(СВЦЭМ!$D$39:$D$758,СВЦЭМ!$A$39:$A$758,$A173,СВЦЭМ!$B$39:$B$758,K$155)+'СЕТ СН'!$I$14+СВЦЭМ!$D$10+'СЕТ СН'!$I$6-'СЕТ СН'!$I$26</f>
        <v>3074.41616148</v>
      </c>
      <c r="L173" s="36">
        <f>SUMIFS(СВЦЭМ!$D$39:$D$758,СВЦЭМ!$A$39:$A$758,$A173,СВЦЭМ!$B$39:$B$758,L$155)+'СЕТ СН'!$I$14+СВЦЭМ!$D$10+'СЕТ СН'!$I$6-'СЕТ СН'!$I$26</f>
        <v>2926.1618422700003</v>
      </c>
      <c r="M173" s="36">
        <f>SUMIFS(СВЦЭМ!$D$39:$D$758,СВЦЭМ!$A$39:$A$758,$A173,СВЦЭМ!$B$39:$B$758,M$155)+'СЕТ СН'!$I$14+СВЦЭМ!$D$10+'СЕТ СН'!$I$6-'СЕТ СН'!$I$26</f>
        <v>2940.9622800699999</v>
      </c>
      <c r="N173" s="36">
        <f>SUMIFS(СВЦЭМ!$D$39:$D$758,СВЦЭМ!$A$39:$A$758,$A173,СВЦЭМ!$B$39:$B$758,N$155)+'СЕТ СН'!$I$14+СВЦЭМ!$D$10+'СЕТ СН'!$I$6-'СЕТ СН'!$I$26</f>
        <v>2922.3075625000001</v>
      </c>
      <c r="O173" s="36">
        <f>SUMIFS(СВЦЭМ!$D$39:$D$758,СВЦЭМ!$A$39:$A$758,$A173,СВЦЭМ!$B$39:$B$758,O$155)+'СЕТ СН'!$I$14+СВЦЭМ!$D$10+'СЕТ СН'!$I$6-'СЕТ СН'!$I$26</f>
        <v>2940.1709894599999</v>
      </c>
      <c r="P173" s="36">
        <f>SUMIFS(СВЦЭМ!$D$39:$D$758,СВЦЭМ!$A$39:$A$758,$A173,СВЦЭМ!$B$39:$B$758,P$155)+'СЕТ СН'!$I$14+СВЦЭМ!$D$10+'СЕТ СН'!$I$6-'СЕТ СН'!$I$26</f>
        <v>2992.7091471900003</v>
      </c>
      <c r="Q173" s="36">
        <f>SUMIFS(СВЦЭМ!$D$39:$D$758,СВЦЭМ!$A$39:$A$758,$A173,СВЦЭМ!$B$39:$B$758,Q$155)+'СЕТ СН'!$I$14+СВЦЭМ!$D$10+'СЕТ СН'!$I$6-'СЕТ СН'!$I$26</f>
        <v>3003.0175669199998</v>
      </c>
      <c r="R173" s="36">
        <f>SUMIFS(СВЦЭМ!$D$39:$D$758,СВЦЭМ!$A$39:$A$758,$A173,СВЦЭМ!$B$39:$B$758,R$155)+'СЕТ СН'!$I$14+СВЦЭМ!$D$10+'СЕТ СН'!$I$6-'СЕТ СН'!$I$26</f>
        <v>3042.43859896</v>
      </c>
      <c r="S173" s="36">
        <f>SUMIFS(СВЦЭМ!$D$39:$D$758,СВЦЭМ!$A$39:$A$758,$A173,СВЦЭМ!$B$39:$B$758,S$155)+'СЕТ СН'!$I$14+СВЦЭМ!$D$10+'СЕТ СН'!$I$6-'СЕТ СН'!$I$26</f>
        <v>2997.7917927100002</v>
      </c>
      <c r="T173" s="36">
        <f>SUMIFS(СВЦЭМ!$D$39:$D$758,СВЦЭМ!$A$39:$A$758,$A173,СВЦЭМ!$B$39:$B$758,T$155)+'СЕТ СН'!$I$14+СВЦЭМ!$D$10+'СЕТ СН'!$I$6-'СЕТ СН'!$I$26</f>
        <v>2973.7408676599998</v>
      </c>
      <c r="U173" s="36">
        <f>SUMIFS(СВЦЭМ!$D$39:$D$758,СВЦЭМ!$A$39:$A$758,$A173,СВЦЭМ!$B$39:$B$758,U$155)+'СЕТ СН'!$I$14+СВЦЭМ!$D$10+'СЕТ СН'!$I$6-'СЕТ СН'!$I$26</f>
        <v>2938.2386072899999</v>
      </c>
      <c r="V173" s="36">
        <f>SUMIFS(СВЦЭМ!$D$39:$D$758,СВЦЭМ!$A$39:$A$758,$A173,СВЦЭМ!$B$39:$B$758,V$155)+'СЕТ СН'!$I$14+СВЦЭМ!$D$10+'СЕТ СН'!$I$6-'СЕТ СН'!$I$26</f>
        <v>3004.1918283700002</v>
      </c>
      <c r="W173" s="36">
        <f>SUMIFS(СВЦЭМ!$D$39:$D$758,СВЦЭМ!$A$39:$A$758,$A173,СВЦЭМ!$B$39:$B$758,W$155)+'СЕТ СН'!$I$14+СВЦЭМ!$D$10+'СЕТ СН'!$I$6-'СЕТ СН'!$I$26</f>
        <v>3026.2323847100001</v>
      </c>
      <c r="X173" s="36">
        <f>SUMIFS(СВЦЭМ!$D$39:$D$758,СВЦЭМ!$A$39:$A$758,$A173,СВЦЭМ!$B$39:$B$758,X$155)+'СЕТ СН'!$I$14+СВЦЭМ!$D$10+'СЕТ СН'!$I$6-'СЕТ СН'!$I$26</f>
        <v>3129.4273417100003</v>
      </c>
      <c r="Y173" s="36">
        <f>SUMIFS(СВЦЭМ!$D$39:$D$758,СВЦЭМ!$A$39:$A$758,$A173,СВЦЭМ!$B$39:$B$758,Y$155)+'СЕТ СН'!$I$14+СВЦЭМ!$D$10+'СЕТ СН'!$I$6-'СЕТ СН'!$I$26</f>
        <v>3220.4908482999999</v>
      </c>
    </row>
    <row r="174" spans="1:25" ht="15.75" x14ac:dyDescent="0.2">
      <c r="A174" s="35">
        <f t="shared" si="4"/>
        <v>45554</v>
      </c>
      <c r="B174" s="36">
        <f>SUMIFS(СВЦЭМ!$D$39:$D$758,СВЦЭМ!$A$39:$A$758,$A174,СВЦЭМ!$B$39:$B$758,B$155)+'СЕТ СН'!$I$14+СВЦЭМ!$D$10+'СЕТ СН'!$I$6-'СЕТ СН'!$I$26</f>
        <v>3355.5633188699999</v>
      </c>
      <c r="C174" s="36">
        <f>SUMIFS(СВЦЭМ!$D$39:$D$758,СВЦЭМ!$A$39:$A$758,$A174,СВЦЭМ!$B$39:$B$758,C$155)+'СЕТ СН'!$I$14+СВЦЭМ!$D$10+'СЕТ СН'!$I$6-'СЕТ СН'!$I$26</f>
        <v>3359.5432839599998</v>
      </c>
      <c r="D174" s="36">
        <f>SUMIFS(СВЦЭМ!$D$39:$D$758,СВЦЭМ!$A$39:$A$758,$A174,СВЦЭМ!$B$39:$B$758,D$155)+'СЕТ СН'!$I$14+СВЦЭМ!$D$10+'СЕТ СН'!$I$6-'СЕТ СН'!$I$26</f>
        <v>3330.7873659299999</v>
      </c>
      <c r="E174" s="36">
        <f>SUMIFS(СВЦЭМ!$D$39:$D$758,СВЦЭМ!$A$39:$A$758,$A174,СВЦЭМ!$B$39:$B$758,E$155)+'СЕТ СН'!$I$14+СВЦЭМ!$D$10+'СЕТ СН'!$I$6-'СЕТ СН'!$I$26</f>
        <v>3325.9239683799997</v>
      </c>
      <c r="F174" s="36">
        <f>SUMIFS(СВЦЭМ!$D$39:$D$758,СВЦЭМ!$A$39:$A$758,$A174,СВЦЭМ!$B$39:$B$758,F$155)+'СЕТ СН'!$I$14+СВЦЭМ!$D$10+'СЕТ СН'!$I$6-'СЕТ СН'!$I$26</f>
        <v>3324.4616049699998</v>
      </c>
      <c r="G174" s="36">
        <f>SUMIFS(СВЦЭМ!$D$39:$D$758,СВЦЭМ!$A$39:$A$758,$A174,СВЦЭМ!$B$39:$B$758,G$155)+'СЕТ СН'!$I$14+СВЦЭМ!$D$10+'СЕТ СН'!$I$6-'СЕТ СН'!$I$26</f>
        <v>3346.5233295099997</v>
      </c>
      <c r="H174" s="36">
        <f>SUMIFS(СВЦЭМ!$D$39:$D$758,СВЦЭМ!$A$39:$A$758,$A174,СВЦЭМ!$B$39:$B$758,H$155)+'СЕТ СН'!$I$14+СВЦЭМ!$D$10+'СЕТ СН'!$I$6-'СЕТ СН'!$I$26</f>
        <v>3354.5774219</v>
      </c>
      <c r="I174" s="36">
        <f>SUMIFS(СВЦЭМ!$D$39:$D$758,СВЦЭМ!$A$39:$A$758,$A174,СВЦЭМ!$B$39:$B$758,I$155)+'СЕТ СН'!$I$14+СВЦЭМ!$D$10+'СЕТ СН'!$I$6-'СЕТ СН'!$I$26</f>
        <v>3182.6135597599996</v>
      </c>
      <c r="J174" s="36">
        <f>SUMIFS(СВЦЭМ!$D$39:$D$758,СВЦЭМ!$A$39:$A$758,$A174,СВЦЭМ!$B$39:$B$758,J$155)+'СЕТ СН'!$I$14+СВЦЭМ!$D$10+'СЕТ СН'!$I$6-'СЕТ СН'!$I$26</f>
        <v>3035.8172726000003</v>
      </c>
      <c r="K174" s="36">
        <f>SUMIFS(СВЦЭМ!$D$39:$D$758,СВЦЭМ!$A$39:$A$758,$A174,СВЦЭМ!$B$39:$B$758,K$155)+'СЕТ СН'!$I$14+СВЦЭМ!$D$10+'СЕТ СН'!$I$6-'СЕТ СН'!$I$26</f>
        <v>2989.8694280700001</v>
      </c>
      <c r="L174" s="36">
        <f>SUMIFS(СВЦЭМ!$D$39:$D$758,СВЦЭМ!$A$39:$A$758,$A174,СВЦЭМ!$B$39:$B$758,L$155)+'СЕТ СН'!$I$14+СВЦЭМ!$D$10+'СЕТ СН'!$I$6-'СЕТ СН'!$I$26</f>
        <v>2946.3350080999999</v>
      </c>
      <c r="M174" s="36">
        <f>SUMIFS(СВЦЭМ!$D$39:$D$758,СВЦЭМ!$A$39:$A$758,$A174,СВЦЭМ!$B$39:$B$758,M$155)+'СЕТ СН'!$I$14+СВЦЭМ!$D$10+'СЕТ СН'!$I$6-'СЕТ СН'!$I$26</f>
        <v>2972.4457656000004</v>
      </c>
      <c r="N174" s="36">
        <f>SUMIFS(СВЦЭМ!$D$39:$D$758,СВЦЭМ!$A$39:$A$758,$A174,СВЦЭМ!$B$39:$B$758,N$155)+'СЕТ СН'!$I$14+СВЦЭМ!$D$10+'СЕТ СН'!$I$6-'СЕТ СН'!$I$26</f>
        <v>2971.7496202700004</v>
      </c>
      <c r="O174" s="36">
        <f>SUMIFS(СВЦЭМ!$D$39:$D$758,СВЦЭМ!$A$39:$A$758,$A174,СВЦЭМ!$B$39:$B$758,O$155)+'СЕТ СН'!$I$14+СВЦЭМ!$D$10+'СЕТ СН'!$I$6-'СЕТ СН'!$I$26</f>
        <v>2995.7509412300001</v>
      </c>
      <c r="P174" s="36">
        <f>SUMIFS(СВЦЭМ!$D$39:$D$758,СВЦЭМ!$A$39:$A$758,$A174,СВЦЭМ!$B$39:$B$758,P$155)+'СЕТ СН'!$I$14+СВЦЭМ!$D$10+'СЕТ СН'!$I$6-'СЕТ СН'!$I$26</f>
        <v>3013.4583034500001</v>
      </c>
      <c r="Q174" s="36">
        <f>SUMIFS(СВЦЭМ!$D$39:$D$758,СВЦЭМ!$A$39:$A$758,$A174,СВЦЭМ!$B$39:$B$758,Q$155)+'СЕТ СН'!$I$14+СВЦЭМ!$D$10+'СЕТ СН'!$I$6-'СЕТ СН'!$I$26</f>
        <v>2996.6150979600002</v>
      </c>
      <c r="R174" s="36">
        <f>SUMIFS(СВЦЭМ!$D$39:$D$758,СВЦЭМ!$A$39:$A$758,$A174,СВЦЭМ!$B$39:$B$758,R$155)+'СЕТ СН'!$I$14+СВЦЭМ!$D$10+'СЕТ СН'!$I$6-'СЕТ СН'!$I$26</f>
        <v>3007.8898622900001</v>
      </c>
      <c r="S174" s="36">
        <f>SUMIFS(СВЦЭМ!$D$39:$D$758,СВЦЭМ!$A$39:$A$758,$A174,СВЦЭМ!$B$39:$B$758,S$155)+'СЕТ СН'!$I$14+СВЦЭМ!$D$10+'СЕТ СН'!$I$6-'СЕТ СН'!$I$26</f>
        <v>3025.2783962900003</v>
      </c>
      <c r="T174" s="36">
        <f>SUMIFS(СВЦЭМ!$D$39:$D$758,СВЦЭМ!$A$39:$A$758,$A174,СВЦЭМ!$B$39:$B$758,T$155)+'СЕТ СН'!$I$14+СВЦЭМ!$D$10+'СЕТ СН'!$I$6-'СЕТ СН'!$I$26</f>
        <v>3025.5382400600001</v>
      </c>
      <c r="U174" s="36">
        <f>SUMIFS(СВЦЭМ!$D$39:$D$758,СВЦЭМ!$A$39:$A$758,$A174,СВЦЭМ!$B$39:$B$758,U$155)+'СЕТ СН'!$I$14+СВЦЭМ!$D$10+'СЕТ СН'!$I$6-'СЕТ СН'!$I$26</f>
        <v>3013.9139734400001</v>
      </c>
      <c r="V174" s="36">
        <f>SUMIFS(СВЦЭМ!$D$39:$D$758,СВЦЭМ!$A$39:$A$758,$A174,СВЦЭМ!$B$39:$B$758,V$155)+'СЕТ СН'!$I$14+СВЦЭМ!$D$10+'СЕТ СН'!$I$6-'СЕТ СН'!$I$26</f>
        <v>3008.0396226299999</v>
      </c>
      <c r="W174" s="36">
        <f>SUMIFS(СВЦЭМ!$D$39:$D$758,СВЦЭМ!$A$39:$A$758,$A174,СВЦЭМ!$B$39:$B$758,W$155)+'СЕТ СН'!$I$14+СВЦЭМ!$D$10+'СЕТ СН'!$I$6-'СЕТ СН'!$I$26</f>
        <v>3015.3487596900004</v>
      </c>
      <c r="X174" s="36">
        <f>SUMIFS(СВЦЭМ!$D$39:$D$758,СВЦЭМ!$A$39:$A$758,$A174,СВЦЭМ!$B$39:$B$758,X$155)+'СЕТ СН'!$I$14+СВЦЭМ!$D$10+'СЕТ СН'!$I$6-'СЕТ СН'!$I$26</f>
        <v>3102.4367327800001</v>
      </c>
      <c r="Y174" s="36">
        <f>SUMIFS(СВЦЭМ!$D$39:$D$758,СВЦЭМ!$A$39:$A$758,$A174,СВЦЭМ!$B$39:$B$758,Y$155)+'СЕТ СН'!$I$14+СВЦЭМ!$D$10+'СЕТ СН'!$I$6-'СЕТ СН'!$I$26</f>
        <v>3202.86177967</v>
      </c>
    </row>
    <row r="175" spans="1:25" ht="15.75" x14ac:dyDescent="0.2">
      <c r="A175" s="35">
        <f t="shared" si="4"/>
        <v>45555</v>
      </c>
      <c r="B175" s="36">
        <f>SUMIFS(СВЦЭМ!$D$39:$D$758,СВЦЭМ!$A$39:$A$758,$A175,СВЦЭМ!$B$39:$B$758,B$155)+'СЕТ СН'!$I$14+СВЦЭМ!$D$10+'СЕТ СН'!$I$6-'СЕТ СН'!$I$26</f>
        <v>3322.88629038</v>
      </c>
      <c r="C175" s="36">
        <f>SUMIFS(СВЦЭМ!$D$39:$D$758,СВЦЭМ!$A$39:$A$758,$A175,СВЦЭМ!$B$39:$B$758,C$155)+'СЕТ СН'!$I$14+СВЦЭМ!$D$10+'СЕТ СН'!$I$6-'СЕТ СН'!$I$26</f>
        <v>3365.3693733800001</v>
      </c>
      <c r="D175" s="36">
        <f>SUMIFS(СВЦЭМ!$D$39:$D$758,СВЦЭМ!$A$39:$A$758,$A175,СВЦЭМ!$B$39:$B$758,D$155)+'СЕТ СН'!$I$14+СВЦЭМ!$D$10+'СЕТ СН'!$I$6-'СЕТ СН'!$I$26</f>
        <v>3340.5215883799997</v>
      </c>
      <c r="E175" s="36">
        <f>SUMIFS(СВЦЭМ!$D$39:$D$758,СВЦЭМ!$A$39:$A$758,$A175,СВЦЭМ!$B$39:$B$758,E$155)+'СЕТ СН'!$I$14+СВЦЭМ!$D$10+'СЕТ СН'!$I$6-'СЕТ СН'!$I$26</f>
        <v>3316.9585962799997</v>
      </c>
      <c r="F175" s="36">
        <f>SUMIFS(СВЦЭМ!$D$39:$D$758,СВЦЭМ!$A$39:$A$758,$A175,СВЦЭМ!$B$39:$B$758,F$155)+'СЕТ СН'!$I$14+СВЦЭМ!$D$10+'СЕТ СН'!$I$6-'СЕТ СН'!$I$26</f>
        <v>3312.57523287</v>
      </c>
      <c r="G175" s="36">
        <f>SUMIFS(СВЦЭМ!$D$39:$D$758,СВЦЭМ!$A$39:$A$758,$A175,СВЦЭМ!$B$39:$B$758,G$155)+'СЕТ СН'!$I$14+СВЦЭМ!$D$10+'СЕТ СН'!$I$6-'СЕТ СН'!$I$26</f>
        <v>3357.4799862999998</v>
      </c>
      <c r="H175" s="36">
        <f>SUMIFS(СВЦЭМ!$D$39:$D$758,СВЦЭМ!$A$39:$A$758,$A175,СВЦЭМ!$B$39:$B$758,H$155)+'СЕТ СН'!$I$14+СВЦЭМ!$D$10+'СЕТ СН'!$I$6-'СЕТ СН'!$I$26</f>
        <v>3437.17105829</v>
      </c>
      <c r="I175" s="36">
        <f>SUMIFS(СВЦЭМ!$D$39:$D$758,СВЦЭМ!$A$39:$A$758,$A175,СВЦЭМ!$B$39:$B$758,I$155)+'СЕТ СН'!$I$14+СВЦЭМ!$D$10+'СЕТ СН'!$I$6-'СЕТ СН'!$I$26</f>
        <v>3342.4065833899999</v>
      </c>
      <c r="J175" s="36">
        <f>SUMIFS(СВЦЭМ!$D$39:$D$758,СВЦЭМ!$A$39:$A$758,$A175,СВЦЭМ!$B$39:$B$758,J$155)+'СЕТ СН'!$I$14+СВЦЭМ!$D$10+'СЕТ СН'!$I$6-'СЕТ СН'!$I$26</f>
        <v>3220.9707905099999</v>
      </c>
      <c r="K175" s="36">
        <f>SUMIFS(СВЦЭМ!$D$39:$D$758,СВЦЭМ!$A$39:$A$758,$A175,СВЦЭМ!$B$39:$B$758,K$155)+'СЕТ СН'!$I$14+СВЦЭМ!$D$10+'СЕТ СН'!$I$6-'СЕТ СН'!$I$26</f>
        <v>3159.9737225499998</v>
      </c>
      <c r="L175" s="36">
        <f>SUMIFS(СВЦЭМ!$D$39:$D$758,СВЦЭМ!$A$39:$A$758,$A175,СВЦЭМ!$B$39:$B$758,L$155)+'СЕТ СН'!$I$14+СВЦЭМ!$D$10+'СЕТ СН'!$I$6-'СЕТ СН'!$I$26</f>
        <v>3121.1907566</v>
      </c>
      <c r="M175" s="36">
        <f>SUMIFS(СВЦЭМ!$D$39:$D$758,СВЦЭМ!$A$39:$A$758,$A175,СВЦЭМ!$B$39:$B$758,M$155)+'СЕТ СН'!$I$14+СВЦЭМ!$D$10+'СЕТ СН'!$I$6-'СЕТ СН'!$I$26</f>
        <v>3087.0363713500001</v>
      </c>
      <c r="N175" s="36">
        <f>SUMIFS(СВЦЭМ!$D$39:$D$758,СВЦЭМ!$A$39:$A$758,$A175,СВЦЭМ!$B$39:$B$758,N$155)+'СЕТ СН'!$I$14+СВЦЭМ!$D$10+'СЕТ СН'!$I$6-'СЕТ СН'!$I$26</f>
        <v>3064.9694787200001</v>
      </c>
      <c r="O175" s="36">
        <f>SUMIFS(СВЦЭМ!$D$39:$D$758,СВЦЭМ!$A$39:$A$758,$A175,СВЦЭМ!$B$39:$B$758,O$155)+'СЕТ СН'!$I$14+СВЦЭМ!$D$10+'СЕТ СН'!$I$6-'СЕТ СН'!$I$26</f>
        <v>3031.38461155</v>
      </c>
      <c r="P175" s="36">
        <f>SUMIFS(СВЦЭМ!$D$39:$D$758,СВЦЭМ!$A$39:$A$758,$A175,СВЦЭМ!$B$39:$B$758,P$155)+'СЕТ СН'!$I$14+СВЦЭМ!$D$10+'СЕТ СН'!$I$6-'СЕТ СН'!$I$26</f>
        <v>3028.8966498700001</v>
      </c>
      <c r="Q175" s="36">
        <f>SUMIFS(СВЦЭМ!$D$39:$D$758,СВЦЭМ!$A$39:$A$758,$A175,СВЦЭМ!$B$39:$B$758,Q$155)+'СЕТ СН'!$I$14+СВЦЭМ!$D$10+'СЕТ СН'!$I$6-'СЕТ СН'!$I$26</f>
        <v>3050.2791882700003</v>
      </c>
      <c r="R175" s="36">
        <f>SUMIFS(СВЦЭМ!$D$39:$D$758,СВЦЭМ!$A$39:$A$758,$A175,СВЦЭМ!$B$39:$B$758,R$155)+'СЕТ СН'!$I$14+СВЦЭМ!$D$10+'СЕТ СН'!$I$6-'СЕТ СН'!$I$26</f>
        <v>3051.9599021800004</v>
      </c>
      <c r="S175" s="36">
        <f>SUMIFS(СВЦЭМ!$D$39:$D$758,СВЦЭМ!$A$39:$A$758,$A175,СВЦЭМ!$B$39:$B$758,S$155)+'СЕТ СН'!$I$14+СВЦЭМ!$D$10+'СЕТ СН'!$I$6-'СЕТ СН'!$I$26</f>
        <v>3020.0781540200001</v>
      </c>
      <c r="T175" s="36">
        <f>SUMIFS(СВЦЭМ!$D$39:$D$758,СВЦЭМ!$A$39:$A$758,$A175,СВЦЭМ!$B$39:$B$758,T$155)+'СЕТ СН'!$I$14+СВЦЭМ!$D$10+'СЕТ СН'!$I$6-'СЕТ СН'!$I$26</f>
        <v>3019.9127366600001</v>
      </c>
      <c r="U175" s="36">
        <f>SUMIFS(СВЦЭМ!$D$39:$D$758,СВЦЭМ!$A$39:$A$758,$A175,СВЦЭМ!$B$39:$B$758,U$155)+'СЕТ СН'!$I$14+СВЦЭМ!$D$10+'СЕТ СН'!$I$6-'СЕТ СН'!$I$26</f>
        <v>2988.2884507099998</v>
      </c>
      <c r="V175" s="36">
        <f>SUMIFS(СВЦЭМ!$D$39:$D$758,СВЦЭМ!$A$39:$A$758,$A175,СВЦЭМ!$B$39:$B$758,V$155)+'СЕТ СН'!$I$14+СВЦЭМ!$D$10+'СЕТ СН'!$I$6-'СЕТ СН'!$I$26</f>
        <v>3000.4580189799999</v>
      </c>
      <c r="W175" s="36">
        <f>SUMIFS(СВЦЭМ!$D$39:$D$758,СВЦЭМ!$A$39:$A$758,$A175,СВЦЭМ!$B$39:$B$758,W$155)+'СЕТ СН'!$I$14+СВЦЭМ!$D$10+'СЕТ СН'!$I$6-'СЕТ СН'!$I$26</f>
        <v>2996.9560672900002</v>
      </c>
      <c r="X175" s="36">
        <f>SUMIFS(СВЦЭМ!$D$39:$D$758,СВЦЭМ!$A$39:$A$758,$A175,СВЦЭМ!$B$39:$B$758,X$155)+'СЕТ СН'!$I$14+СВЦЭМ!$D$10+'СЕТ СН'!$I$6-'СЕТ СН'!$I$26</f>
        <v>3036.3299001300002</v>
      </c>
      <c r="Y175" s="36">
        <f>SUMIFS(СВЦЭМ!$D$39:$D$758,СВЦЭМ!$A$39:$A$758,$A175,СВЦЭМ!$B$39:$B$758,Y$155)+'СЕТ СН'!$I$14+СВЦЭМ!$D$10+'СЕТ СН'!$I$6-'СЕТ СН'!$I$26</f>
        <v>3144.7488205499999</v>
      </c>
    </row>
    <row r="176" spans="1:25" ht="15.75" x14ac:dyDescent="0.2">
      <c r="A176" s="35">
        <f t="shared" si="4"/>
        <v>45556</v>
      </c>
      <c r="B176" s="36">
        <f>SUMIFS(СВЦЭМ!$D$39:$D$758,СВЦЭМ!$A$39:$A$758,$A176,СВЦЭМ!$B$39:$B$758,B$155)+'СЕТ СН'!$I$14+СВЦЭМ!$D$10+'СЕТ СН'!$I$6-'СЕТ СН'!$I$26</f>
        <v>3234.5418236299997</v>
      </c>
      <c r="C176" s="36">
        <f>SUMIFS(СВЦЭМ!$D$39:$D$758,СВЦЭМ!$A$39:$A$758,$A176,СВЦЭМ!$B$39:$B$758,C$155)+'СЕТ СН'!$I$14+СВЦЭМ!$D$10+'СЕТ СН'!$I$6-'СЕТ СН'!$I$26</f>
        <v>3375.1595881899998</v>
      </c>
      <c r="D176" s="36">
        <f>SUMIFS(СВЦЭМ!$D$39:$D$758,СВЦЭМ!$A$39:$A$758,$A176,СВЦЭМ!$B$39:$B$758,D$155)+'СЕТ СН'!$I$14+СВЦЭМ!$D$10+'СЕТ СН'!$I$6-'СЕТ СН'!$I$26</f>
        <v>3484.2411156600001</v>
      </c>
      <c r="E176" s="36">
        <f>SUMIFS(СВЦЭМ!$D$39:$D$758,СВЦЭМ!$A$39:$A$758,$A176,СВЦЭМ!$B$39:$B$758,E$155)+'СЕТ СН'!$I$14+СВЦЭМ!$D$10+'СЕТ СН'!$I$6-'СЕТ СН'!$I$26</f>
        <v>3535.1860222099999</v>
      </c>
      <c r="F176" s="36">
        <f>SUMIFS(СВЦЭМ!$D$39:$D$758,СВЦЭМ!$A$39:$A$758,$A176,СВЦЭМ!$B$39:$B$758,F$155)+'СЕТ СН'!$I$14+СВЦЭМ!$D$10+'СЕТ СН'!$I$6-'СЕТ СН'!$I$26</f>
        <v>3547.0129856200001</v>
      </c>
      <c r="G176" s="36">
        <f>SUMIFS(СВЦЭМ!$D$39:$D$758,СВЦЭМ!$A$39:$A$758,$A176,СВЦЭМ!$B$39:$B$758,G$155)+'СЕТ СН'!$I$14+СВЦЭМ!$D$10+'СЕТ СН'!$I$6-'СЕТ СН'!$I$26</f>
        <v>3518.6535933299997</v>
      </c>
      <c r="H176" s="36">
        <f>SUMIFS(СВЦЭМ!$D$39:$D$758,СВЦЭМ!$A$39:$A$758,$A176,СВЦЭМ!$B$39:$B$758,H$155)+'СЕТ СН'!$I$14+СВЦЭМ!$D$10+'СЕТ СН'!$I$6-'СЕТ СН'!$I$26</f>
        <v>3448.1471846199997</v>
      </c>
      <c r="I176" s="36">
        <f>SUMIFS(СВЦЭМ!$D$39:$D$758,СВЦЭМ!$A$39:$A$758,$A176,СВЦЭМ!$B$39:$B$758,I$155)+'СЕТ СН'!$I$14+СВЦЭМ!$D$10+'СЕТ СН'!$I$6-'СЕТ СН'!$I$26</f>
        <v>3348.20258083</v>
      </c>
      <c r="J176" s="36">
        <f>SUMIFS(СВЦЭМ!$D$39:$D$758,СВЦЭМ!$A$39:$A$758,$A176,СВЦЭМ!$B$39:$B$758,J$155)+'СЕТ СН'!$I$14+СВЦЭМ!$D$10+'СЕТ СН'!$I$6-'СЕТ СН'!$I$26</f>
        <v>3200.7746596399998</v>
      </c>
      <c r="K176" s="36">
        <f>SUMIFS(СВЦЭМ!$D$39:$D$758,СВЦЭМ!$A$39:$A$758,$A176,СВЦЭМ!$B$39:$B$758,K$155)+'СЕТ СН'!$I$14+СВЦЭМ!$D$10+'СЕТ СН'!$I$6-'СЕТ СН'!$I$26</f>
        <v>3082.6109423400003</v>
      </c>
      <c r="L176" s="36">
        <f>SUMIFS(СВЦЭМ!$D$39:$D$758,СВЦЭМ!$A$39:$A$758,$A176,СВЦЭМ!$B$39:$B$758,L$155)+'СЕТ СН'!$I$14+СВЦЭМ!$D$10+'СЕТ СН'!$I$6-'СЕТ СН'!$I$26</f>
        <v>3023.25352939</v>
      </c>
      <c r="M176" s="36">
        <f>SUMIFS(СВЦЭМ!$D$39:$D$758,СВЦЭМ!$A$39:$A$758,$A176,СВЦЭМ!$B$39:$B$758,M$155)+'СЕТ СН'!$I$14+СВЦЭМ!$D$10+'СЕТ СН'!$I$6-'СЕТ СН'!$I$26</f>
        <v>3033.0984468000001</v>
      </c>
      <c r="N176" s="36">
        <f>SUMIFS(СВЦЭМ!$D$39:$D$758,СВЦЭМ!$A$39:$A$758,$A176,СВЦЭМ!$B$39:$B$758,N$155)+'СЕТ СН'!$I$14+СВЦЭМ!$D$10+'СЕТ СН'!$I$6-'СЕТ СН'!$I$26</f>
        <v>3042.9680961700001</v>
      </c>
      <c r="O176" s="36">
        <f>SUMIFS(СВЦЭМ!$D$39:$D$758,СВЦЭМ!$A$39:$A$758,$A176,СВЦЭМ!$B$39:$B$758,O$155)+'СЕТ СН'!$I$14+СВЦЭМ!$D$10+'СЕТ СН'!$I$6-'СЕТ СН'!$I$26</f>
        <v>3072.80090406</v>
      </c>
      <c r="P176" s="36">
        <f>SUMIFS(СВЦЭМ!$D$39:$D$758,СВЦЭМ!$A$39:$A$758,$A176,СВЦЭМ!$B$39:$B$758,P$155)+'СЕТ СН'!$I$14+СВЦЭМ!$D$10+'СЕТ СН'!$I$6-'СЕТ СН'!$I$26</f>
        <v>3102.6174829000001</v>
      </c>
      <c r="Q176" s="36">
        <f>SUMIFS(СВЦЭМ!$D$39:$D$758,СВЦЭМ!$A$39:$A$758,$A176,СВЦЭМ!$B$39:$B$758,Q$155)+'СЕТ СН'!$I$14+СВЦЭМ!$D$10+'СЕТ СН'!$I$6-'СЕТ СН'!$I$26</f>
        <v>3109.2336546400002</v>
      </c>
      <c r="R176" s="36">
        <f>SUMIFS(СВЦЭМ!$D$39:$D$758,СВЦЭМ!$A$39:$A$758,$A176,СВЦЭМ!$B$39:$B$758,R$155)+'СЕТ СН'!$I$14+СВЦЭМ!$D$10+'СЕТ СН'!$I$6-'СЕТ СН'!$I$26</f>
        <v>3102.6897551800002</v>
      </c>
      <c r="S176" s="36">
        <f>SUMIFS(СВЦЭМ!$D$39:$D$758,СВЦЭМ!$A$39:$A$758,$A176,СВЦЭМ!$B$39:$B$758,S$155)+'СЕТ СН'!$I$14+СВЦЭМ!$D$10+'СЕТ СН'!$I$6-'СЕТ СН'!$I$26</f>
        <v>3056.2926900000002</v>
      </c>
      <c r="T176" s="36">
        <f>SUMIFS(СВЦЭМ!$D$39:$D$758,СВЦЭМ!$A$39:$A$758,$A176,СВЦЭМ!$B$39:$B$758,T$155)+'СЕТ СН'!$I$14+СВЦЭМ!$D$10+'СЕТ СН'!$I$6-'СЕТ СН'!$I$26</f>
        <v>3026.4114934700001</v>
      </c>
      <c r="U176" s="36">
        <f>SUMIFS(СВЦЭМ!$D$39:$D$758,СВЦЭМ!$A$39:$A$758,$A176,СВЦЭМ!$B$39:$B$758,U$155)+'СЕТ СН'!$I$14+СВЦЭМ!$D$10+'СЕТ СН'!$I$6-'СЕТ СН'!$I$26</f>
        <v>3013.2406442900001</v>
      </c>
      <c r="V176" s="36">
        <f>SUMIFS(СВЦЭМ!$D$39:$D$758,СВЦЭМ!$A$39:$A$758,$A176,СВЦЭМ!$B$39:$B$758,V$155)+'СЕТ СН'!$I$14+СВЦЭМ!$D$10+'СЕТ СН'!$I$6-'СЕТ СН'!$I$26</f>
        <v>3092.5218789099999</v>
      </c>
      <c r="W176" s="36">
        <f>SUMIFS(СВЦЭМ!$D$39:$D$758,СВЦЭМ!$A$39:$A$758,$A176,СВЦЭМ!$B$39:$B$758,W$155)+'СЕТ СН'!$I$14+СВЦЭМ!$D$10+'СЕТ СН'!$I$6-'СЕТ СН'!$I$26</f>
        <v>3118.70875015</v>
      </c>
      <c r="X176" s="36">
        <f>SUMIFS(СВЦЭМ!$D$39:$D$758,СВЦЭМ!$A$39:$A$758,$A176,СВЦЭМ!$B$39:$B$758,X$155)+'СЕТ СН'!$I$14+СВЦЭМ!$D$10+'СЕТ СН'!$I$6-'СЕТ СН'!$I$26</f>
        <v>3212.1222641300001</v>
      </c>
      <c r="Y176" s="36">
        <f>SUMIFS(СВЦЭМ!$D$39:$D$758,СВЦЭМ!$A$39:$A$758,$A176,СВЦЭМ!$B$39:$B$758,Y$155)+'СЕТ СН'!$I$14+СВЦЭМ!$D$10+'СЕТ СН'!$I$6-'СЕТ СН'!$I$26</f>
        <v>3324.5049964099999</v>
      </c>
    </row>
    <row r="177" spans="1:27" ht="15.75" x14ac:dyDescent="0.2">
      <c r="A177" s="35">
        <f t="shared" si="4"/>
        <v>45557</v>
      </c>
      <c r="B177" s="36">
        <f>SUMIFS(СВЦЭМ!$D$39:$D$758,СВЦЭМ!$A$39:$A$758,$A177,СВЦЭМ!$B$39:$B$758,B$155)+'СЕТ СН'!$I$14+СВЦЭМ!$D$10+'СЕТ СН'!$I$6-'СЕТ СН'!$I$26</f>
        <v>3301.8451990999997</v>
      </c>
      <c r="C177" s="36">
        <f>SUMIFS(СВЦЭМ!$D$39:$D$758,СВЦЭМ!$A$39:$A$758,$A177,СВЦЭМ!$B$39:$B$758,C$155)+'СЕТ СН'!$I$14+СВЦЭМ!$D$10+'СЕТ СН'!$I$6-'СЕТ СН'!$I$26</f>
        <v>3407.5479134399998</v>
      </c>
      <c r="D177" s="36">
        <f>SUMIFS(СВЦЭМ!$D$39:$D$758,СВЦЭМ!$A$39:$A$758,$A177,СВЦЭМ!$B$39:$B$758,D$155)+'СЕТ СН'!$I$14+СВЦЭМ!$D$10+'СЕТ СН'!$I$6-'СЕТ СН'!$I$26</f>
        <v>3485.3449192600001</v>
      </c>
      <c r="E177" s="36">
        <f>SUMIFS(СВЦЭМ!$D$39:$D$758,СВЦЭМ!$A$39:$A$758,$A177,СВЦЭМ!$B$39:$B$758,E$155)+'СЕТ СН'!$I$14+СВЦЭМ!$D$10+'СЕТ СН'!$I$6-'СЕТ СН'!$I$26</f>
        <v>3493.6639404099997</v>
      </c>
      <c r="F177" s="36">
        <f>SUMIFS(СВЦЭМ!$D$39:$D$758,СВЦЭМ!$A$39:$A$758,$A177,СВЦЭМ!$B$39:$B$758,F$155)+'СЕТ СН'!$I$14+СВЦЭМ!$D$10+'СЕТ СН'!$I$6-'СЕТ СН'!$I$26</f>
        <v>3494.8917757599997</v>
      </c>
      <c r="G177" s="36">
        <f>SUMIFS(СВЦЭМ!$D$39:$D$758,СВЦЭМ!$A$39:$A$758,$A177,СВЦЭМ!$B$39:$B$758,G$155)+'СЕТ СН'!$I$14+СВЦЭМ!$D$10+'СЕТ СН'!$I$6-'СЕТ СН'!$I$26</f>
        <v>3469.7865352999997</v>
      </c>
      <c r="H177" s="36">
        <f>SUMIFS(СВЦЭМ!$D$39:$D$758,СВЦЭМ!$A$39:$A$758,$A177,СВЦЭМ!$B$39:$B$758,H$155)+'СЕТ СН'!$I$14+СВЦЭМ!$D$10+'СЕТ СН'!$I$6-'СЕТ СН'!$I$26</f>
        <v>3417.0526182799999</v>
      </c>
      <c r="I177" s="36">
        <f>SUMIFS(СВЦЭМ!$D$39:$D$758,СВЦЭМ!$A$39:$A$758,$A177,СВЦЭМ!$B$39:$B$758,I$155)+'СЕТ СН'!$I$14+СВЦЭМ!$D$10+'СЕТ СН'!$I$6-'СЕТ СН'!$I$26</f>
        <v>3344.5154877599998</v>
      </c>
      <c r="J177" s="36">
        <f>SUMIFS(СВЦЭМ!$D$39:$D$758,СВЦЭМ!$A$39:$A$758,$A177,СВЦЭМ!$B$39:$B$758,J$155)+'СЕТ СН'!$I$14+СВЦЭМ!$D$10+'СЕТ СН'!$I$6-'СЕТ СН'!$I$26</f>
        <v>3196.3020057999997</v>
      </c>
      <c r="K177" s="36">
        <f>SUMIFS(СВЦЭМ!$D$39:$D$758,СВЦЭМ!$A$39:$A$758,$A177,СВЦЭМ!$B$39:$B$758,K$155)+'СЕТ СН'!$I$14+СВЦЭМ!$D$10+'СЕТ СН'!$I$6-'СЕТ СН'!$I$26</f>
        <v>3077.67073716</v>
      </c>
      <c r="L177" s="36">
        <f>SUMIFS(СВЦЭМ!$D$39:$D$758,СВЦЭМ!$A$39:$A$758,$A177,СВЦЭМ!$B$39:$B$758,L$155)+'СЕТ СН'!$I$14+СВЦЭМ!$D$10+'СЕТ СН'!$I$6-'СЕТ СН'!$I$26</f>
        <v>2997.4784360600001</v>
      </c>
      <c r="M177" s="36">
        <f>SUMIFS(СВЦЭМ!$D$39:$D$758,СВЦЭМ!$A$39:$A$758,$A177,СВЦЭМ!$B$39:$B$758,M$155)+'СЕТ СН'!$I$14+СВЦЭМ!$D$10+'СЕТ СН'!$I$6-'СЕТ СН'!$I$26</f>
        <v>3036.0981241400004</v>
      </c>
      <c r="N177" s="36">
        <f>SUMIFS(СВЦЭМ!$D$39:$D$758,СВЦЭМ!$A$39:$A$758,$A177,СВЦЭМ!$B$39:$B$758,N$155)+'СЕТ СН'!$I$14+СВЦЭМ!$D$10+'СЕТ СН'!$I$6-'СЕТ СН'!$I$26</f>
        <v>3046.1388957300001</v>
      </c>
      <c r="O177" s="36">
        <f>SUMIFS(СВЦЭМ!$D$39:$D$758,СВЦЭМ!$A$39:$A$758,$A177,СВЦЭМ!$B$39:$B$758,O$155)+'СЕТ СН'!$I$14+СВЦЭМ!$D$10+'СЕТ СН'!$I$6-'СЕТ СН'!$I$26</f>
        <v>3077.3704066800001</v>
      </c>
      <c r="P177" s="36">
        <f>SUMIFS(СВЦЭМ!$D$39:$D$758,СВЦЭМ!$A$39:$A$758,$A177,СВЦЭМ!$B$39:$B$758,P$155)+'СЕТ СН'!$I$14+СВЦЭМ!$D$10+'СЕТ СН'!$I$6-'СЕТ СН'!$I$26</f>
        <v>3083.8561634400003</v>
      </c>
      <c r="Q177" s="36">
        <f>SUMIFS(СВЦЭМ!$D$39:$D$758,СВЦЭМ!$A$39:$A$758,$A177,СВЦЭМ!$B$39:$B$758,Q$155)+'СЕТ СН'!$I$14+СВЦЭМ!$D$10+'СЕТ СН'!$I$6-'СЕТ СН'!$I$26</f>
        <v>3107.42651269</v>
      </c>
      <c r="R177" s="36">
        <f>SUMIFS(СВЦЭМ!$D$39:$D$758,СВЦЭМ!$A$39:$A$758,$A177,СВЦЭМ!$B$39:$B$758,R$155)+'СЕТ СН'!$I$14+СВЦЭМ!$D$10+'СЕТ СН'!$I$6-'СЕТ СН'!$I$26</f>
        <v>3132.3399450799998</v>
      </c>
      <c r="S177" s="36">
        <f>SUMIFS(СВЦЭМ!$D$39:$D$758,СВЦЭМ!$A$39:$A$758,$A177,СВЦЭМ!$B$39:$B$758,S$155)+'СЕТ СН'!$I$14+СВЦЭМ!$D$10+'СЕТ СН'!$I$6-'СЕТ СН'!$I$26</f>
        <v>3096.11901063</v>
      </c>
      <c r="T177" s="36">
        <f>SUMIFS(СВЦЭМ!$D$39:$D$758,СВЦЭМ!$A$39:$A$758,$A177,СВЦЭМ!$B$39:$B$758,T$155)+'СЕТ СН'!$I$14+СВЦЭМ!$D$10+'СЕТ СН'!$I$6-'СЕТ СН'!$I$26</f>
        <v>3035.9796995300003</v>
      </c>
      <c r="U177" s="36">
        <f>SUMIFS(СВЦЭМ!$D$39:$D$758,СВЦЭМ!$A$39:$A$758,$A177,СВЦЭМ!$B$39:$B$758,U$155)+'СЕТ СН'!$I$14+СВЦЭМ!$D$10+'СЕТ СН'!$I$6-'СЕТ СН'!$I$26</f>
        <v>2999.6442086900001</v>
      </c>
      <c r="V177" s="36">
        <f>SUMIFS(СВЦЭМ!$D$39:$D$758,СВЦЭМ!$A$39:$A$758,$A177,СВЦЭМ!$B$39:$B$758,V$155)+'СЕТ СН'!$I$14+СВЦЭМ!$D$10+'СЕТ СН'!$I$6-'СЕТ СН'!$I$26</f>
        <v>2982.1889279500001</v>
      </c>
      <c r="W177" s="36">
        <f>SUMIFS(СВЦЭМ!$D$39:$D$758,СВЦЭМ!$A$39:$A$758,$A177,СВЦЭМ!$B$39:$B$758,W$155)+'СЕТ СН'!$I$14+СВЦЭМ!$D$10+'СЕТ СН'!$I$6-'СЕТ СН'!$I$26</f>
        <v>2993.1428602200003</v>
      </c>
      <c r="X177" s="36">
        <f>SUMIFS(СВЦЭМ!$D$39:$D$758,СВЦЭМ!$A$39:$A$758,$A177,СВЦЭМ!$B$39:$B$758,X$155)+'СЕТ СН'!$I$14+СВЦЭМ!$D$10+'СЕТ СН'!$I$6-'СЕТ СН'!$I$26</f>
        <v>3096.38153186</v>
      </c>
      <c r="Y177" s="36">
        <f>SUMIFS(СВЦЭМ!$D$39:$D$758,СВЦЭМ!$A$39:$A$758,$A177,СВЦЭМ!$B$39:$B$758,Y$155)+'СЕТ СН'!$I$14+СВЦЭМ!$D$10+'СЕТ СН'!$I$6-'СЕТ СН'!$I$26</f>
        <v>3223.1448791099997</v>
      </c>
    </row>
    <row r="178" spans="1:27" ht="15.75" x14ac:dyDescent="0.2">
      <c r="A178" s="35">
        <f t="shared" si="4"/>
        <v>45558</v>
      </c>
      <c r="B178" s="36">
        <f>SUMIFS(СВЦЭМ!$D$39:$D$758,СВЦЭМ!$A$39:$A$758,$A178,СВЦЭМ!$B$39:$B$758,B$155)+'СЕТ СН'!$I$14+СВЦЭМ!$D$10+'СЕТ СН'!$I$6-'СЕТ СН'!$I$26</f>
        <v>3390.6116423799999</v>
      </c>
      <c r="C178" s="36">
        <f>SUMIFS(СВЦЭМ!$D$39:$D$758,СВЦЭМ!$A$39:$A$758,$A178,СВЦЭМ!$B$39:$B$758,C$155)+'СЕТ СН'!$I$14+СВЦЭМ!$D$10+'СЕТ СН'!$I$6-'СЕТ СН'!$I$26</f>
        <v>3514.4818797299999</v>
      </c>
      <c r="D178" s="36">
        <f>SUMIFS(СВЦЭМ!$D$39:$D$758,СВЦЭМ!$A$39:$A$758,$A178,СВЦЭМ!$B$39:$B$758,D$155)+'СЕТ СН'!$I$14+СВЦЭМ!$D$10+'СЕТ СН'!$I$6-'СЕТ СН'!$I$26</f>
        <v>3499.03377331</v>
      </c>
      <c r="E178" s="36">
        <f>SUMIFS(СВЦЭМ!$D$39:$D$758,СВЦЭМ!$A$39:$A$758,$A178,СВЦЭМ!$B$39:$B$758,E$155)+'СЕТ СН'!$I$14+СВЦЭМ!$D$10+'СЕТ СН'!$I$6-'СЕТ СН'!$I$26</f>
        <v>3495.9024792499999</v>
      </c>
      <c r="F178" s="36">
        <f>SUMIFS(СВЦЭМ!$D$39:$D$758,СВЦЭМ!$A$39:$A$758,$A178,СВЦЭМ!$B$39:$B$758,F$155)+'СЕТ СН'!$I$14+СВЦЭМ!$D$10+'СЕТ СН'!$I$6-'СЕТ СН'!$I$26</f>
        <v>3495.3663540099997</v>
      </c>
      <c r="G178" s="36">
        <f>SUMIFS(СВЦЭМ!$D$39:$D$758,СВЦЭМ!$A$39:$A$758,$A178,СВЦЭМ!$B$39:$B$758,G$155)+'СЕТ СН'!$I$14+СВЦЭМ!$D$10+'СЕТ СН'!$I$6-'СЕТ СН'!$I$26</f>
        <v>3515.8712948899997</v>
      </c>
      <c r="H178" s="36">
        <f>SUMIFS(СВЦЭМ!$D$39:$D$758,СВЦЭМ!$A$39:$A$758,$A178,СВЦЭМ!$B$39:$B$758,H$155)+'СЕТ СН'!$I$14+СВЦЭМ!$D$10+'СЕТ СН'!$I$6-'СЕТ СН'!$I$26</f>
        <v>3354.4101531699998</v>
      </c>
      <c r="I178" s="36">
        <f>SUMIFS(СВЦЭМ!$D$39:$D$758,СВЦЭМ!$A$39:$A$758,$A178,СВЦЭМ!$B$39:$B$758,I$155)+'СЕТ СН'!$I$14+СВЦЭМ!$D$10+'СЕТ СН'!$I$6-'СЕТ СН'!$I$26</f>
        <v>3241.49998495</v>
      </c>
      <c r="J178" s="36">
        <f>SUMIFS(СВЦЭМ!$D$39:$D$758,СВЦЭМ!$A$39:$A$758,$A178,СВЦЭМ!$B$39:$B$758,J$155)+'СЕТ СН'!$I$14+СВЦЭМ!$D$10+'СЕТ СН'!$I$6-'СЕТ СН'!$I$26</f>
        <v>3200.76060108</v>
      </c>
      <c r="K178" s="36">
        <f>SUMIFS(СВЦЭМ!$D$39:$D$758,СВЦЭМ!$A$39:$A$758,$A178,СВЦЭМ!$B$39:$B$758,K$155)+'СЕТ СН'!$I$14+СВЦЭМ!$D$10+'СЕТ СН'!$I$6-'СЕТ СН'!$I$26</f>
        <v>3148.8827026099998</v>
      </c>
      <c r="L178" s="36">
        <f>SUMIFS(СВЦЭМ!$D$39:$D$758,СВЦЭМ!$A$39:$A$758,$A178,СВЦЭМ!$B$39:$B$758,L$155)+'СЕТ СН'!$I$14+СВЦЭМ!$D$10+'СЕТ СН'!$I$6-'СЕТ СН'!$I$26</f>
        <v>3139.5127560699998</v>
      </c>
      <c r="M178" s="36">
        <f>SUMIFS(СВЦЭМ!$D$39:$D$758,СВЦЭМ!$A$39:$A$758,$A178,СВЦЭМ!$B$39:$B$758,M$155)+'СЕТ СН'!$I$14+СВЦЭМ!$D$10+'СЕТ СН'!$I$6-'СЕТ СН'!$I$26</f>
        <v>3165.6045147899999</v>
      </c>
      <c r="N178" s="36">
        <f>SUMIFS(СВЦЭМ!$D$39:$D$758,СВЦЭМ!$A$39:$A$758,$A178,СВЦЭМ!$B$39:$B$758,N$155)+'СЕТ СН'!$I$14+СВЦЭМ!$D$10+'СЕТ СН'!$I$6-'СЕТ СН'!$I$26</f>
        <v>3160.74582229</v>
      </c>
      <c r="O178" s="36">
        <f>SUMIFS(СВЦЭМ!$D$39:$D$758,СВЦЭМ!$A$39:$A$758,$A178,СВЦЭМ!$B$39:$B$758,O$155)+'СЕТ СН'!$I$14+СВЦЭМ!$D$10+'СЕТ СН'!$I$6-'СЕТ СН'!$I$26</f>
        <v>3148.6542437600001</v>
      </c>
      <c r="P178" s="36">
        <f>SUMIFS(СВЦЭМ!$D$39:$D$758,СВЦЭМ!$A$39:$A$758,$A178,СВЦЭМ!$B$39:$B$758,P$155)+'СЕТ СН'!$I$14+СВЦЭМ!$D$10+'СЕТ СН'!$I$6-'СЕТ СН'!$I$26</f>
        <v>3172.3546878500001</v>
      </c>
      <c r="Q178" s="36">
        <f>SUMIFS(СВЦЭМ!$D$39:$D$758,СВЦЭМ!$A$39:$A$758,$A178,СВЦЭМ!$B$39:$B$758,Q$155)+'СЕТ СН'!$I$14+СВЦЭМ!$D$10+'СЕТ СН'!$I$6-'СЕТ СН'!$I$26</f>
        <v>3202.77777049</v>
      </c>
      <c r="R178" s="36">
        <f>SUMIFS(СВЦЭМ!$D$39:$D$758,СВЦЭМ!$A$39:$A$758,$A178,СВЦЭМ!$B$39:$B$758,R$155)+'СЕТ СН'!$I$14+СВЦЭМ!$D$10+'СЕТ СН'!$I$6-'СЕТ СН'!$I$26</f>
        <v>3232.4556174199997</v>
      </c>
      <c r="S178" s="36">
        <f>SUMIFS(СВЦЭМ!$D$39:$D$758,СВЦЭМ!$A$39:$A$758,$A178,СВЦЭМ!$B$39:$B$758,S$155)+'СЕТ СН'!$I$14+СВЦЭМ!$D$10+'СЕТ СН'!$I$6-'СЕТ СН'!$I$26</f>
        <v>3220.5818285099999</v>
      </c>
      <c r="T178" s="36">
        <f>SUMIFS(СВЦЭМ!$D$39:$D$758,СВЦЭМ!$A$39:$A$758,$A178,СВЦЭМ!$B$39:$B$758,T$155)+'СЕТ СН'!$I$14+СВЦЭМ!$D$10+'СЕТ СН'!$I$6-'СЕТ СН'!$I$26</f>
        <v>3148.5233945199998</v>
      </c>
      <c r="U178" s="36">
        <f>SUMIFS(СВЦЭМ!$D$39:$D$758,СВЦЭМ!$A$39:$A$758,$A178,СВЦЭМ!$B$39:$B$758,U$155)+'СЕТ СН'!$I$14+СВЦЭМ!$D$10+'СЕТ СН'!$I$6-'СЕТ СН'!$I$26</f>
        <v>3104.3162071300003</v>
      </c>
      <c r="V178" s="36">
        <f>SUMIFS(СВЦЭМ!$D$39:$D$758,СВЦЭМ!$A$39:$A$758,$A178,СВЦЭМ!$B$39:$B$758,V$155)+'СЕТ СН'!$I$14+СВЦЭМ!$D$10+'СЕТ СН'!$I$6-'СЕТ СН'!$I$26</f>
        <v>3104.2926866500002</v>
      </c>
      <c r="W178" s="36">
        <f>SUMIFS(СВЦЭМ!$D$39:$D$758,СВЦЭМ!$A$39:$A$758,$A178,СВЦЭМ!$B$39:$B$758,W$155)+'СЕТ СН'!$I$14+СВЦЭМ!$D$10+'СЕТ СН'!$I$6-'СЕТ СН'!$I$26</f>
        <v>3147.7612361900001</v>
      </c>
      <c r="X178" s="36">
        <f>SUMIFS(СВЦЭМ!$D$39:$D$758,СВЦЭМ!$A$39:$A$758,$A178,СВЦЭМ!$B$39:$B$758,X$155)+'СЕТ СН'!$I$14+СВЦЭМ!$D$10+'СЕТ СН'!$I$6-'СЕТ СН'!$I$26</f>
        <v>3185.36515964</v>
      </c>
      <c r="Y178" s="36">
        <f>SUMIFS(СВЦЭМ!$D$39:$D$758,СВЦЭМ!$A$39:$A$758,$A178,СВЦЭМ!$B$39:$B$758,Y$155)+'СЕТ СН'!$I$14+СВЦЭМ!$D$10+'СЕТ СН'!$I$6-'СЕТ СН'!$I$26</f>
        <v>3238.56762488</v>
      </c>
    </row>
    <row r="179" spans="1:27" ht="15.75" x14ac:dyDescent="0.2">
      <c r="A179" s="35">
        <f t="shared" si="4"/>
        <v>45559</v>
      </c>
      <c r="B179" s="36">
        <f>SUMIFS(СВЦЭМ!$D$39:$D$758,СВЦЭМ!$A$39:$A$758,$A179,СВЦЭМ!$B$39:$B$758,B$155)+'СЕТ СН'!$I$14+СВЦЭМ!$D$10+'СЕТ СН'!$I$6-'СЕТ СН'!$I$26</f>
        <v>3344.71916151</v>
      </c>
      <c r="C179" s="36">
        <f>SUMIFS(СВЦЭМ!$D$39:$D$758,СВЦЭМ!$A$39:$A$758,$A179,СВЦЭМ!$B$39:$B$758,C$155)+'СЕТ СН'!$I$14+СВЦЭМ!$D$10+'СЕТ СН'!$I$6-'СЕТ СН'!$I$26</f>
        <v>3391.6096025100001</v>
      </c>
      <c r="D179" s="36">
        <f>SUMIFS(СВЦЭМ!$D$39:$D$758,СВЦЭМ!$A$39:$A$758,$A179,СВЦЭМ!$B$39:$B$758,D$155)+'СЕТ СН'!$I$14+СВЦЭМ!$D$10+'СЕТ СН'!$I$6-'СЕТ СН'!$I$26</f>
        <v>3452.1443723799998</v>
      </c>
      <c r="E179" s="36">
        <f>SUMIFS(СВЦЭМ!$D$39:$D$758,СВЦЭМ!$A$39:$A$758,$A179,СВЦЭМ!$B$39:$B$758,E$155)+'СЕТ СН'!$I$14+СВЦЭМ!$D$10+'СЕТ СН'!$I$6-'СЕТ СН'!$I$26</f>
        <v>3484.6545065599998</v>
      </c>
      <c r="F179" s="36">
        <f>SUMIFS(СВЦЭМ!$D$39:$D$758,СВЦЭМ!$A$39:$A$758,$A179,СВЦЭМ!$B$39:$B$758,F$155)+'СЕТ СН'!$I$14+СВЦЭМ!$D$10+'СЕТ СН'!$I$6-'СЕТ СН'!$I$26</f>
        <v>3477.7479747299999</v>
      </c>
      <c r="G179" s="36">
        <f>SUMIFS(СВЦЭМ!$D$39:$D$758,СВЦЭМ!$A$39:$A$758,$A179,СВЦЭМ!$B$39:$B$758,G$155)+'СЕТ СН'!$I$14+СВЦЭМ!$D$10+'СЕТ СН'!$I$6-'СЕТ СН'!$I$26</f>
        <v>3447.1276141399999</v>
      </c>
      <c r="H179" s="36">
        <f>SUMIFS(СВЦЭМ!$D$39:$D$758,СВЦЭМ!$A$39:$A$758,$A179,СВЦЭМ!$B$39:$B$758,H$155)+'СЕТ СН'!$I$14+СВЦЭМ!$D$10+'СЕТ СН'!$I$6-'СЕТ СН'!$I$26</f>
        <v>3340.3070145299998</v>
      </c>
      <c r="I179" s="36">
        <f>SUMIFS(СВЦЭМ!$D$39:$D$758,СВЦЭМ!$A$39:$A$758,$A179,СВЦЭМ!$B$39:$B$758,I$155)+'СЕТ СН'!$I$14+СВЦЭМ!$D$10+'СЕТ СН'!$I$6-'СЕТ СН'!$I$26</f>
        <v>3172.7338353300001</v>
      </c>
      <c r="J179" s="36">
        <f>SUMIFS(СВЦЭМ!$D$39:$D$758,СВЦЭМ!$A$39:$A$758,$A179,СВЦЭМ!$B$39:$B$758,J$155)+'СЕТ СН'!$I$14+СВЦЭМ!$D$10+'СЕТ СН'!$I$6-'СЕТ СН'!$I$26</f>
        <v>3102.5093214200001</v>
      </c>
      <c r="K179" s="36">
        <f>SUMIFS(СВЦЭМ!$D$39:$D$758,СВЦЭМ!$A$39:$A$758,$A179,СВЦЭМ!$B$39:$B$758,K$155)+'СЕТ СН'!$I$14+СВЦЭМ!$D$10+'СЕТ СН'!$I$6-'СЕТ СН'!$I$26</f>
        <v>3064.3020693100002</v>
      </c>
      <c r="L179" s="36">
        <f>SUMIFS(СВЦЭМ!$D$39:$D$758,СВЦЭМ!$A$39:$A$758,$A179,СВЦЭМ!$B$39:$B$758,L$155)+'СЕТ СН'!$I$14+СВЦЭМ!$D$10+'СЕТ СН'!$I$6-'СЕТ СН'!$I$26</f>
        <v>3102.7397684100001</v>
      </c>
      <c r="M179" s="36">
        <f>SUMIFS(СВЦЭМ!$D$39:$D$758,СВЦЭМ!$A$39:$A$758,$A179,СВЦЭМ!$B$39:$B$758,M$155)+'СЕТ СН'!$I$14+СВЦЭМ!$D$10+'СЕТ СН'!$I$6-'СЕТ СН'!$I$26</f>
        <v>3125.3996386899998</v>
      </c>
      <c r="N179" s="36">
        <f>SUMIFS(СВЦЭМ!$D$39:$D$758,СВЦЭМ!$A$39:$A$758,$A179,СВЦЭМ!$B$39:$B$758,N$155)+'СЕТ СН'!$I$14+СВЦЭМ!$D$10+'СЕТ СН'!$I$6-'СЕТ СН'!$I$26</f>
        <v>3152.0441410499998</v>
      </c>
      <c r="O179" s="36">
        <f>SUMIFS(СВЦЭМ!$D$39:$D$758,СВЦЭМ!$A$39:$A$758,$A179,СВЦЭМ!$B$39:$B$758,O$155)+'СЕТ СН'!$I$14+СВЦЭМ!$D$10+'СЕТ СН'!$I$6-'СЕТ СН'!$I$26</f>
        <v>3146.2290318099999</v>
      </c>
      <c r="P179" s="36">
        <f>SUMIFS(СВЦЭМ!$D$39:$D$758,СВЦЭМ!$A$39:$A$758,$A179,СВЦЭМ!$B$39:$B$758,P$155)+'СЕТ СН'!$I$14+СВЦЭМ!$D$10+'СЕТ СН'!$I$6-'СЕТ СН'!$I$26</f>
        <v>3150.0357239799996</v>
      </c>
      <c r="Q179" s="36">
        <f>SUMIFS(СВЦЭМ!$D$39:$D$758,СВЦЭМ!$A$39:$A$758,$A179,СВЦЭМ!$B$39:$B$758,Q$155)+'СЕТ СН'!$I$14+СВЦЭМ!$D$10+'СЕТ СН'!$I$6-'СЕТ СН'!$I$26</f>
        <v>3196.5830179199997</v>
      </c>
      <c r="R179" s="36">
        <f>SUMIFS(СВЦЭМ!$D$39:$D$758,СВЦЭМ!$A$39:$A$758,$A179,СВЦЭМ!$B$39:$B$758,R$155)+'СЕТ СН'!$I$14+СВЦЭМ!$D$10+'СЕТ СН'!$I$6-'СЕТ СН'!$I$26</f>
        <v>3186.3528774099996</v>
      </c>
      <c r="S179" s="36">
        <f>SUMIFS(СВЦЭМ!$D$39:$D$758,СВЦЭМ!$A$39:$A$758,$A179,СВЦЭМ!$B$39:$B$758,S$155)+'СЕТ СН'!$I$14+СВЦЭМ!$D$10+'СЕТ СН'!$I$6-'СЕТ СН'!$I$26</f>
        <v>3143.5108781200001</v>
      </c>
      <c r="T179" s="36">
        <f>SUMIFS(СВЦЭМ!$D$39:$D$758,СВЦЭМ!$A$39:$A$758,$A179,СВЦЭМ!$B$39:$B$758,T$155)+'СЕТ СН'!$I$14+СВЦЭМ!$D$10+'СЕТ СН'!$I$6-'СЕТ СН'!$I$26</f>
        <v>3078.9484850400004</v>
      </c>
      <c r="U179" s="36">
        <f>SUMIFS(СВЦЭМ!$D$39:$D$758,СВЦЭМ!$A$39:$A$758,$A179,СВЦЭМ!$B$39:$B$758,U$155)+'СЕТ СН'!$I$14+СВЦЭМ!$D$10+'СЕТ СН'!$I$6-'СЕТ СН'!$I$26</f>
        <v>3058.50201724</v>
      </c>
      <c r="V179" s="36">
        <f>SUMIFS(СВЦЭМ!$D$39:$D$758,СВЦЭМ!$A$39:$A$758,$A179,СВЦЭМ!$B$39:$B$758,V$155)+'СЕТ СН'!$I$14+СВЦЭМ!$D$10+'СЕТ СН'!$I$6-'СЕТ СН'!$I$26</f>
        <v>3041.5798661899998</v>
      </c>
      <c r="W179" s="36">
        <f>SUMIFS(СВЦЭМ!$D$39:$D$758,СВЦЭМ!$A$39:$A$758,$A179,СВЦЭМ!$B$39:$B$758,W$155)+'СЕТ СН'!$I$14+СВЦЭМ!$D$10+'СЕТ СН'!$I$6-'СЕТ СН'!$I$26</f>
        <v>3026.2562581400002</v>
      </c>
      <c r="X179" s="36">
        <f>SUMIFS(СВЦЭМ!$D$39:$D$758,СВЦЭМ!$A$39:$A$758,$A179,СВЦЭМ!$B$39:$B$758,X$155)+'СЕТ СН'!$I$14+СВЦЭМ!$D$10+'СЕТ СН'!$I$6-'СЕТ СН'!$I$26</f>
        <v>3086.6698873800001</v>
      </c>
      <c r="Y179" s="36">
        <f>SUMIFS(СВЦЭМ!$D$39:$D$758,СВЦЭМ!$A$39:$A$758,$A179,СВЦЭМ!$B$39:$B$758,Y$155)+'СЕТ СН'!$I$14+СВЦЭМ!$D$10+'СЕТ СН'!$I$6-'СЕТ СН'!$I$26</f>
        <v>3172.1303253999999</v>
      </c>
    </row>
    <row r="180" spans="1:27" ht="15.75" x14ac:dyDescent="0.2">
      <c r="A180" s="35">
        <f t="shared" si="4"/>
        <v>45560</v>
      </c>
      <c r="B180" s="36">
        <f>SUMIFS(СВЦЭМ!$D$39:$D$758,СВЦЭМ!$A$39:$A$758,$A180,СВЦЭМ!$B$39:$B$758,B$155)+'СЕТ СН'!$I$14+СВЦЭМ!$D$10+'СЕТ СН'!$I$6-'СЕТ СН'!$I$26</f>
        <v>3235.2849119799998</v>
      </c>
      <c r="C180" s="36">
        <f>SUMIFS(СВЦЭМ!$D$39:$D$758,СВЦЭМ!$A$39:$A$758,$A180,СВЦЭМ!$B$39:$B$758,C$155)+'СЕТ СН'!$I$14+СВЦЭМ!$D$10+'СЕТ СН'!$I$6-'СЕТ СН'!$I$26</f>
        <v>3306.4112099999998</v>
      </c>
      <c r="D180" s="36">
        <f>SUMIFS(СВЦЭМ!$D$39:$D$758,СВЦЭМ!$A$39:$A$758,$A180,СВЦЭМ!$B$39:$B$758,D$155)+'СЕТ СН'!$I$14+СВЦЭМ!$D$10+'СЕТ СН'!$I$6-'СЕТ СН'!$I$26</f>
        <v>3427.6887133299997</v>
      </c>
      <c r="E180" s="36">
        <f>SUMIFS(СВЦЭМ!$D$39:$D$758,СВЦЭМ!$A$39:$A$758,$A180,СВЦЭМ!$B$39:$B$758,E$155)+'СЕТ СН'!$I$14+СВЦЭМ!$D$10+'СЕТ СН'!$I$6-'СЕТ СН'!$I$26</f>
        <v>3462.5701713399999</v>
      </c>
      <c r="F180" s="36">
        <f>SUMIFS(СВЦЭМ!$D$39:$D$758,СВЦЭМ!$A$39:$A$758,$A180,СВЦЭМ!$B$39:$B$758,F$155)+'СЕТ СН'!$I$14+СВЦЭМ!$D$10+'СЕТ СН'!$I$6-'СЕТ СН'!$I$26</f>
        <v>3457.9912437600001</v>
      </c>
      <c r="G180" s="36">
        <f>SUMIFS(СВЦЭМ!$D$39:$D$758,СВЦЭМ!$A$39:$A$758,$A180,СВЦЭМ!$B$39:$B$758,G$155)+'СЕТ СН'!$I$14+СВЦЭМ!$D$10+'СЕТ СН'!$I$6-'СЕТ СН'!$I$26</f>
        <v>3399.9542922199998</v>
      </c>
      <c r="H180" s="36">
        <f>SUMIFS(СВЦЭМ!$D$39:$D$758,СВЦЭМ!$A$39:$A$758,$A180,СВЦЭМ!$B$39:$B$758,H$155)+'СЕТ СН'!$I$14+СВЦЭМ!$D$10+'СЕТ СН'!$I$6-'СЕТ СН'!$I$26</f>
        <v>3317.3440577599999</v>
      </c>
      <c r="I180" s="36">
        <f>SUMIFS(СВЦЭМ!$D$39:$D$758,СВЦЭМ!$A$39:$A$758,$A180,СВЦЭМ!$B$39:$B$758,I$155)+'СЕТ СН'!$I$14+СВЦЭМ!$D$10+'СЕТ СН'!$I$6-'СЕТ СН'!$I$26</f>
        <v>3177.0419692599999</v>
      </c>
      <c r="J180" s="36">
        <f>SUMIFS(СВЦЭМ!$D$39:$D$758,СВЦЭМ!$A$39:$A$758,$A180,СВЦЭМ!$B$39:$B$758,J$155)+'СЕТ СН'!$I$14+СВЦЭМ!$D$10+'СЕТ СН'!$I$6-'СЕТ СН'!$I$26</f>
        <v>3145.2041385499997</v>
      </c>
      <c r="K180" s="36">
        <f>SUMIFS(СВЦЭМ!$D$39:$D$758,СВЦЭМ!$A$39:$A$758,$A180,СВЦЭМ!$B$39:$B$758,K$155)+'СЕТ СН'!$I$14+СВЦЭМ!$D$10+'СЕТ СН'!$I$6-'СЕТ СН'!$I$26</f>
        <v>3095.6207178700001</v>
      </c>
      <c r="L180" s="36">
        <f>SUMIFS(СВЦЭМ!$D$39:$D$758,СВЦЭМ!$A$39:$A$758,$A180,СВЦЭМ!$B$39:$B$758,L$155)+'СЕТ СН'!$I$14+СВЦЭМ!$D$10+'СЕТ СН'!$I$6-'СЕТ СН'!$I$26</f>
        <v>3086.3227306099998</v>
      </c>
      <c r="M180" s="36">
        <f>SUMIFS(СВЦЭМ!$D$39:$D$758,СВЦЭМ!$A$39:$A$758,$A180,СВЦЭМ!$B$39:$B$758,M$155)+'СЕТ СН'!$I$14+СВЦЭМ!$D$10+'СЕТ СН'!$I$6-'СЕТ СН'!$I$26</f>
        <v>3112.3896863199998</v>
      </c>
      <c r="N180" s="36">
        <f>SUMIFS(СВЦЭМ!$D$39:$D$758,СВЦЭМ!$A$39:$A$758,$A180,СВЦЭМ!$B$39:$B$758,N$155)+'СЕТ СН'!$I$14+СВЦЭМ!$D$10+'СЕТ СН'!$I$6-'СЕТ СН'!$I$26</f>
        <v>3139.17930733</v>
      </c>
      <c r="O180" s="36">
        <f>SUMIFS(СВЦЭМ!$D$39:$D$758,СВЦЭМ!$A$39:$A$758,$A180,СВЦЭМ!$B$39:$B$758,O$155)+'СЕТ СН'!$I$14+СВЦЭМ!$D$10+'СЕТ СН'!$I$6-'СЕТ СН'!$I$26</f>
        <v>3156.7631024699999</v>
      </c>
      <c r="P180" s="36">
        <f>SUMIFS(СВЦЭМ!$D$39:$D$758,СВЦЭМ!$A$39:$A$758,$A180,СВЦЭМ!$B$39:$B$758,P$155)+'СЕТ СН'!$I$14+СВЦЭМ!$D$10+'СЕТ СН'!$I$6-'СЕТ СН'!$I$26</f>
        <v>3165.6521814999996</v>
      </c>
      <c r="Q180" s="36">
        <f>SUMIFS(СВЦЭМ!$D$39:$D$758,СВЦЭМ!$A$39:$A$758,$A180,СВЦЭМ!$B$39:$B$758,Q$155)+'СЕТ СН'!$I$14+СВЦЭМ!$D$10+'СЕТ СН'!$I$6-'СЕТ СН'!$I$26</f>
        <v>3176.2931032699998</v>
      </c>
      <c r="R180" s="36">
        <f>SUMIFS(СВЦЭМ!$D$39:$D$758,СВЦЭМ!$A$39:$A$758,$A180,СВЦЭМ!$B$39:$B$758,R$155)+'СЕТ СН'!$I$14+СВЦЭМ!$D$10+'СЕТ СН'!$I$6-'СЕТ СН'!$I$26</f>
        <v>3186.5803914099997</v>
      </c>
      <c r="S180" s="36">
        <f>SUMIFS(СВЦЭМ!$D$39:$D$758,СВЦЭМ!$A$39:$A$758,$A180,СВЦЭМ!$B$39:$B$758,S$155)+'СЕТ СН'!$I$14+СВЦЭМ!$D$10+'СЕТ СН'!$I$6-'СЕТ СН'!$I$26</f>
        <v>3158.6224437499995</v>
      </c>
      <c r="T180" s="36">
        <f>SUMIFS(СВЦЭМ!$D$39:$D$758,СВЦЭМ!$A$39:$A$758,$A180,СВЦЭМ!$B$39:$B$758,T$155)+'СЕТ СН'!$I$14+СВЦЭМ!$D$10+'СЕТ СН'!$I$6-'СЕТ СН'!$I$26</f>
        <v>3098.4502843700002</v>
      </c>
      <c r="U180" s="36">
        <f>SUMIFS(СВЦЭМ!$D$39:$D$758,СВЦЭМ!$A$39:$A$758,$A180,СВЦЭМ!$B$39:$B$758,U$155)+'СЕТ СН'!$I$14+СВЦЭМ!$D$10+'СЕТ СН'!$I$6-'СЕТ СН'!$I$26</f>
        <v>3027.4853096200004</v>
      </c>
      <c r="V180" s="36">
        <f>SUMIFS(СВЦЭМ!$D$39:$D$758,СВЦЭМ!$A$39:$A$758,$A180,СВЦЭМ!$B$39:$B$758,V$155)+'СЕТ СН'!$I$14+СВЦЭМ!$D$10+'СЕТ СН'!$I$6-'СЕТ СН'!$I$26</f>
        <v>3009.3918963699998</v>
      </c>
      <c r="W180" s="36">
        <f>SUMIFS(СВЦЭМ!$D$39:$D$758,СВЦЭМ!$A$39:$A$758,$A180,СВЦЭМ!$B$39:$B$758,W$155)+'СЕТ СН'!$I$14+СВЦЭМ!$D$10+'СЕТ СН'!$I$6-'СЕТ СН'!$I$26</f>
        <v>3038.1447433500002</v>
      </c>
      <c r="X180" s="36">
        <f>SUMIFS(СВЦЭМ!$D$39:$D$758,СВЦЭМ!$A$39:$A$758,$A180,СВЦЭМ!$B$39:$B$758,X$155)+'СЕТ СН'!$I$14+СВЦЭМ!$D$10+'СЕТ СН'!$I$6-'СЕТ СН'!$I$26</f>
        <v>3111.05958921</v>
      </c>
      <c r="Y180" s="36">
        <f>SUMIFS(СВЦЭМ!$D$39:$D$758,СВЦЭМ!$A$39:$A$758,$A180,СВЦЭМ!$B$39:$B$758,Y$155)+'СЕТ СН'!$I$14+СВЦЭМ!$D$10+'СЕТ СН'!$I$6-'СЕТ СН'!$I$26</f>
        <v>3209.3127053899998</v>
      </c>
    </row>
    <row r="181" spans="1:27" ht="15.75" x14ac:dyDescent="0.2">
      <c r="A181" s="35">
        <f t="shared" si="4"/>
        <v>45561</v>
      </c>
      <c r="B181" s="36">
        <f>SUMIFS(СВЦЭМ!$D$39:$D$758,СВЦЭМ!$A$39:$A$758,$A181,СВЦЭМ!$B$39:$B$758,B$155)+'СЕТ СН'!$I$14+СВЦЭМ!$D$10+'СЕТ СН'!$I$6-'СЕТ СН'!$I$26</f>
        <v>3358.6419792799998</v>
      </c>
      <c r="C181" s="36">
        <f>SUMIFS(СВЦЭМ!$D$39:$D$758,СВЦЭМ!$A$39:$A$758,$A181,СВЦЭМ!$B$39:$B$758,C$155)+'СЕТ СН'!$I$14+СВЦЭМ!$D$10+'СЕТ СН'!$I$6-'СЕТ СН'!$I$26</f>
        <v>3441.6786561199997</v>
      </c>
      <c r="D181" s="36">
        <f>SUMIFS(СВЦЭМ!$D$39:$D$758,СВЦЭМ!$A$39:$A$758,$A181,СВЦЭМ!$B$39:$B$758,D$155)+'СЕТ СН'!$I$14+СВЦЭМ!$D$10+'СЕТ СН'!$I$6-'СЕТ СН'!$I$26</f>
        <v>3487.2525374699999</v>
      </c>
      <c r="E181" s="36">
        <f>SUMIFS(СВЦЭМ!$D$39:$D$758,СВЦЭМ!$A$39:$A$758,$A181,СВЦЭМ!$B$39:$B$758,E$155)+'СЕТ СН'!$I$14+СВЦЭМ!$D$10+'СЕТ СН'!$I$6-'СЕТ СН'!$I$26</f>
        <v>3499.3464616199999</v>
      </c>
      <c r="F181" s="36">
        <f>SUMIFS(СВЦЭМ!$D$39:$D$758,СВЦЭМ!$A$39:$A$758,$A181,СВЦЭМ!$B$39:$B$758,F$155)+'СЕТ СН'!$I$14+СВЦЭМ!$D$10+'СЕТ СН'!$I$6-'СЕТ СН'!$I$26</f>
        <v>3495.71431966</v>
      </c>
      <c r="G181" s="36">
        <f>SUMIFS(СВЦЭМ!$D$39:$D$758,СВЦЭМ!$A$39:$A$758,$A181,СВЦЭМ!$B$39:$B$758,G$155)+'СЕТ СН'!$I$14+СВЦЭМ!$D$10+'СЕТ СН'!$I$6-'СЕТ СН'!$I$26</f>
        <v>3461.16683018</v>
      </c>
      <c r="H181" s="36">
        <f>SUMIFS(СВЦЭМ!$D$39:$D$758,СВЦЭМ!$A$39:$A$758,$A181,СВЦЭМ!$B$39:$B$758,H$155)+'СЕТ СН'!$I$14+СВЦЭМ!$D$10+'СЕТ СН'!$I$6-'СЕТ СН'!$I$26</f>
        <v>3387.5261664699997</v>
      </c>
      <c r="I181" s="36">
        <f>SUMIFS(СВЦЭМ!$D$39:$D$758,СВЦЭМ!$A$39:$A$758,$A181,СВЦЭМ!$B$39:$B$758,I$155)+'СЕТ СН'!$I$14+СВЦЭМ!$D$10+'СЕТ СН'!$I$6-'СЕТ СН'!$I$26</f>
        <v>3258.1956911799998</v>
      </c>
      <c r="J181" s="36">
        <f>SUMIFS(СВЦЭМ!$D$39:$D$758,СВЦЭМ!$A$39:$A$758,$A181,СВЦЭМ!$B$39:$B$758,J$155)+'СЕТ СН'!$I$14+СВЦЭМ!$D$10+'СЕТ СН'!$I$6-'СЕТ СН'!$I$26</f>
        <v>3199.0235075800001</v>
      </c>
      <c r="K181" s="36">
        <f>SUMIFS(СВЦЭМ!$D$39:$D$758,СВЦЭМ!$A$39:$A$758,$A181,СВЦЭМ!$B$39:$B$758,K$155)+'СЕТ СН'!$I$14+СВЦЭМ!$D$10+'СЕТ СН'!$I$6-'СЕТ СН'!$I$26</f>
        <v>3149.0415015499998</v>
      </c>
      <c r="L181" s="36">
        <f>SUMIFS(СВЦЭМ!$D$39:$D$758,СВЦЭМ!$A$39:$A$758,$A181,СВЦЭМ!$B$39:$B$758,L$155)+'СЕТ СН'!$I$14+СВЦЭМ!$D$10+'СЕТ СН'!$I$6-'СЕТ СН'!$I$26</f>
        <v>3162.0906954100001</v>
      </c>
      <c r="M181" s="36">
        <f>SUMIFS(СВЦЭМ!$D$39:$D$758,СВЦЭМ!$A$39:$A$758,$A181,СВЦЭМ!$B$39:$B$758,M$155)+'СЕТ СН'!$I$14+СВЦЭМ!$D$10+'СЕТ СН'!$I$6-'СЕТ СН'!$I$26</f>
        <v>3203.3509624999997</v>
      </c>
      <c r="N181" s="36">
        <f>SUMIFS(СВЦЭМ!$D$39:$D$758,СВЦЭМ!$A$39:$A$758,$A181,СВЦЭМ!$B$39:$B$758,N$155)+'СЕТ СН'!$I$14+СВЦЭМ!$D$10+'СЕТ СН'!$I$6-'СЕТ СН'!$I$26</f>
        <v>3225.9194241599998</v>
      </c>
      <c r="O181" s="36">
        <f>SUMIFS(СВЦЭМ!$D$39:$D$758,СВЦЭМ!$A$39:$A$758,$A181,СВЦЭМ!$B$39:$B$758,O$155)+'СЕТ СН'!$I$14+СВЦЭМ!$D$10+'СЕТ СН'!$I$6-'СЕТ СН'!$I$26</f>
        <v>3243.4556627500001</v>
      </c>
      <c r="P181" s="36">
        <f>SUMIFS(СВЦЭМ!$D$39:$D$758,СВЦЭМ!$A$39:$A$758,$A181,СВЦЭМ!$B$39:$B$758,P$155)+'СЕТ СН'!$I$14+СВЦЭМ!$D$10+'СЕТ СН'!$I$6-'СЕТ СН'!$I$26</f>
        <v>3267.5525700399999</v>
      </c>
      <c r="Q181" s="36">
        <f>SUMIFS(СВЦЭМ!$D$39:$D$758,СВЦЭМ!$A$39:$A$758,$A181,СВЦЭМ!$B$39:$B$758,Q$155)+'СЕТ СН'!$I$14+СВЦЭМ!$D$10+'СЕТ СН'!$I$6-'СЕТ СН'!$I$26</f>
        <v>3293.40779957</v>
      </c>
      <c r="R181" s="36">
        <f>SUMIFS(СВЦЭМ!$D$39:$D$758,СВЦЭМ!$A$39:$A$758,$A181,СВЦЭМ!$B$39:$B$758,R$155)+'СЕТ СН'!$I$14+СВЦЭМ!$D$10+'СЕТ СН'!$I$6-'СЕТ СН'!$I$26</f>
        <v>3263.2137560900001</v>
      </c>
      <c r="S181" s="36">
        <f>SUMIFS(СВЦЭМ!$D$39:$D$758,СВЦЭМ!$A$39:$A$758,$A181,СВЦЭМ!$B$39:$B$758,S$155)+'СЕТ СН'!$I$14+СВЦЭМ!$D$10+'СЕТ СН'!$I$6-'СЕТ СН'!$I$26</f>
        <v>3222.29239499</v>
      </c>
      <c r="T181" s="36">
        <f>SUMIFS(СВЦЭМ!$D$39:$D$758,СВЦЭМ!$A$39:$A$758,$A181,СВЦЭМ!$B$39:$B$758,T$155)+'СЕТ СН'!$I$14+СВЦЭМ!$D$10+'СЕТ СН'!$I$6-'СЕТ СН'!$I$26</f>
        <v>3191.6919877099999</v>
      </c>
      <c r="U181" s="36">
        <f>SUMIFS(СВЦЭМ!$D$39:$D$758,СВЦЭМ!$A$39:$A$758,$A181,СВЦЭМ!$B$39:$B$758,U$155)+'СЕТ СН'!$I$14+СВЦЭМ!$D$10+'СЕТ СН'!$I$6-'СЕТ СН'!$I$26</f>
        <v>3072.29442212</v>
      </c>
      <c r="V181" s="36">
        <f>SUMIFS(СВЦЭМ!$D$39:$D$758,СВЦЭМ!$A$39:$A$758,$A181,СВЦЭМ!$B$39:$B$758,V$155)+'СЕТ СН'!$I$14+СВЦЭМ!$D$10+'СЕТ СН'!$I$6-'СЕТ СН'!$I$26</f>
        <v>3072.7978501600001</v>
      </c>
      <c r="W181" s="36">
        <f>SUMIFS(СВЦЭМ!$D$39:$D$758,СВЦЭМ!$A$39:$A$758,$A181,СВЦЭМ!$B$39:$B$758,W$155)+'СЕТ СН'!$I$14+СВЦЭМ!$D$10+'СЕТ СН'!$I$6-'СЕТ СН'!$I$26</f>
        <v>3106.1031822499999</v>
      </c>
      <c r="X181" s="36">
        <f>SUMIFS(СВЦЭМ!$D$39:$D$758,СВЦЭМ!$A$39:$A$758,$A181,СВЦЭМ!$B$39:$B$758,X$155)+'СЕТ СН'!$I$14+СВЦЭМ!$D$10+'СЕТ СН'!$I$6-'СЕТ СН'!$I$26</f>
        <v>3231.03696709</v>
      </c>
      <c r="Y181" s="36">
        <f>SUMIFS(СВЦЭМ!$D$39:$D$758,СВЦЭМ!$A$39:$A$758,$A181,СВЦЭМ!$B$39:$B$758,Y$155)+'СЕТ СН'!$I$14+СВЦЭМ!$D$10+'СЕТ СН'!$I$6-'СЕТ СН'!$I$26</f>
        <v>3371.0187283699997</v>
      </c>
    </row>
    <row r="182" spans="1:27" ht="15.75" x14ac:dyDescent="0.2">
      <c r="A182" s="35">
        <f t="shared" si="4"/>
        <v>45562</v>
      </c>
      <c r="B182" s="36">
        <f>SUMIFS(СВЦЭМ!$D$39:$D$758,СВЦЭМ!$A$39:$A$758,$A182,СВЦЭМ!$B$39:$B$758,B$155)+'СЕТ СН'!$I$14+СВЦЭМ!$D$10+'СЕТ СН'!$I$6-'СЕТ СН'!$I$26</f>
        <v>3225.7195973799999</v>
      </c>
      <c r="C182" s="36">
        <f>SUMIFS(СВЦЭМ!$D$39:$D$758,СВЦЭМ!$A$39:$A$758,$A182,СВЦЭМ!$B$39:$B$758,C$155)+'СЕТ СН'!$I$14+СВЦЭМ!$D$10+'СЕТ СН'!$I$6-'СЕТ СН'!$I$26</f>
        <v>3147.3978866299999</v>
      </c>
      <c r="D182" s="36">
        <f>SUMIFS(СВЦЭМ!$D$39:$D$758,СВЦЭМ!$A$39:$A$758,$A182,СВЦЭМ!$B$39:$B$758,D$155)+'СЕТ СН'!$I$14+СВЦЭМ!$D$10+'СЕТ СН'!$I$6-'СЕТ СН'!$I$26</f>
        <v>3124.2301133199999</v>
      </c>
      <c r="E182" s="36">
        <f>SUMIFS(СВЦЭМ!$D$39:$D$758,СВЦЭМ!$A$39:$A$758,$A182,СВЦЭМ!$B$39:$B$758,E$155)+'СЕТ СН'!$I$14+СВЦЭМ!$D$10+'СЕТ СН'!$I$6-'СЕТ СН'!$I$26</f>
        <v>3138.6124460700003</v>
      </c>
      <c r="F182" s="36">
        <f>SUMIFS(СВЦЭМ!$D$39:$D$758,СВЦЭМ!$A$39:$A$758,$A182,СВЦЭМ!$B$39:$B$758,F$155)+'СЕТ СН'!$I$14+СВЦЭМ!$D$10+'СЕТ СН'!$I$6-'СЕТ СН'!$I$26</f>
        <v>3146.7279127399997</v>
      </c>
      <c r="G182" s="36">
        <f>SUMIFS(СВЦЭМ!$D$39:$D$758,СВЦЭМ!$A$39:$A$758,$A182,СВЦЭМ!$B$39:$B$758,G$155)+'СЕТ СН'!$I$14+СВЦЭМ!$D$10+'СЕТ СН'!$I$6-'СЕТ СН'!$I$26</f>
        <v>3132.1706801</v>
      </c>
      <c r="H182" s="36">
        <f>SUMIFS(СВЦЭМ!$D$39:$D$758,СВЦЭМ!$A$39:$A$758,$A182,СВЦЭМ!$B$39:$B$758,H$155)+'СЕТ СН'!$I$14+СВЦЭМ!$D$10+'СЕТ СН'!$I$6-'СЕТ СН'!$I$26</f>
        <v>3020.2239933199999</v>
      </c>
      <c r="I182" s="36">
        <f>SUMIFS(СВЦЭМ!$D$39:$D$758,СВЦЭМ!$A$39:$A$758,$A182,СВЦЭМ!$B$39:$B$758,I$155)+'СЕТ СН'!$I$14+СВЦЭМ!$D$10+'СЕТ СН'!$I$6-'СЕТ СН'!$I$26</f>
        <v>3074.7866329600001</v>
      </c>
      <c r="J182" s="36">
        <f>SUMIFS(СВЦЭМ!$D$39:$D$758,СВЦЭМ!$A$39:$A$758,$A182,СВЦЭМ!$B$39:$B$758,J$155)+'СЕТ СН'!$I$14+СВЦЭМ!$D$10+'СЕТ СН'!$I$6-'СЕТ СН'!$I$26</f>
        <v>3093.1243665700003</v>
      </c>
      <c r="K182" s="36">
        <f>SUMIFS(СВЦЭМ!$D$39:$D$758,СВЦЭМ!$A$39:$A$758,$A182,СВЦЭМ!$B$39:$B$758,K$155)+'СЕТ СН'!$I$14+СВЦЭМ!$D$10+'СЕТ СН'!$I$6-'СЕТ СН'!$I$26</f>
        <v>3050.30199911</v>
      </c>
      <c r="L182" s="36">
        <f>SUMIFS(СВЦЭМ!$D$39:$D$758,СВЦЭМ!$A$39:$A$758,$A182,СВЦЭМ!$B$39:$B$758,L$155)+'СЕТ СН'!$I$14+СВЦЭМ!$D$10+'СЕТ СН'!$I$6-'СЕТ СН'!$I$26</f>
        <v>3048.3322263300001</v>
      </c>
      <c r="M182" s="36">
        <f>SUMIFS(СВЦЭМ!$D$39:$D$758,СВЦЭМ!$A$39:$A$758,$A182,СВЦЭМ!$B$39:$B$758,M$155)+'СЕТ СН'!$I$14+СВЦЭМ!$D$10+'СЕТ СН'!$I$6-'СЕТ СН'!$I$26</f>
        <v>3050.0456675700002</v>
      </c>
      <c r="N182" s="36">
        <f>SUMIFS(СВЦЭМ!$D$39:$D$758,СВЦЭМ!$A$39:$A$758,$A182,СВЦЭМ!$B$39:$B$758,N$155)+'СЕТ СН'!$I$14+СВЦЭМ!$D$10+'СЕТ СН'!$I$6-'СЕТ СН'!$I$26</f>
        <v>3086.5112835700002</v>
      </c>
      <c r="O182" s="36">
        <f>SUMIFS(СВЦЭМ!$D$39:$D$758,СВЦЭМ!$A$39:$A$758,$A182,СВЦЭМ!$B$39:$B$758,O$155)+'СЕТ СН'!$I$14+СВЦЭМ!$D$10+'СЕТ СН'!$I$6-'СЕТ СН'!$I$26</f>
        <v>3103.05671919</v>
      </c>
      <c r="P182" s="36">
        <f>SUMIFS(СВЦЭМ!$D$39:$D$758,СВЦЭМ!$A$39:$A$758,$A182,СВЦЭМ!$B$39:$B$758,P$155)+'СЕТ СН'!$I$14+СВЦЭМ!$D$10+'СЕТ СН'!$I$6-'СЕТ СН'!$I$26</f>
        <v>3101.2864441299998</v>
      </c>
      <c r="Q182" s="36">
        <f>SUMIFS(СВЦЭМ!$D$39:$D$758,СВЦЭМ!$A$39:$A$758,$A182,СВЦЭМ!$B$39:$B$758,Q$155)+'СЕТ СН'!$I$14+СВЦЭМ!$D$10+'СЕТ СН'!$I$6-'СЕТ СН'!$I$26</f>
        <v>3105.31054116</v>
      </c>
      <c r="R182" s="36">
        <f>SUMIFS(СВЦЭМ!$D$39:$D$758,СВЦЭМ!$A$39:$A$758,$A182,СВЦЭМ!$B$39:$B$758,R$155)+'СЕТ СН'!$I$14+СВЦЭМ!$D$10+'СЕТ СН'!$I$6-'СЕТ СН'!$I$26</f>
        <v>3105.0872772900002</v>
      </c>
      <c r="S182" s="36">
        <f>SUMIFS(СВЦЭМ!$D$39:$D$758,СВЦЭМ!$A$39:$A$758,$A182,СВЦЭМ!$B$39:$B$758,S$155)+'СЕТ СН'!$I$14+СВЦЭМ!$D$10+'СЕТ СН'!$I$6-'СЕТ СН'!$I$26</f>
        <v>3087.35495945</v>
      </c>
      <c r="T182" s="36">
        <f>SUMIFS(СВЦЭМ!$D$39:$D$758,СВЦЭМ!$A$39:$A$758,$A182,СВЦЭМ!$B$39:$B$758,T$155)+'СЕТ СН'!$I$14+СВЦЭМ!$D$10+'СЕТ СН'!$I$6-'СЕТ СН'!$I$26</f>
        <v>2911.8419197600001</v>
      </c>
      <c r="U182" s="36">
        <f>SUMIFS(СВЦЭМ!$D$39:$D$758,СВЦЭМ!$A$39:$A$758,$A182,СВЦЭМ!$B$39:$B$758,U$155)+'СЕТ СН'!$I$14+СВЦЭМ!$D$10+'СЕТ СН'!$I$6-'СЕТ СН'!$I$26</f>
        <v>3047.8875994800001</v>
      </c>
      <c r="V182" s="36">
        <f>SUMIFS(СВЦЭМ!$D$39:$D$758,СВЦЭМ!$A$39:$A$758,$A182,СВЦЭМ!$B$39:$B$758,V$155)+'СЕТ СН'!$I$14+СВЦЭМ!$D$10+'СЕТ СН'!$I$6-'СЕТ СН'!$I$26</f>
        <v>2973.1351071500003</v>
      </c>
      <c r="W182" s="36">
        <f>SUMIFS(СВЦЭМ!$D$39:$D$758,СВЦЭМ!$A$39:$A$758,$A182,СВЦЭМ!$B$39:$B$758,W$155)+'СЕТ СН'!$I$14+СВЦЭМ!$D$10+'СЕТ СН'!$I$6-'СЕТ СН'!$I$26</f>
        <v>3043.9235706200002</v>
      </c>
      <c r="X182" s="36">
        <f>SUMIFS(СВЦЭМ!$D$39:$D$758,СВЦЭМ!$A$39:$A$758,$A182,СВЦЭМ!$B$39:$B$758,X$155)+'СЕТ СН'!$I$14+СВЦЭМ!$D$10+'СЕТ СН'!$I$6-'СЕТ СН'!$I$26</f>
        <v>3059.1482492800001</v>
      </c>
      <c r="Y182" s="36">
        <f>SUMIFS(СВЦЭМ!$D$39:$D$758,СВЦЭМ!$A$39:$A$758,$A182,СВЦЭМ!$B$39:$B$758,Y$155)+'СЕТ СН'!$I$14+СВЦЭМ!$D$10+'СЕТ СН'!$I$6-'СЕТ СН'!$I$26</f>
        <v>3109.2300389600005</v>
      </c>
    </row>
    <row r="183" spans="1:27" ht="15.75" x14ac:dyDescent="0.2">
      <c r="A183" s="35">
        <f t="shared" si="4"/>
        <v>45563</v>
      </c>
      <c r="B183" s="36">
        <f>SUMIFS(СВЦЭМ!$D$39:$D$758,СВЦЭМ!$A$39:$A$758,$A183,СВЦЭМ!$B$39:$B$758,B$155)+'СЕТ СН'!$I$14+СВЦЭМ!$D$10+'СЕТ СН'!$I$6-'СЕТ СН'!$I$26</f>
        <v>3197.15268264</v>
      </c>
      <c r="C183" s="36">
        <f>SUMIFS(СВЦЭМ!$D$39:$D$758,СВЦЭМ!$A$39:$A$758,$A183,СВЦЭМ!$B$39:$B$758,C$155)+'СЕТ СН'!$I$14+СВЦЭМ!$D$10+'СЕТ СН'!$I$6-'СЕТ СН'!$I$26</f>
        <v>3272.4887117799999</v>
      </c>
      <c r="D183" s="36">
        <f>SUMIFS(СВЦЭМ!$D$39:$D$758,СВЦЭМ!$A$39:$A$758,$A183,СВЦЭМ!$B$39:$B$758,D$155)+'СЕТ СН'!$I$14+СВЦЭМ!$D$10+'СЕТ СН'!$I$6-'СЕТ СН'!$I$26</f>
        <v>3327.40054478</v>
      </c>
      <c r="E183" s="36">
        <f>SUMIFS(СВЦЭМ!$D$39:$D$758,СВЦЭМ!$A$39:$A$758,$A183,СВЦЭМ!$B$39:$B$758,E$155)+'СЕТ СН'!$I$14+СВЦЭМ!$D$10+'СЕТ СН'!$I$6-'СЕТ СН'!$I$26</f>
        <v>3341.3063366900001</v>
      </c>
      <c r="F183" s="36">
        <f>SUMIFS(СВЦЭМ!$D$39:$D$758,СВЦЭМ!$A$39:$A$758,$A183,СВЦЭМ!$B$39:$B$758,F$155)+'СЕТ СН'!$I$14+СВЦЭМ!$D$10+'СЕТ СН'!$I$6-'СЕТ СН'!$I$26</f>
        <v>3342.5697115600001</v>
      </c>
      <c r="G183" s="36">
        <f>SUMIFS(СВЦЭМ!$D$39:$D$758,СВЦЭМ!$A$39:$A$758,$A183,СВЦЭМ!$B$39:$B$758,G$155)+'СЕТ СН'!$I$14+СВЦЭМ!$D$10+'СЕТ СН'!$I$6-'СЕТ СН'!$I$26</f>
        <v>3312.0594625499998</v>
      </c>
      <c r="H183" s="36">
        <f>SUMIFS(СВЦЭМ!$D$39:$D$758,СВЦЭМ!$A$39:$A$758,$A183,СВЦЭМ!$B$39:$B$758,H$155)+'СЕТ СН'!$I$14+СВЦЭМ!$D$10+'СЕТ СН'!$I$6-'СЕТ СН'!$I$26</f>
        <v>3288.8087613499997</v>
      </c>
      <c r="I183" s="36">
        <f>SUMIFS(СВЦЭМ!$D$39:$D$758,СВЦЭМ!$A$39:$A$758,$A183,СВЦЭМ!$B$39:$B$758,I$155)+'СЕТ СН'!$I$14+СВЦЭМ!$D$10+'СЕТ СН'!$I$6-'СЕТ СН'!$I$26</f>
        <v>3217.47856374</v>
      </c>
      <c r="J183" s="36">
        <f>SUMIFS(СВЦЭМ!$D$39:$D$758,СВЦЭМ!$A$39:$A$758,$A183,СВЦЭМ!$B$39:$B$758,J$155)+'СЕТ СН'!$I$14+СВЦЭМ!$D$10+'СЕТ СН'!$I$6-'СЕТ СН'!$I$26</f>
        <v>3141.4046203900002</v>
      </c>
      <c r="K183" s="36">
        <f>SUMIFS(СВЦЭМ!$D$39:$D$758,СВЦЭМ!$A$39:$A$758,$A183,СВЦЭМ!$B$39:$B$758,K$155)+'СЕТ СН'!$I$14+СВЦЭМ!$D$10+'СЕТ СН'!$I$6-'СЕТ СН'!$I$26</f>
        <v>3065.5926313800001</v>
      </c>
      <c r="L183" s="36">
        <f>SUMIFS(СВЦЭМ!$D$39:$D$758,СВЦЭМ!$A$39:$A$758,$A183,СВЦЭМ!$B$39:$B$758,L$155)+'СЕТ СН'!$I$14+СВЦЭМ!$D$10+'СЕТ СН'!$I$6-'СЕТ СН'!$I$26</f>
        <v>3056.6469478500003</v>
      </c>
      <c r="M183" s="36">
        <f>SUMIFS(СВЦЭМ!$D$39:$D$758,СВЦЭМ!$A$39:$A$758,$A183,СВЦЭМ!$B$39:$B$758,M$155)+'СЕТ СН'!$I$14+СВЦЭМ!$D$10+'СЕТ СН'!$I$6-'СЕТ СН'!$I$26</f>
        <v>3082.05829442</v>
      </c>
      <c r="N183" s="36">
        <f>SUMIFS(СВЦЭМ!$D$39:$D$758,СВЦЭМ!$A$39:$A$758,$A183,СВЦЭМ!$B$39:$B$758,N$155)+'СЕТ СН'!$I$14+СВЦЭМ!$D$10+'СЕТ СН'!$I$6-'СЕТ СН'!$I$26</f>
        <v>3093.6896174200001</v>
      </c>
      <c r="O183" s="36">
        <f>SUMIFS(СВЦЭМ!$D$39:$D$758,СВЦЭМ!$A$39:$A$758,$A183,СВЦЭМ!$B$39:$B$758,O$155)+'СЕТ СН'!$I$14+СВЦЭМ!$D$10+'СЕТ СН'!$I$6-'СЕТ СН'!$I$26</f>
        <v>3136.2422552300004</v>
      </c>
      <c r="P183" s="36">
        <f>SUMIFS(СВЦЭМ!$D$39:$D$758,СВЦЭМ!$A$39:$A$758,$A183,СВЦЭМ!$B$39:$B$758,P$155)+'СЕТ СН'!$I$14+СВЦЭМ!$D$10+'СЕТ СН'!$I$6-'СЕТ СН'!$I$26</f>
        <v>3163.6461528700002</v>
      </c>
      <c r="Q183" s="36">
        <f>SUMIFS(СВЦЭМ!$D$39:$D$758,СВЦЭМ!$A$39:$A$758,$A183,СВЦЭМ!$B$39:$B$758,Q$155)+'СЕТ СН'!$I$14+СВЦЭМ!$D$10+'СЕТ СН'!$I$6-'СЕТ СН'!$I$26</f>
        <v>3165.7752854299997</v>
      </c>
      <c r="R183" s="36">
        <f>SUMIFS(СВЦЭМ!$D$39:$D$758,СВЦЭМ!$A$39:$A$758,$A183,СВЦЭМ!$B$39:$B$758,R$155)+'СЕТ СН'!$I$14+СВЦЭМ!$D$10+'СЕТ СН'!$I$6-'СЕТ СН'!$I$26</f>
        <v>3174.7537492499996</v>
      </c>
      <c r="S183" s="36">
        <f>SUMIFS(СВЦЭМ!$D$39:$D$758,СВЦЭМ!$A$39:$A$758,$A183,СВЦЭМ!$B$39:$B$758,S$155)+'СЕТ СН'!$I$14+СВЦЭМ!$D$10+'СЕТ СН'!$I$6-'СЕТ СН'!$I$26</f>
        <v>3152.0401164599998</v>
      </c>
      <c r="T183" s="36">
        <f>SUMIFS(СВЦЭМ!$D$39:$D$758,СВЦЭМ!$A$39:$A$758,$A183,СВЦЭМ!$B$39:$B$758,T$155)+'СЕТ СН'!$I$14+СВЦЭМ!$D$10+'СЕТ СН'!$I$6-'СЕТ СН'!$I$26</f>
        <v>3051.6647174600002</v>
      </c>
      <c r="U183" s="36">
        <f>SUMIFS(СВЦЭМ!$D$39:$D$758,СВЦЭМ!$A$39:$A$758,$A183,СВЦЭМ!$B$39:$B$758,U$155)+'СЕТ СН'!$I$14+СВЦЭМ!$D$10+'СЕТ СН'!$I$6-'СЕТ СН'!$I$26</f>
        <v>2981.0334658500001</v>
      </c>
      <c r="V183" s="36">
        <f>SUMIFS(СВЦЭМ!$D$39:$D$758,СВЦЭМ!$A$39:$A$758,$A183,СВЦЭМ!$B$39:$B$758,V$155)+'СЕТ СН'!$I$14+СВЦЭМ!$D$10+'СЕТ СН'!$I$6-'СЕТ СН'!$I$26</f>
        <v>2953.3706476200005</v>
      </c>
      <c r="W183" s="36">
        <f>SUMIFS(СВЦЭМ!$D$39:$D$758,СВЦЭМ!$A$39:$A$758,$A183,СВЦЭМ!$B$39:$B$758,W$155)+'СЕТ СН'!$I$14+СВЦЭМ!$D$10+'СЕТ СН'!$I$6-'СЕТ СН'!$I$26</f>
        <v>2970.9006568300001</v>
      </c>
      <c r="X183" s="36">
        <f>SUMIFS(СВЦЭМ!$D$39:$D$758,СВЦЭМ!$A$39:$A$758,$A183,СВЦЭМ!$B$39:$B$758,X$155)+'СЕТ СН'!$I$14+СВЦЭМ!$D$10+'СЕТ СН'!$I$6-'СЕТ СН'!$I$26</f>
        <v>3048.0781624800002</v>
      </c>
      <c r="Y183" s="36">
        <f>SUMIFS(СВЦЭМ!$D$39:$D$758,СВЦЭМ!$A$39:$A$758,$A183,СВЦЭМ!$B$39:$B$758,Y$155)+'СЕТ СН'!$I$14+СВЦЭМ!$D$10+'СЕТ СН'!$I$6-'СЕТ СН'!$I$26</f>
        <v>3131.4516752400004</v>
      </c>
    </row>
    <row r="184" spans="1:27" ht="15.75" x14ac:dyDescent="0.2">
      <c r="A184" s="35">
        <f t="shared" si="4"/>
        <v>45564</v>
      </c>
      <c r="B184" s="36">
        <f>SUMIFS(СВЦЭМ!$D$39:$D$758,СВЦЭМ!$A$39:$A$758,$A184,СВЦЭМ!$B$39:$B$758,B$155)+'СЕТ СН'!$I$14+СВЦЭМ!$D$10+'СЕТ СН'!$I$6-'СЕТ СН'!$I$26</f>
        <v>3182.4147380999998</v>
      </c>
      <c r="C184" s="36">
        <f>SUMIFS(СВЦЭМ!$D$39:$D$758,СВЦЭМ!$A$39:$A$758,$A184,СВЦЭМ!$B$39:$B$758,C$155)+'СЕТ СН'!$I$14+СВЦЭМ!$D$10+'СЕТ СН'!$I$6-'СЕТ СН'!$I$26</f>
        <v>3256.7680728599998</v>
      </c>
      <c r="D184" s="36">
        <f>SUMIFS(СВЦЭМ!$D$39:$D$758,СВЦЭМ!$A$39:$A$758,$A184,СВЦЭМ!$B$39:$B$758,D$155)+'СЕТ СН'!$I$14+СВЦЭМ!$D$10+'СЕТ СН'!$I$6-'СЕТ СН'!$I$26</f>
        <v>3345.7197242699999</v>
      </c>
      <c r="E184" s="36">
        <f>SUMIFS(СВЦЭМ!$D$39:$D$758,СВЦЭМ!$A$39:$A$758,$A184,СВЦЭМ!$B$39:$B$758,E$155)+'СЕТ СН'!$I$14+СВЦЭМ!$D$10+'СЕТ СН'!$I$6-'СЕТ СН'!$I$26</f>
        <v>3364.6757197399997</v>
      </c>
      <c r="F184" s="36">
        <f>SUMIFS(СВЦЭМ!$D$39:$D$758,СВЦЭМ!$A$39:$A$758,$A184,СВЦЭМ!$B$39:$B$758,F$155)+'СЕТ СН'!$I$14+СВЦЭМ!$D$10+'СЕТ СН'!$I$6-'СЕТ СН'!$I$26</f>
        <v>3358.1326908999999</v>
      </c>
      <c r="G184" s="36">
        <f>SUMIFS(СВЦЭМ!$D$39:$D$758,СВЦЭМ!$A$39:$A$758,$A184,СВЦЭМ!$B$39:$B$758,G$155)+'СЕТ СН'!$I$14+СВЦЭМ!$D$10+'СЕТ СН'!$I$6-'СЕТ СН'!$I$26</f>
        <v>3343.3020689099999</v>
      </c>
      <c r="H184" s="36">
        <f>SUMIFS(СВЦЭМ!$D$39:$D$758,СВЦЭМ!$A$39:$A$758,$A184,СВЦЭМ!$B$39:$B$758,H$155)+'СЕТ СН'!$I$14+СВЦЭМ!$D$10+'СЕТ СН'!$I$6-'СЕТ СН'!$I$26</f>
        <v>3336.7507898399999</v>
      </c>
      <c r="I184" s="36">
        <f>SUMIFS(СВЦЭМ!$D$39:$D$758,СВЦЭМ!$A$39:$A$758,$A184,СВЦЭМ!$B$39:$B$758,I$155)+'СЕТ СН'!$I$14+СВЦЭМ!$D$10+'СЕТ СН'!$I$6-'СЕТ СН'!$I$26</f>
        <v>3291.1146204699999</v>
      </c>
      <c r="J184" s="36">
        <f>SUMIFS(СВЦЭМ!$D$39:$D$758,СВЦЭМ!$A$39:$A$758,$A184,СВЦЭМ!$B$39:$B$758,J$155)+'СЕТ СН'!$I$14+СВЦЭМ!$D$10+'СЕТ СН'!$I$6-'СЕТ СН'!$I$26</f>
        <v>3168.6136632600001</v>
      </c>
      <c r="K184" s="36">
        <f>SUMIFS(СВЦЭМ!$D$39:$D$758,СВЦЭМ!$A$39:$A$758,$A184,СВЦЭМ!$B$39:$B$758,K$155)+'СЕТ СН'!$I$14+СВЦЭМ!$D$10+'СЕТ СН'!$I$6-'СЕТ СН'!$I$26</f>
        <v>3057.6899720800002</v>
      </c>
      <c r="L184" s="36">
        <f>SUMIFS(СВЦЭМ!$D$39:$D$758,СВЦЭМ!$A$39:$A$758,$A184,СВЦЭМ!$B$39:$B$758,L$155)+'СЕТ СН'!$I$14+СВЦЭМ!$D$10+'СЕТ СН'!$I$6-'СЕТ СН'!$I$26</f>
        <v>3039.80441251</v>
      </c>
      <c r="M184" s="36">
        <f>SUMIFS(СВЦЭМ!$D$39:$D$758,СВЦЭМ!$A$39:$A$758,$A184,СВЦЭМ!$B$39:$B$758,M$155)+'СЕТ СН'!$I$14+СВЦЭМ!$D$10+'СЕТ СН'!$I$6-'СЕТ СН'!$I$26</f>
        <v>3053.3990881099999</v>
      </c>
      <c r="N184" s="36">
        <f>SUMIFS(СВЦЭМ!$D$39:$D$758,СВЦЭМ!$A$39:$A$758,$A184,СВЦЭМ!$B$39:$B$758,N$155)+'СЕТ СН'!$I$14+СВЦЭМ!$D$10+'СЕТ СН'!$I$6-'СЕТ СН'!$I$26</f>
        <v>3083.4972273200001</v>
      </c>
      <c r="O184" s="36">
        <f>SUMIFS(СВЦЭМ!$D$39:$D$758,СВЦЭМ!$A$39:$A$758,$A184,СВЦЭМ!$B$39:$B$758,O$155)+'СЕТ СН'!$I$14+СВЦЭМ!$D$10+'СЕТ СН'!$I$6-'СЕТ СН'!$I$26</f>
        <v>3108.1286296400003</v>
      </c>
      <c r="P184" s="36">
        <f>SUMIFS(СВЦЭМ!$D$39:$D$758,СВЦЭМ!$A$39:$A$758,$A184,СВЦЭМ!$B$39:$B$758,P$155)+'СЕТ СН'!$I$14+СВЦЭМ!$D$10+'СЕТ СН'!$I$6-'СЕТ СН'!$I$26</f>
        <v>3125.8505873800004</v>
      </c>
      <c r="Q184" s="36">
        <f>SUMIFS(СВЦЭМ!$D$39:$D$758,СВЦЭМ!$A$39:$A$758,$A184,СВЦЭМ!$B$39:$B$758,Q$155)+'СЕТ СН'!$I$14+СВЦЭМ!$D$10+'СЕТ СН'!$I$6-'СЕТ СН'!$I$26</f>
        <v>3155.0106295199998</v>
      </c>
      <c r="R184" s="36">
        <f>SUMIFS(СВЦЭМ!$D$39:$D$758,СВЦЭМ!$A$39:$A$758,$A184,СВЦЭМ!$B$39:$B$758,R$155)+'СЕТ СН'!$I$14+СВЦЭМ!$D$10+'СЕТ СН'!$I$6-'СЕТ СН'!$I$26</f>
        <v>3143.47992398</v>
      </c>
      <c r="S184" s="36">
        <f>SUMIFS(СВЦЭМ!$D$39:$D$758,СВЦЭМ!$A$39:$A$758,$A184,СВЦЭМ!$B$39:$B$758,S$155)+'СЕТ СН'!$I$14+СВЦЭМ!$D$10+'СЕТ СН'!$I$6-'СЕТ СН'!$I$26</f>
        <v>3106.5878580500002</v>
      </c>
      <c r="T184" s="36">
        <f>SUMIFS(СВЦЭМ!$D$39:$D$758,СВЦЭМ!$A$39:$A$758,$A184,СВЦЭМ!$B$39:$B$758,T$155)+'СЕТ СН'!$I$14+СВЦЭМ!$D$10+'СЕТ СН'!$I$6-'СЕТ СН'!$I$26</f>
        <v>3054.4374808100001</v>
      </c>
      <c r="U184" s="36">
        <f>SUMIFS(СВЦЭМ!$D$39:$D$758,СВЦЭМ!$A$39:$A$758,$A184,СВЦЭМ!$B$39:$B$758,U$155)+'СЕТ СН'!$I$14+СВЦЭМ!$D$10+'СЕТ СН'!$I$6-'СЕТ СН'!$I$26</f>
        <v>2988.4803901100004</v>
      </c>
      <c r="V184" s="36">
        <f>SUMIFS(СВЦЭМ!$D$39:$D$758,СВЦЭМ!$A$39:$A$758,$A184,СВЦЭМ!$B$39:$B$758,V$155)+'СЕТ СН'!$I$14+СВЦЭМ!$D$10+'СЕТ СН'!$I$6-'СЕТ СН'!$I$26</f>
        <v>2958.3078984800004</v>
      </c>
      <c r="W184" s="36">
        <f>SUMIFS(СВЦЭМ!$D$39:$D$758,СВЦЭМ!$A$39:$A$758,$A184,СВЦЭМ!$B$39:$B$758,W$155)+'СЕТ СН'!$I$14+СВЦЭМ!$D$10+'СЕТ СН'!$I$6-'СЕТ СН'!$I$26</f>
        <v>2990.36414285</v>
      </c>
      <c r="X184" s="36">
        <f>SUMIFS(СВЦЭМ!$D$39:$D$758,СВЦЭМ!$A$39:$A$758,$A184,СВЦЭМ!$B$39:$B$758,X$155)+'СЕТ СН'!$I$14+СВЦЭМ!$D$10+'СЕТ СН'!$I$6-'СЕТ СН'!$I$26</f>
        <v>3052.4005781800001</v>
      </c>
      <c r="Y184" s="36">
        <f>SUMIFS(СВЦЭМ!$D$39:$D$758,СВЦЭМ!$A$39:$A$758,$A184,СВЦЭМ!$B$39:$B$758,Y$155)+'СЕТ СН'!$I$14+СВЦЭМ!$D$10+'СЕТ СН'!$I$6-'СЕТ СН'!$I$26</f>
        <v>3173.9633746499999</v>
      </c>
    </row>
    <row r="185" spans="1:27" ht="15.75" x14ac:dyDescent="0.2">
      <c r="A185" s="35">
        <f t="shared" si="4"/>
        <v>45565</v>
      </c>
      <c r="B185" s="36">
        <f>SUMIFS(СВЦЭМ!$D$39:$D$758,СВЦЭМ!$A$39:$A$758,$A185,СВЦЭМ!$B$39:$B$758,B$155)+'СЕТ СН'!$I$14+СВЦЭМ!$D$10+'СЕТ СН'!$I$6-'СЕТ СН'!$I$26</f>
        <v>3162.2744339299998</v>
      </c>
      <c r="C185" s="36">
        <f>SUMIFS(СВЦЭМ!$D$39:$D$758,СВЦЭМ!$A$39:$A$758,$A185,СВЦЭМ!$B$39:$B$758,C$155)+'СЕТ СН'!$I$14+СВЦЭМ!$D$10+'СЕТ СН'!$I$6-'СЕТ СН'!$I$26</f>
        <v>3269.8396856499999</v>
      </c>
      <c r="D185" s="36">
        <f>SUMIFS(СВЦЭМ!$D$39:$D$758,СВЦЭМ!$A$39:$A$758,$A185,СВЦЭМ!$B$39:$B$758,D$155)+'СЕТ СН'!$I$14+СВЦЭМ!$D$10+'СЕТ СН'!$I$6-'СЕТ СН'!$I$26</f>
        <v>3341.2554688099999</v>
      </c>
      <c r="E185" s="36">
        <f>SUMIFS(СВЦЭМ!$D$39:$D$758,СВЦЭМ!$A$39:$A$758,$A185,СВЦЭМ!$B$39:$B$758,E$155)+'СЕТ СН'!$I$14+СВЦЭМ!$D$10+'СЕТ СН'!$I$6-'СЕТ СН'!$I$26</f>
        <v>3351.8970105799999</v>
      </c>
      <c r="F185" s="36">
        <f>SUMIFS(СВЦЭМ!$D$39:$D$758,СВЦЭМ!$A$39:$A$758,$A185,СВЦЭМ!$B$39:$B$758,F$155)+'СЕТ СН'!$I$14+СВЦЭМ!$D$10+'СЕТ СН'!$I$6-'СЕТ СН'!$I$26</f>
        <v>3369.5372628499999</v>
      </c>
      <c r="G185" s="36">
        <f>SUMIFS(СВЦЭМ!$D$39:$D$758,СВЦЭМ!$A$39:$A$758,$A185,СВЦЭМ!$B$39:$B$758,G$155)+'СЕТ СН'!$I$14+СВЦЭМ!$D$10+'СЕТ СН'!$I$6-'СЕТ СН'!$I$26</f>
        <v>3331.5920763899999</v>
      </c>
      <c r="H185" s="36">
        <f>SUMIFS(СВЦЭМ!$D$39:$D$758,СВЦЭМ!$A$39:$A$758,$A185,СВЦЭМ!$B$39:$B$758,H$155)+'СЕТ СН'!$I$14+СВЦЭМ!$D$10+'СЕТ СН'!$I$6-'СЕТ СН'!$I$26</f>
        <v>3285.3580523999999</v>
      </c>
      <c r="I185" s="36">
        <f>SUMIFS(СВЦЭМ!$D$39:$D$758,СВЦЭМ!$A$39:$A$758,$A185,СВЦЭМ!$B$39:$B$758,I$155)+'СЕТ СН'!$I$14+СВЦЭМ!$D$10+'СЕТ СН'!$I$6-'СЕТ СН'!$I$26</f>
        <v>3195.95414897</v>
      </c>
      <c r="J185" s="36">
        <f>SUMIFS(СВЦЭМ!$D$39:$D$758,СВЦЭМ!$A$39:$A$758,$A185,СВЦЭМ!$B$39:$B$758,J$155)+'СЕТ СН'!$I$14+СВЦЭМ!$D$10+'СЕТ СН'!$I$6-'СЕТ СН'!$I$26</f>
        <v>3120.4747738900001</v>
      </c>
      <c r="K185" s="36">
        <f>SUMIFS(СВЦЭМ!$D$39:$D$758,СВЦЭМ!$A$39:$A$758,$A185,СВЦЭМ!$B$39:$B$758,K$155)+'СЕТ СН'!$I$14+СВЦЭМ!$D$10+'СЕТ СН'!$I$6-'СЕТ СН'!$I$26</f>
        <v>3038.0494221400004</v>
      </c>
      <c r="L185" s="36">
        <f>SUMIFS(СВЦЭМ!$D$39:$D$758,СВЦЭМ!$A$39:$A$758,$A185,СВЦЭМ!$B$39:$B$758,L$155)+'СЕТ СН'!$I$14+СВЦЭМ!$D$10+'СЕТ СН'!$I$6-'СЕТ СН'!$I$26</f>
        <v>3001.6864884200004</v>
      </c>
      <c r="M185" s="36">
        <f>SUMIFS(СВЦЭМ!$D$39:$D$758,СВЦЭМ!$A$39:$A$758,$A185,СВЦЭМ!$B$39:$B$758,M$155)+'СЕТ СН'!$I$14+СВЦЭМ!$D$10+'СЕТ СН'!$I$6-'СЕТ СН'!$I$26</f>
        <v>3025.4059589200001</v>
      </c>
      <c r="N185" s="36">
        <f>SUMIFS(СВЦЭМ!$D$39:$D$758,СВЦЭМ!$A$39:$A$758,$A185,СВЦЭМ!$B$39:$B$758,N$155)+'СЕТ СН'!$I$14+СВЦЭМ!$D$10+'СЕТ СН'!$I$6-'СЕТ СН'!$I$26</f>
        <v>3053.8819664299999</v>
      </c>
      <c r="O185" s="36">
        <f>SUMIFS(СВЦЭМ!$D$39:$D$758,СВЦЭМ!$A$39:$A$758,$A185,СВЦЭМ!$B$39:$B$758,O$155)+'СЕТ СН'!$I$14+СВЦЭМ!$D$10+'СЕТ СН'!$I$6-'СЕТ СН'!$I$26</f>
        <v>3064.0372155599998</v>
      </c>
      <c r="P185" s="36">
        <f>SUMIFS(СВЦЭМ!$D$39:$D$758,СВЦЭМ!$A$39:$A$758,$A185,СВЦЭМ!$B$39:$B$758,P$155)+'СЕТ СН'!$I$14+СВЦЭМ!$D$10+'СЕТ СН'!$I$6-'СЕТ СН'!$I$26</f>
        <v>3080.0235431700003</v>
      </c>
      <c r="Q185" s="36">
        <f>SUMIFS(СВЦЭМ!$D$39:$D$758,СВЦЭМ!$A$39:$A$758,$A185,СВЦЭМ!$B$39:$B$758,Q$155)+'СЕТ СН'!$I$14+СВЦЭМ!$D$10+'СЕТ СН'!$I$6-'СЕТ СН'!$I$26</f>
        <v>3100.3565751599999</v>
      </c>
      <c r="R185" s="36">
        <f>SUMIFS(СВЦЭМ!$D$39:$D$758,СВЦЭМ!$A$39:$A$758,$A185,СВЦЭМ!$B$39:$B$758,R$155)+'СЕТ СН'!$I$14+СВЦЭМ!$D$10+'СЕТ СН'!$I$6-'СЕТ СН'!$I$26</f>
        <v>3100.4148425800004</v>
      </c>
      <c r="S185" s="36">
        <f>SUMIFS(СВЦЭМ!$D$39:$D$758,СВЦЭМ!$A$39:$A$758,$A185,СВЦЭМ!$B$39:$B$758,S$155)+'СЕТ СН'!$I$14+СВЦЭМ!$D$10+'СЕТ СН'!$I$6-'СЕТ СН'!$I$26</f>
        <v>3084.9487009900004</v>
      </c>
      <c r="T185" s="36">
        <f>SUMIFS(СВЦЭМ!$D$39:$D$758,СВЦЭМ!$A$39:$A$758,$A185,СВЦЭМ!$B$39:$B$758,T$155)+'СЕТ СН'!$I$14+СВЦЭМ!$D$10+'СЕТ СН'!$I$6-'СЕТ СН'!$I$26</f>
        <v>3028.04866468</v>
      </c>
      <c r="U185" s="36">
        <f>SUMIFS(СВЦЭМ!$D$39:$D$758,СВЦЭМ!$A$39:$A$758,$A185,СВЦЭМ!$B$39:$B$758,U$155)+'СЕТ СН'!$I$14+СВЦЭМ!$D$10+'СЕТ СН'!$I$6-'СЕТ СН'!$I$26</f>
        <v>2972.1598713200001</v>
      </c>
      <c r="V185" s="36">
        <f>SUMIFS(СВЦЭМ!$D$39:$D$758,СВЦЭМ!$A$39:$A$758,$A185,СВЦЭМ!$B$39:$B$758,V$155)+'СЕТ СН'!$I$14+СВЦЭМ!$D$10+'СЕТ СН'!$I$6-'СЕТ СН'!$I$26</f>
        <v>2971.1354257399998</v>
      </c>
      <c r="W185" s="36">
        <f>SUMIFS(СВЦЭМ!$D$39:$D$758,СВЦЭМ!$A$39:$A$758,$A185,СВЦЭМ!$B$39:$B$758,W$155)+'СЕТ СН'!$I$14+СВЦЭМ!$D$10+'СЕТ СН'!$I$6-'СЕТ СН'!$I$26</f>
        <v>2999.3977986099999</v>
      </c>
      <c r="X185" s="36">
        <f>SUMIFS(СВЦЭМ!$D$39:$D$758,СВЦЭМ!$A$39:$A$758,$A185,СВЦЭМ!$B$39:$B$758,X$155)+'СЕТ СН'!$I$14+СВЦЭМ!$D$10+'СЕТ СН'!$I$6-'СЕТ СН'!$I$26</f>
        <v>3088.2898679999998</v>
      </c>
      <c r="Y185" s="36">
        <f>SUMIFS(СВЦЭМ!$D$39:$D$758,СВЦЭМ!$A$39:$A$758,$A185,СВЦЭМ!$B$39:$B$758,Y$155)+'СЕТ СН'!$I$14+СВЦЭМ!$D$10+'СЕТ СН'!$I$6-'СЕТ СН'!$I$26</f>
        <v>3087.3906029500004</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8" t="s">
        <v>7</v>
      </c>
      <c r="B189" s="132" t="s">
        <v>148</v>
      </c>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4"/>
    </row>
    <row r="190" spans="1:27" ht="12.75" customHeight="1" x14ac:dyDescent="0.2">
      <c r="A190" s="139"/>
      <c r="B190" s="135"/>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7"/>
    </row>
    <row r="191" spans="1:27" s="46" customFormat="1" ht="12.75" customHeight="1" x14ac:dyDescent="0.2">
      <c r="A191" s="14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01.09.2024</v>
      </c>
      <c r="B192" s="36">
        <f>SUMIFS(СВЦЭМ!$E$39:$E$758,СВЦЭМ!$A$39:$A$758,$A192,СВЦЭМ!$B$39:$B$758,B$191)+'СЕТ СН'!$F$15</f>
        <v>327.23390673</v>
      </c>
      <c r="C192" s="36">
        <f>SUMIFS(СВЦЭМ!$E$39:$E$758,СВЦЭМ!$A$39:$A$758,$A192,СВЦЭМ!$B$39:$B$758,C$191)+'СЕТ СН'!$F$15</f>
        <v>337.22328020999998</v>
      </c>
      <c r="D192" s="36">
        <f>SUMIFS(СВЦЭМ!$E$39:$E$758,СВЦЭМ!$A$39:$A$758,$A192,СВЦЭМ!$B$39:$B$758,D$191)+'СЕТ СН'!$F$15</f>
        <v>349.35815026</v>
      </c>
      <c r="E192" s="36">
        <f>SUMIFS(СВЦЭМ!$E$39:$E$758,СВЦЭМ!$A$39:$A$758,$A192,СВЦЭМ!$B$39:$B$758,E$191)+'СЕТ СН'!$F$15</f>
        <v>350.61617632000002</v>
      </c>
      <c r="F192" s="36">
        <f>SUMIFS(СВЦЭМ!$E$39:$E$758,СВЦЭМ!$A$39:$A$758,$A192,СВЦЭМ!$B$39:$B$758,F$191)+'СЕТ СН'!$F$15</f>
        <v>350.41024591000001</v>
      </c>
      <c r="G192" s="36">
        <f>SUMIFS(СВЦЭМ!$E$39:$E$758,СВЦЭМ!$A$39:$A$758,$A192,СВЦЭМ!$B$39:$B$758,G$191)+'СЕТ СН'!$F$15</f>
        <v>345.52306152</v>
      </c>
      <c r="H192" s="36">
        <f>SUMIFS(СВЦЭМ!$E$39:$E$758,СВЦЭМ!$A$39:$A$758,$A192,СВЦЭМ!$B$39:$B$758,H$191)+'СЕТ СН'!$F$15</f>
        <v>347.07743889</v>
      </c>
      <c r="I192" s="36">
        <f>SUMIFS(СВЦЭМ!$E$39:$E$758,СВЦЭМ!$A$39:$A$758,$A192,СВЦЭМ!$B$39:$B$758,I$191)+'СЕТ СН'!$F$15</f>
        <v>336.36222304</v>
      </c>
      <c r="J192" s="36">
        <f>SUMIFS(СВЦЭМ!$E$39:$E$758,СВЦЭМ!$A$39:$A$758,$A192,СВЦЭМ!$B$39:$B$758,J$191)+'СЕТ СН'!$F$15</f>
        <v>314.76905046000002</v>
      </c>
      <c r="K192" s="36">
        <f>SUMIFS(СВЦЭМ!$E$39:$E$758,СВЦЭМ!$A$39:$A$758,$A192,СВЦЭМ!$B$39:$B$758,K$191)+'СЕТ СН'!$F$15</f>
        <v>295.18738574999998</v>
      </c>
      <c r="L192" s="36">
        <f>SUMIFS(СВЦЭМ!$E$39:$E$758,СВЦЭМ!$A$39:$A$758,$A192,СВЦЭМ!$B$39:$B$758,L$191)+'СЕТ СН'!$F$15</f>
        <v>283.25307896999999</v>
      </c>
      <c r="M192" s="36">
        <f>SUMIFS(СВЦЭМ!$E$39:$E$758,СВЦЭМ!$A$39:$A$758,$A192,СВЦЭМ!$B$39:$B$758,M$191)+'СЕТ СН'!$F$15</f>
        <v>278.71069696000001</v>
      </c>
      <c r="N192" s="36">
        <f>SUMIFS(СВЦЭМ!$E$39:$E$758,СВЦЭМ!$A$39:$A$758,$A192,СВЦЭМ!$B$39:$B$758,N$191)+'СЕТ СН'!$F$15</f>
        <v>279.48690134999998</v>
      </c>
      <c r="O192" s="36">
        <f>SUMIFS(СВЦЭМ!$E$39:$E$758,СВЦЭМ!$A$39:$A$758,$A192,СВЦЭМ!$B$39:$B$758,O$191)+'СЕТ СН'!$F$15</f>
        <v>279.29628935</v>
      </c>
      <c r="P192" s="36">
        <f>SUMIFS(СВЦЭМ!$E$39:$E$758,СВЦЭМ!$A$39:$A$758,$A192,СВЦЭМ!$B$39:$B$758,P$191)+'СЕТ СН'!$F$15</f>
        <v>278.86486224999999</v>
      </c>
      <c r="Q192" s="36">
        <f>SUMIFS(СВЦЭМ!$E$39:$E$758,СВЦЭМ!$A$39:$A$758,$A192,СВЦЭМ!$B$39:$B$758,Q$191)+'СЕТ СН'!$F$15</f>
        <v>281.19853687</v>
      </c>
      <c r="R192" s="36">
        <f>SUMIFS(СВЦЭМ!$E$39:$E$758,СВЦЭМ!$A$39:$A$758,$A192,СВЦЭМ!$B$39:$B$758,R$191)+'СЕТ СН'!$F$15</f>
        <v>280.87576166000002</v>
      </c>
      <c r="S192" s="36">
        <f>SUMIFS(СВЦЭМ!$E$39:$E$758,СВЦЭМ!$A$39:$A$758,$A192,СВЦЭМ!$B$39:$B$758,S$191)+'СЕТ СН'!$F$15</f>
        <v>277.96941406000002</v>
      </c>
      <c r="T192" s="36">
        <f>SUMIFS(СВЦЭМ!$E$39:$E$758,СВЦЭМ!$A$39:$A$758,$A192,СВЦЭМ!$B$39:$B$758,T$191)+'СЕТ СН'!$F$15</f>
        <v>275.5474471</v>
      </c>
      <c r="U192" s="36">
        <f>SUMIFS(СВЦЭМ!$E$39:$E$758,СВЦЭМ!$A$39:$A$758,$A192,СВЦЭМ!$B$39:$B$758,U$191)+'СЕТ СН'!$F$15</f>
        <v>275.14865813</v>
      </c>
      <c r="V192" s="36">
        <f>SUMIFS(СВЦЭМ!$E$39:$E$758,СВЦЭМ!$A$39:$A$758,$A192,СВЦЭМ!$B$39:$B$758,V$191)+'СЕТ СН'!$F$15</f>
        <v>271.82040472</v>
      </c>
      <c r="W192" s="36">
        <f>SUMIFS(СВЦЭМ!$E$39:$E$758,СВЦЭМ!$A$39:$A$758,$A192,СВЦЭМ!$B$39:$B$758,W$191)+'СЕТ СН'!$F$15</f>
        <v>272.64929698999998</v>
      </c>
      <c r="X192" s="36">
        <f>SUMIFS(СВЦЭМ!$E$39:$E$758,СВЦЭМ!$A$39:$A$758,$A192,СВЦЭМ!$B$39:$B$758,X$191)+'СЕТ СН'!$F$15</f>
        <v>284.72121504</v>
      </c>
      <c r="Y192" s="36">
        <f>SUMIFS(СВЦЭМ!$E$39:$E$758,СВЦЭМ!$A$39:$A$758,$A192,СВЦЭМ!$B$39:$B$758,Y$191)+'СЕТ СН'!$F$15</f>
        <v>305.32365365999999</v>
      </c>
      <c r="AA192" s="45"/>
    </row>
    <row r="193" spans="1:25" ht="15.75" x14ac:dyDescent="0.2">
      <c r="A193" s="35">
        <f>A192+1</f>
        <v>45537</v>
      </c>
      <c r="B193" s="36">
        <f>SUMIFS(СВЦЭМ!$E$39:$E$758,СВЦЭМ!$A$39:$A$758,$A193,СВЦЭМ!$B$39:$B$758,B$191)+'СЕТ СН'!$F$15</f>
        <v>318.32156326</v>
      </c>
      <c r="C193" s="36">
        <f>SUMIFS(СВЦЭМ!$E$39:$E$758,СВЦЭМ!$A$39:$A$758,$A193,СВЦЭМ!$B$39:$B$758,C$191)+'СЕТ СН'!$F$15</f>
        <v>332.45747699999998</v>
      </c>
      <c r="D193" s="36">
        <f>SUMIFS(СВЦЭМ!$E$39:$E$758,СВЦЭМ!$A$39:$A$758,$A193,СВЦЭМ!$B$39:$B$758,D$191)+'СЕТ СН'!$F$15</f>
        <v>339.31122797</v>
      </c>
      <c r="E193" s="36">
        <f>SUMIFS(СВЦЭМ!$E$39:$E$758,СВЦЭМ!$A$39:$A$758,$A193,СВЦЭМ!$B$39:$B$758,E$191)+'СЕТ СН'!$F$15</f>
        <v>340.74458604</v>
      </c>
      <c r="F193" s="36">
        <f>SUMIFS(СВЦЭМ!$E$39:$E$758,СВЦЭМ!$A$39:$A$758,$A193,СВЦЭМ!$B$39:$B$758,F$191)+'СЕТ СН'!$F$15</f>
        <v>344.45860205000002</v>
      </c>
      <c r="G193" s="36">
        <f>SUMIFS(СВЦЭМ!$E$39:$E$758,СВЦЭМ!$A$39:$A$758,$A193,СВЦЭМ!$B$39:$B$758,G$191)+'СЕТ СН'!$F$15</f>
        <v>337.22552077</v>
      </c>
      <c r="H193" s="36">
        <f>SUMIFS(СВЦЭМ!$E$39:$E$758,СВЦЭМ!$A$39:$A$758,$A193,СВЦЭМ!$B$39:$B$758,H$191)+'СЕТ СН'!$F$15</f>
        <v>332.41871427000001</v>
      </c>
      <c r="I193" s="36">
        <f>SUMIFS(СВЦЭМ!$E$39:$E$758,СВЦЭМ!$A$39:$A$758,$A193,СВЦЭМ!$B$39:$B$758,I$191)+'СЕТ СН'!$F$15</f>
        <v>314.92554324000002</v>
      </c>
      <c r="J193" s="36">
        <f>SUMIFS(СВЦЭМ!$E$39:$E$758,СВЦЭМ!$A$39:$A$758,$A193,СВЦЭМ!$B$39:$B$758,J$191)+'СЕТ СН'!$F$15</f>
        <v>288.26710142000002</v>
      </c>
      <c r="K193" s="36">
        <f>SUMIFS(СВЦЭМ!$E$39:$E$758,СВЦЭМ!$A$39:$A$758,$A193,СВЦЭМ!$B$39:$B$758,K$191)+'СЕТ СН'!$F$15</f>
        <v>272.13676981999998</v>
      </c>
      <c r="L193" s="36">
        <f>SUMIFS(СВЦЭМ!$E$39:$E$758,СВЦЭМ!$A$39:$A$758,$A193,СВЦЭМ!$B$39:$B$758,L$191)+'СЕТ СН'!$F$15</f>
        <v>269.79604465</v>
      </c>
      <c r="M193" s="36">
        <f>SUMIFS(СВЦЭМ!$E$39:$E$758,СВЦЭМ!$A$39:$A$758,$A193,СВЦЭМ!$B$39:$B$758,M$191)+'СЕТ СН'!$F$15</f>
        <v>267.99692649999997</v>
      </c>
      <c r="N193" s="36">
        <f>SUMIFS(СВЦЭМ!$E$39:$E$758,СВЦЭМ!$A$39:$A$758,$A193,СВЦЭМ!$B$39:$B$758,N$191)+'СЕТ СН'!$F$15</f>
        <v>268.19945182999999</v>
      </c>
      <c r="O193" s="36">
        <f>SUMIFS(СВЦЭМ!$E$39:$E$758,СВЦЭМ!$A$39:$A$758,$A193,СВЦЭМ!$B$39:$B$758,O$191)+'СЕТ СН'!$F$15</f>
        <v>268.94978587999998</v>
      </c>
      <c r="P193" s="36">
        <f>SUMIFS(СВЦЭМ!$E$39:$E$758,СВЦЭМ!$A$39:$A$758,$A193,СВЦЭМ!$B$39:$B$758,P$191)+'СЕТ СН'!$F$15</f>
        <v>267.26210143999998</v>
      </c>
      <c r="Q193" s="36">
        <f>SUMIFS(СВЦЭМ!$E$39:$E$758,СВЦЭМ!$A$39:$A$758,$A193,СВЦЭМ!$B$39:$B$758,Q$191)+'СЕТ СН'!$F$15</f>
        <v>267.50646255999999</v>
      </c>
      <c r="R193" s="36">
        <f>SUMIFS(СВЦЭМ!$E$39:$E$758,СВЦЭМ!$A$39:$A$758,$A193,СВЦЭМ!$B$39:$B$758,R$191)+'СЕТ СН'!$F$15</f>
        <v>268.28555820000003</v>
      </c>
      <c r="S193" s="36">
        <f>SUMIFS(СВЦЭМ!$E$39:$E$758,СВЦЭМ!$A$39:$A$758,$A193,СВЦЭМ!$B$39:$B$758,S$191)+'СЕТ СН'!$F$15</f>
        <v>267.22291066999998</v>
      </c>
      <c r="T193" s="36">
        <f>SUMIFS(СВЦЭМ!$E$39:$E$758,СВЦЭМ!$A$39:$A$758,$A193,СВЦЭМ!$B$39:$B$758,T$191)+'СЕТ СН'!$F$15</f>
        <v>265.07733832000002</v>
      </c>
      <c r="U193" s="36">
        <f>SUMIFS(СВЦЭМ!$E$39:$E$758,СВЦЭМ!$A$39:$A$758,$A193,СВЦЭМ!$B$39:$B$758,U$191)+'СЕТ СН'!$F$15</f>
        <v>265.77961692000002</v>
      </c>
      <c r="V193" s="36">
        <f>SUMIFS(СВЦЭМ!$E$39:$E$758,СВЦЭМ!$A$39:$A$758,$A193,СВЦЭМ!$B$39:$B$758,V$191)+'СЕТ СН'!$F$15</f>
        <v>263.07695878999999</v>
      </c>
      <c r="W193" s="36">
        <f>SUMIFS(СВЦЭМ!$E$39:$E$758,СВЦЭМ!$A$39:$A$758,$A193,СВЦЭМ!$B$39:$B$758,W$191)+'СЕТ СН'!$F$15</f>
        <v>266.37171202000002</v>
      </c>
      <c r="X193" s="36">
        <f>SUMIFS(СВЦЭМ!$E$39:$E$758,СВЦЭМ!$A$39:$A$758,$A193,СВЦЭМ!$B$39:$B$758,X$191)+'СЕТ СН'!$F$15</f>
        <v>280.04871822000001</v>
      </c>
      <c r="Y193" s="36">
        <f>SUMIFS(СВЦЭМ!$E$39:$E$758,СВЦЭМ!$A$39:$A$758,$A193,СВЦЭМ!$B$39:$B$758,Y$191)+'СЕТ СН'!$F$15</f>
        <v>294.31188502999998</v>
      </c>
    </row>
    <row r="194" spans="1:25" ht="15.75" x14ac:dyDescent="0.2">
      <c r="A194" s="35">
        <f t="shared" ref="A194:A221" si="5">A193+1</f>
        <v>45538</v>
      </c>
      <c r="B194" s="36">
        <f>SUMIFS(СВЦЭМ!$E$39:$E$758,СВЦЭМ!$A$39:$A$758,$A194,СВЦЭМ!$B$39:$B$758,B$191)+'СЕТ СН'!$F$15</f>
        <v>314.12912562000002</v>
      </c>
      <c r="C194" s="36">
        <f>SUMIFS(СВЦЭМ!$E$39:$E$758,СВЦЭМ!$A$39:$A$758,$A194,СВЦЭМ!$B$39:$B$758,C$191)+'СЕТ СН'!$F$15</f>
        <v>330.56074604000003</v>
      </c>
      <c r="D194" s="36">
        <f>SUMIFS(СВЦЭМ!$E$39:$E$758,СВЦЭМ!$A$39:$A$758,$A194,СВЦЭМ!$B$39:$B$758,D$191)+'СЕТ СН'!$F$15</f>
        <v>345.34241514000001</v>
      </c>
      <c r="E194" s="36">
        <f>SUMIFS(СВЦЭМ!$E$39:$E$758,СВЦЭМ!$A$39:$A$758,$A194,СВЦЭМ!$B$39:$B$758,E$191)+'СЕТ СН'!$F$15</f>
        <v>352.83420079000001</v>
      </c>
      <c r="F194" s="36">
        <f>SUMIFS(СВЦЭМ!$E$39:$E$758,СВЦЭМ!$A$39:$A$758,$A194,СВЦЭМ!$B$39:$B$758,F$191)+'СЕТ СН'!$F$15</f>
        <v>354.29904047000002</v>
      </c>
      <c r="G194" s="36">
        <f>SUMIFS(СВЦЭМ!$E$39:$E$758,СВЦЭМ!$A$39:$A$758,$A194,СВЦЭМ!$B$39:$B$758,G$191)+'СЕТ СН'!$F$15</f>
        <v>356.55819595999998</v>
      </c>
      <c r="H194" s="36">
        <f>SUMIFS(СВЦЭМ!$E$39:$E$758,СВЦЭМ!$A$39:$A$758,$A194,СВЦЭМ!$B$39:$B$758,H$191)+'СЕТ СН'!$F$15</f>
        <v>355.0203166</v>
      </c>
      <c r="I194" s="36">
        <f>SUMIFS(СВЦЭМ!$E$39:$E$758,СВЦЭМ!$A$39:$A$758,$A194,СВЦЭМ!$B$39:$B$758,I$191)+'СЕТ СН'!$F$15</f>
        <v>339.29310249999997</v>
      </c>
      <c r="J194" s="36">
        <f>SUMIFS(СВЦЭМ!$E$39:$E$758,СВЦЭМ!$A$39:$A$758,$A194,СВЦЭМ!$B$39:$B$758,J$191)+'СЕТ СН'!$F$15</f>
        <v>323.01720392999999</v>
      </c>
      <c r="K194" s="36">
        <f>SUMIFS(СВЦЭМ!$E$39:$E$758,СВЦЭМ!$A$39:$A$758,$A194,СВЦЭМ!$B$39:$B$758,K$191)+'СЕТ СН'!$F$15</f>
        <v>305.72560994000003</v>
      </c>
      <c r="L194" s="36">
        <f>SUMIFS(СВЦЭМ!$E$39:$E$758,СВЦЭМ!$A$39:$A$758,$A194,СВЦЭМ!$B$39:$B$758,L$191)+'СЕТ СН'!$F$15</f>
        <v>300.43399362999997</v>
      </c>
      <c r="M194" s="36">
        <f>SUMIFS(СВЦЭМ!$E$39:$E$758,СВЦЭМ!$A$39:$A$758,$A194,СВЦЭМ!$B$39:$B$758,M$191)+'СЕТ СН'!$F$15</f>
        <v>297.18652619</v>
      </c>
      <c r="N194" s="36">
        <f>SUMIFS(СВЦЭМ!$E$39:$E$758,СВЦЭМ!$A$39:$A$758,$A194,СВЦЭМ!$B$39:$B$758,N$191)+'СЕТ СН'!$F$15</f>
        <v>293.10866232000001</v>
      </c>
      <c r="O194" s="36">
        <f>SUMIFS(СВЦЭМ!$E$39:$E$758,СВЦЭМ!$A$39:$A$758,$A194,СВЦЭМ!$B$39:$B$758,O$191)+'СЕТ СН'!$F$15</f>
        <v>289.63861613</v>
      </c>
      <c r="P194" s="36">
        <f>SUMIFS(СВЦЭМ!$E$39:$E$758,СВЦЭМ!$A$39:$A$758,$A194,СВЦЭМ!$B$39:$B$758,P$191)+'СЕТ СН'!$F$15</f>
        <v>289.44869867</v>
      </c>
      <c r="Q194" s="36">
        <f>SUMIFS(СВЦЭМ!$E$39:$E$758,СВЦЭМ!$A$39:$A$758,$A194,СВЦЭМ!$B$39:$B$758,Q$191)+'СЕТ СН'!$F$15</f>
        <v>289.98832625</v>
      </c>
      <c r="R194" s="36">
        <f>SUMIFS(СВЦЭМ!$E$39:$E$758,СВЦЭМ!$A$39:$A$758,$A194,СВЦЭМ!$B$39:$B$758,R$191)+'СЕТ СН'!$F$15</f>
        <v>292.64093227000001</v>
      </c>
      <c r="S194" s="36">
        <f>SUMIFS(СВЦЭМ!$E$39:$E$758,СВЦЭМ!$A$39:$A$758,$A194,СВЦЭМ!$B$39:$B$758,S$191)+'СЕТ СН'!$F$15</f>
        <v>291.27095979000001</v>
      </c>
      <c r="T194" s="36">
        <f>SUMIFS(СВЦЭМ!$E$39:$E$758,СВЦЭМ!$A$39:$A$758,$A194,СВЦЭМ!$B$39:$B$758,T$191)+'СЕТ СН'!$F$15</f>
        <v>290.67811719000002</v>
      </c>
      <c r="U194" s="36">
        <f>SUMIFS(СВЦЭМ!$E$39:$E$758,СВЦЭМ!$A$39:$A$758,$A194,СВЦЭМ!$B$39:$B$758,U$191)+'СЕТ СН'!$F$15</f>
        <v>294.80290632999998</v>
      </c>
      <c r="V194" s="36">
        <f>SUMIFS(СВЦЭМ!$E$39:$E$758,СВЦЭМ!$A$39:$A$758,$A194,СВЦЭМ!$B$39:$B$758,V$191)+'СЕТ СН'!$F$15</f>
        <v>296.67292185000002</v>
      </c>
      <c r="W194" s="36">
        <f>SUMIFS(СВЦЭМ!$E$39:$E$758,СВЦЭМ!$A$39:$A$758,$A194,СВЦЭМ!$B$39:$B$758,W$191)+'СЕТ СН'!$F$15</f>
        <v>297.51459254999997</v>
      </c>
      <c r="X194" s="36">
        <f>SUMIFS(СВЦЭМ!$E$39:$E$758,СВЦЭМ!$A$39:$A$758,$A194,СВЦЭМ!$B$39:$B$758,X$191)+'СЕТ СН'!$F$15</f>
        <v>312.89738213999999</v>
      </c>
      <c r="Y194" s="36">
        <f>SUMIFS(СВЦЭМ!$E$39:$E$758,СВЦЭМ!$A$39:$A$758,$A194,СВЦЭМ!$B$39:$B$758,Y$191)+'СЕТ СН'!$F$15</f>
        <v>328.49516397000002</v>
      </c>
    </row>
    <row r="195" spans="1:25" ht="15.75" x14ac:dyDescent="0.2">
      <c r="A195" s="35">
        <f t="shared" si="5"/>
        <v>45539</v>
      </c>
      <c r="B195" s="36">
        <f>SUMIFS(СВЦЭМ!$E$39:$E$758,СВЦЭМ!$A$39:$A$758,$A195,СВЦЭМ!$B$39:$B$758,B$191)+'СЕТ СН'!$F$15</f>
        <v>318.28338743</v>
      </c>
      <c r="C195" s="36">
        <f>SUMIFS(СВЦЭМ!$E$39:$E$758,СВЦЭМ!$A$39:$A$758,$A195,СВЦЭМ!$B$39:$B$758,C$191)+'СЕТ СН'!$F$15</f>
        <v>343.98318210999997</v>
      </c>
      <c r="D195" s="36">
        <f>SUMIFS(СВЦЭМ!$E$39:$E$758,СВЦЭМ!$A$39:$A$758,$A195,СВЦЭМ!$B$39:$B$758,D$191)+'СЕТ СН'!$F$15</f>
        <v>348.83034090000001</v>
      </c>
      <c r="E195" s="36">
        <f>SUMIFS(СВЦЭМ!$E$39:$E$758,СВЦЭМ!$A$39:$A$758,$A195,СВЦЭМ!$B$39:$B$758,E$191)+'СЕТ СН'!$F$15</f>
        <v>345.64430485999998</v>
      </c>
      <c r="F195" s="36">
        <f>SUMIFS(СВЦЭМ!$E$39:$E$758,СВЦЭМ!$A$39:$A$758,$A195,СВЦЭМ!$B$39:$B$758,F$191)+'СЕТ СН'!$F$15</f>
        <v>344.84906158000001</v>
      </c>
      <c r="G195" s="36">
        <f>SUMIFS(СВЦЭМ!$E$39:$E$758,СВЦЭМ!$A$39:$A$758,$A195,СВЦЭМ!$B$39:$B$758,G$191)+'СЕТ СН'!$F$15</f>
        <v>348.12756366000002</v>
      </c>
      <c r="H195" s="36">
        <f>SUMIFS(СВЦЭМ!$E$39:$E$758,СВЦЭМ!$A$39:$A$758,$A195,СВЦЭМ!$B$39:$B$758,H$191)+'СЕТ СН'!$F$15</f>
        <v>351.23466309000003</v>
      </c>
      <c r="I195" s="36">
        <f>SUMIFS(СВЦЭМ!$E$39:$E$758,СВЦЭМ!$A$39:$A$758,$A195,СВЦЭМ!$B$39:$B$758,I$191)+'СЕТ СН'!$F$15</f>
        <v>325.68645449000002</v>
      </c>
      <c r="J195" s="36">
        <f>SUMIFS(СВЦЭМ!$E$39:$E$758,СВЦЭМ!$A$39:$A$758,$A195,СВЦЭМ!$B$39:$B$758,J$191)+'СЕТ СН'!$F$15</f>
        <v>303.42512056999999</v>
      </c>
      <c r="K195" s="36">
        <f>SUMIFS(СВЦЭМ!$E$39:$E$758,СВЦЭМ!$A$39:$A$758,$A195,СВЦЭМ!$B$39:$B$758,K$191)+'СЕТ СН'!$F$15</f>
        <v>286.68412278</v>
      </c>
      <c r="L195" s="36">
        <f>SUMIFS(СВЦЭМ!$E$39:$E$758,СВЦЭМ!$A$39:$A$758,$A195,СВЦЭМ!$B$39:$B$758,L$191)+'СЕТ СН'!$F$15</f>
        <v>288.80884070000002</v>
      </c>
      <c r="M195" s="36">
        <f>SUMIFS(СВЦЭМ!$E$39:$E$758,СВЦЭМ!$A$39:$A$758,$A195,СВЦЭМ!$B$39:$B$758,M$191)+'СЕТ СН'!$F$15</f>
        <v>289.55497444000002</v>
      </c>
      <c r="N195" s="36">
        <f>SUMIFS(СВЦЭМ!$E$39:$E$758,СВЦЭМ!$A$39:$A$758,$A195,СВЦЭМ!$B$39:$B$758,N$191)+'СЕТ СН'!$F$15</f>
        <v>287.97355993999997</v>
      </c>
      <c r="O195" s="36">
        <f>SUMIFS(СВЦЭМ!$E$39:$E$758,СВЦЭМ!$A$39:$A$758,$A195,СВЦЭМ!$B$39:$B$758,O$191)+'СЕТ СН'!$F$15</f>
        <v>284.20637464999999</v>
      </c>
      <c r="P195" s="36">
        <f>SUMIFS(СВЦЭМ!$E$39:$E$758,СВЦЭМ!$A$39:$A$758,$A195,СВЦЭМ!$B$39:$B$758,P$191)+'СЕТ СН'!$F$15</f>
        <v>285.38241862000001</v>
      </c>
      <c r="Q195" s="36">
        <f>SUMIFS(СВЦЭМ!$E$39:$E$758,СВЦЭМ!$A$39:$A$758,$A195,СВЦЭМ!$B$39:$B$758,Q$191)+'СЕТ СН'!$F$15</f>
        <v>285.93513390999999</v>
      </c>
      <c r="R195" s="36">
        <f>SUMIFS(СВЦЭМ!$E$39:$E$758,СВЦЭМ!$A$39:$A$758,$A195,СВЦЭМ!$B$39:$B$758,R$191)+'СЕТ СН'!$F$15</f>
        <v>288.11010571999998</v>
      </c>
      <c r="S195" s="36">
        <f>SUMIFS(СВЦЭМ!$E$39:$E$758,СВЦЭМ!$A$39:$A$758,$A195,СВЦЭМ!$B$39:$B$758,S$191)+'СЕТ СН'!$F$15</f>
        <v>284.24607774999998</v>
      </c>
      <c r="T195" s="36">
        <f>SUMIFS(СВЦЭМ!$E$39:$E$758,СВЦЭМ!$A$39:$A$758,$A195,СВЦЭМ!$B$39:$B$758,T$191)+'СЕТ СН'!$F$15</f>
        <v>283.31147189000001</v>
      </c>
      <c r="U195" s="36">
        <f>SUMIFS(СВЦЭМ!$E$39:$E$758,СВЦЭМ!$A$39:$A$758,$A195,СВЦЭМ!$B$39:$B$758,U$191)+'СЕТ СН'!$F$15</f>
        <v>283.48646148</v>
      </c>
      <c r="V195" s="36">
        <f>SUMIFS(СВЦЭМ!$E$39:$E$758,СВЦЭМ!$A$39:$A$758,$A195,СВЦЭМ!$B$39:$B$758,V$191)+'СЕТ СН'!$F$15</f>
        <v>282.40089673</v>
      </c>
      <c r="W195" s="36">
        <f>SUMIFS(СВЦЭМ!$E$39:$E$758,СВЦЭМ!$A$39:$A$758,$A195,СВЦЭМ!$B$39:$B$758,W$191)+'СЕТ СН'!$F$15</f>
        <v>282.32479769999998</v>
      </c>
      <c r="X195" s="36">
        <f>SUMIFS(СВЦЭМ!$E$39:$E$758,СВЦЭМ!$A$39:$A$758,$A195,СВЦЭМ!$B$39:$B$758,X$191)+'СЕТ СН'!$F$15</f>
        <v>297.37178177999999</v>
      </c>
      <c r="Y195" s="36">
        <f>SUMIFS(СВЦЭМ!$E$39:$E$758,СВЦЭМ!$A$39:$A$758,$A195,СВЦЭМ!$B$39:$B$758,Y$191)+'СЕТ СН'!$F$15</f>
        <v>313.00610360000002</v>
      </c>
    </row>
    <row r="196" spans="1:25" ht="15.75" x14ac:dyDescent="0.2">
      <c r="A196" s="35">
        <f t="shared" si="5"/>
        <v>45540</v>
      </c>
      <c r="B196" s="36">
        <f>SUMIFS(СВЦЭМ!$E$39:$E$758,СВЦЭМ!$A$39:$A$758,$A196,СВЦЭМ!$B$39:$B$758,B$191)+'СЕТ СН'!$F$15</f>
        <v>324.72146333000001</v>
      </c>
      <c r="C196" s="36">
        <f>SUMIFS(СВЦЭМ!$E$39:$E$758,СВЦЭМ!$A$39:$A$758,$A196,СВЦЭМ!$B$39:$B$758,C$191)+'СЕТ СН'!$F$15</f>
        <v>324.48046059000001</v>
      </c>
      <c r="D196" s="36">
        <f>SUMIFS(СВЦЭМ!$E$39:$E$758,СВЦЭМ!$A$39:$A$758,$A196,СВЦЭМ!$B$39:$B$758,D$191)+'СЕТ СН'!$F$15</f>
        <v>328.48514383999998</v>
      </c>
      <c r="E196" s="36">
        <f>SUMIFS(СВЦЭМ!$E$39:$E$758,СВЦЭМ!$A$39:$A$758,$A196,СВЦЭМ!$B$39:$B$758,E$191)+'СЕТ СН'!$F$15</f>
        <v>326.88625418999999</v>
      </c>
      <c r="F196" s="36">
        <f>SUMIFS(СВЦЭМ!$E$39:$E$758,СВЦЭМ!$A$39:$A$758,$A196,СВЦЭМ!$B$39:$B$758,F$191)+'СЕТ СН'!$F$15</f>
        <v>326.51816712999999</v>
      </c>
      <c r="G196" s="36">
        <f>SUMIFS(СВЦЭМ!$E$39:$E$758,СВЦЭМ!$A$39:$A$758,$A196,СВЦЭМ!$B$39:$B$758,G$191)+'СЕТ СН'!$F$15</f>
        <v>329.15236304000001</v>
      </c>
      <c r="H196" s="36">
        <f>SUMIFS(СВЦЭМ!$E$39:$E$758,СВЦЭМ!$A$39:$A$758,$A196,СВЦЭМ!$B$39:$B$758,H$191)+'СЕТ СН'!$F$15</f>
        <v>308.36874107</v>
      </c>
      <c r="I196" s="36">
        <f>SUMIFS(СВЦЭМ!$E$39:$E$758,СВЦЭМ!$A$39:$A$758,$A196,СВЦЭМ!$B$39:$B$758,I$191)+'СЕТ СН'!$F$15</f>
        <v>312.71564297999998</v>
      </c>
      <c r="J196" s="36">
        <f>SUMIFS(СВЦЭМ!$E$39:$E$758,СВЦЭМ!$A$39:$A$758,$A196,СВЦЭМ!$B$39:$B$758,J$191)+'СЕТ СН'!$F$15</f>
        <v>280.27827328000001</v>
      </c>
      <c r="K196" s="36">
        <f>SUMIFS(СВЦЭМ!$E$39:$E$758,СВЦЭМ!$A$39:$A$758,$A196,СВЦЭМ!$B$39:$B$758,K$191)+'СЕТ СН'!$F$15</f>
        <v>289.10067036999999</v>
      </c>
      <c r="L196" s="36">
        <f>SUMIFS(СВЦЭМ!$E$39:$E$758,СВЦЭМ!$A$39:$A$758,$A196,СВЦЭМ!$B$39:$B$758,L$191)+'СЕТ СН'!$F$15</f>
        <v>289.04173101999999</v>
      </c>
      <c r="M196" s="36">
        <f>SUMIFS(СВЦЭМ!$E$39:$E$758,СВЦЭМ!$A$39:$A$758,$A196,СВЦЭМ!$B$39:$B$758,M$191)+'СЕТ СН'!$F$15</f>
        <v>295.46267059000002</v>
      </c>
      <c r="N196" s="36">
        <f>SUMIFS(СВЦЭМ!$E$39:$E$758,СВЦЭМ!$A$39:$A$758,$A196,СВЦЭМ!$B$39:$B$758,N$191)+'СЕТ СН'!$F$15</f>
        <v>294.91742412999997</v>
      </c>
      <c r="O196" s="36">
        <f>SUMIFS(СВЦЭМ!$E$39:$E$758,СВЦЭМ!$A$39:$A$758,$A196,СВЦЭМ!$B$39:$B$758,O$191)+'СЕТ СН'!$F$15</f>
        <v>295.34710002000003</v>
      </c>
      <c r="P196" s="36">
        <f>SUMIFS(СВЦЭМ!$E$39:$E$758,СВЦЭМ!$A$39:$A$758,$A196,СВЦЭМ!$B$39:$B$758,P$191)+'СЕТ СН'!$F$15</f>
        <v>294.10708697000001</v>
      </c>
      <c r="Q196" s="36">
        <f>SUMIFS(СВЦЭМ!$E$39:$E$758,СВЦЭМ!$A$39:$A$758,$A196,СВЦЭМ!$B$39:$B$758,Q$191)+'СЕТ СН'!$F$15</f>
        <v>293.37066732</v>
      </c>
      <c r="R196" s="36">
        <f>SUMIFS(СВЦЭМ!$E$39:$E$758,СВЦЭМ!$A$39:$A$758,$A196,СВЦЭМ!$B$39:$B$758,R$191)+'СЕТ СН'!$F$15</f>
        <v>295.22603600000002</v>
      </c>
      <c r="S196" s="36">
        <f>SUMIFS(СВЦЭМ!$E$39:$E$758,СВЦЭМ!$A$39:$A$758,$A196,СВЦЭМ!$B$39:$B$758,S$191)+'СЕТ СН'!$F$15</f>
        <v>293.63814198</v>
      </c>
      <c r="T196" s="36">
        <f>SUMIFS(СВЦЭМ!$E$39:$E$758,СВЦЭМ!$A$39:$A$758,$A196,СВЦЭМ!$B$39:$B$758,T$191)+'СЕТ СН'!$F$15</f>
        <v>292.09506489</v>
      </c>
      <c r="U196" s="36">
        <f>SUMIFS(СВЦЭМ!$E$39:$E$758,СВЦЭМ!$A$39:$A$758,$A196,СВЦЭМ!$B$39:$B$758,U$191)+'СЕТ СН'!$F$15</f>
        <v>288.07646667</v>
      </c>
      <c r="V196" s="36">
        <f>SUMIFS(СВЦЭМ!$E$39:$E$758,СВЦЭМ!$A$39:$A$758,$A196,СВЦЭМ!$B$39:$B$758,V$191)+'СЕТ СН'!$F$15</f>
        <v>286.72392853999997</v>
      </c>
      <c r="W196" s="36">
        <f>SUMIFS(СВЦЭМ!$E$39:$E$758,СВЦЭМ!$A$39:$A$758,$A196,СВЦЭМ!$B$39:$B$758,W$191)+'СЕТ СН'!$F$15</f>
        <v>288.21410641</v>
      </c>
      <c r="X196" s="36">
        <f>SUMIFS(СВЦЭМ!$E$39:$E$758,СВЦЭМ!$A$39:$A$758,$A196,СВЦЭМ!$B$39:$B$758,X$191)+'СЕТ СН'!$F$15</f>
        <v>302.27412419000001</v>
      </c>
      <c r="Y196" s="36">
        <f>SUMIFS(СВЦЭМ!$E$39:$E$758,СВЦЭМ!$A$39:$A$758,$A196,СВЦЭМ!$B$39:$B$758,Y$191)+'СЕТ СН'!$F$15</f>
        <v>321.70690837000001</v>
      </c>
    </row>
    <row r="197" spans="1:25" ht="15.75" x14ac:dyDescent="0.2">
      <c r="A197" s="35">
        <f t="shared" si="5"/>
        <v>45541</v>
      </c>
      <c r="B197" s="36">
        <f>SUMIFS(СВЦЭМ!$E$39:$E$758,СВЦЭМ!$A$39:$A$758,$A197,СВЦЭМ!$B$39:$B$758,B$191)+'СЕТ СН'!$F$15</f>
        <v>327.65552237999998</v>
      </c>
      <c r="C197" s="36">
        <f>SUMIFS(СВЦЭМ!$E$39:$E$758,СВЦЭМ!$A$39:$A$758,$A197,СВЦЭМ!$B$39:$B$758,C$191)+'СЕТ СН'!$F$15</f>
        <v>336.72078101</v>
      </c>
      <c r="D197" s="36">
        <f>SUMIFS(СВЦЭМ!$E$39:$E$758,СВЦЭМ!$A$39:$A$758,$A197,СВЦЭМ!$B$39:$B$758,D$191)+'СЕТ СН'!$F$15</f>
        <v>352.79934329000002</v>
      </c>
      <c r="E197" s="36">
        <f>SUMIFS(СВЦЭМ!$E$39:$E$758,СВЦЭМ!$A$39:$A$758,$A197,СВЦЭМ!$B$39:$B$758,E$191)+'СЕТ СН'!$F$15</f>
        <v>352.01870866000002</v>
      </c>
      <c r="F197" s="36">
        <f>SUMIFS(СВЦЭМ!$E$39:$E$758,СВЦЭМ!$A$39:$A$758,$A197,СВЦЭМ!$B$39:$B$758,F$191)+'СЕТ СН'!$F$15</f>
        <v>351.37773356000002</v>
      </c>
      <c r="G197" s="36">
        <f>SUMIFS(СВЦЭМ!$E$39:$E$758,СВЦЭМ!$A$39:$A$758,$A197,СВЦЭМ!$B$39:$B$758,G$191)+'СЕТ СН'!$F$15</f>
        <v>350.81052495</v>
      </c>
      <c r="H197" s="36">
        <f>SUMIFS(СВЦЭМ!$E$39:$E$758,СВЦЭМ!$A$39:$A$758,$A197,СВЦЭМ!$B$39:$B$758,H$191)+'СЕТ СН'!$F$15</f>
        <v>341.38088183999997</v>
      </c>
      <c r="I197" s="36">
        <f>SUMIFS(СВЦЭМ!$E$39:$E$758,СВЦЭМ!$A$39:$A$758,$A197,СВЦЭМ!$B$39:$B$758,I$191)+'СЕТ СН'!$F$15</f>
        <v>319.61498054999998</v>
      </c>
      <c r="J197" s="36">
        <f>SUMIFS(СВЦЭМ!$E$39:$E$758,СВЦЭМ!$A$39:$A$758,$A197,СВЦЭМ!$B$39:$B$758,J$191)+'СЕТ СН'!$F$15</f>
        <v>300.63885304000001</v>
      </c>
      <c r="K197" s="36">
        <f>SUMIFS(СВЦЭМ!$E$39:$E$758,СВЦЭМ!$A$39:$A$758,$A197,СВЦЭМ!$B$39:$B$758,K$191)+'СЕТ СН'!$F$15</f>
        <v>291.67570692999999</v>
      </c>
      <c r="L197" s="36">
        <f>SUMIFS(СВЦЭМ!$E$39:$E$758,СВЦЭМ!$A$39:$A$758,$A197,СВЦЭМ!$B$39:$B$758,L$191)+'СЕТ СН'!$F$15</f>
        <v>290.49362280999998</v>
      </c>
      <c r="M197" s="36">
        <f>SUMIFS(СВЦЭМ!$E$39:$E$758,СВЦЭМ!$A$39:$A$758,$A197,СВЦЭМ!$B$39:$B$758,M$191)+'СЕТ СН'!$F$15</f>
        <v>286.85388018999998</v>
      </c>
      <c r="N197" s="36">
        <f>SUMIFS(СВЦЭМ!$E$39:$E$758,СВЦЭМ!$A$39:$A$758,$A197,СВЦЭМ!$B$39:$B$758,N$191)+'СЕТ СН'!$F$15</f>
        <v>283.95435032</v>
      </c>
      <c r="O197" s="36">
        <f>SUMIFS(СВЦЭМ!$E$39:$E$758,СВЦЭМ!$A$39:$A$758,$A197,СВЦЭМ!$B$39:$B$758,O$191)+'СЕТ СН'!$F$15</f>
        <v>286.74730836999998</v>
      </c>
      <c r="P197" s="36">
        <f>SUMIFS(СВЦЭМ!$E$39:$E$758,СВЦЭМ!$A$39:$A$758,$A197,СВЦЭМ!$B$39:$B$758,P$191)+'СЕТ СН'!$F$15</f>
        <v>288.17351729000001</v>
      </c>
      <c r="Q197" s="36">
        <f>SUMIFS(СВЦЭМ!$E$39:$E$758,СВЦЭМ!$A$39:$A$758,$A197,СВЦЭМ!$B$39:$B$758,Q$191)+'СЕТ СН'!$F$15</f>
        <v>287.69386298000001</v>
      </c>
      <c r="R197" s="36">
        <f>SUMIFS(СВЦЭМ!$E$39:$E$758,СВЦЭМ!$A$39:$A$758,$A197,СВЦЭМ!$B$39:$B$758,R$191)+'СЕТ СН'!$F$15</f>
        <v>287.66325645000001</v>
      </c>
      <c r="S197" s="36">
        <f>SUMIFS(СВЦЭМ!$E$39:$E$758,СВЦЭМ!$A$39:$A$758,$A197,СВЦЭМ!$B$39:$B$758,S$191)+'СЕТ СН'!$F$15</f>
        <v>285.71773872</v>
      </c>
      <c r="T197" s="36">
        <f>SUMIFS(СВЦЭМ!$E$39:$E$758,СВЦЭМ!$A$39:$A$758,$A197,СВЦЭМ!$B$39:$B$758,T$191)+'СЕТ СН'!$F$15</f>
        <v>283.34500430000003</v>
      </c>
      <c r="U197" s="36">
        <f>SUMIFS(СВЦЭМ!$E$39:$E$758,СВЦЭМ!$A$39:$A$758,$A197,СВЦЭМ!$B$39:$B$758,U$191)+'СЕТ СН'!$F$15</f>
        <v>281.36332418000001</v>
      </c>
      <c r="V197" s="36">
        <f>SUMIFS(СВЦЭМ!$E$39:$E$758,СВЦЭМ!$A$39:$A$758,$A197,СВЦЭМ!$B$39:$B$758,V$191)+'СЕТ СН'!$F$15</f>
        <v>281.01830939000001</v>
      </c>
      <c r="W197" s="36">
        <f>SUMIFS(СВЦЭМ!$E$39:$E$758,СВЦЭМ!$A$39:$A$758,$A197,СВЦЭМ!$B$39:$B$758,W$191)+'СЕТ СН'!$F$15</f>
        <v>284.17848524999999</v>
      </c>
      <c r="X197" s="36">
        <f>SUMIFS(СВЦЭМ!$E$39:$E$758,СВЦЭМ!$A$39:$A$758,$A197,СВЦЭМ!$B$39:$B$758,X$191)+'СЕТ СН'!$F$15</f>
        <v>297.77224580000001</v>
      </c>
      <c r="Y197" s="36">
        <f>SUMIFS(СВЦЭМ!$E$39:$E$758,СВЦЭМ!$A$39:$A$758,$A197,СВЦЭМ!$B$39:$B$758,Y$191)+'СЕТ СН'!$F$15</f>
        <v>317.04429375000001</v>
      </c>
    </row>
    <row r="198" spans="1:25" ht="15.75" x14ac:dyDescent="0.2">
      <c r="A198" s="35">
        <f t="shared" si="5"/>
        <v>45542</v>
      </c>
      <c r="B198" s="36">
        <f>SUMIFS(СВЦЭМ!$E$39:$E$758,СВЦЭМ!$A$39:$A$758,$A198,СВЦЭМ!$B$39:$B$758,B$191)+'СЕТ СН'!$F$15</f>
        <v>328.85406202000001</v>
      </c>
      <c r="C198" s="36">
        <f>SUMIFS(СВЦЭМ!$E$39:$E$758,СВЦЭМ!$A$39:$A$758,$A198,СВЦЭМ!$B$39:$B$758,C$191)+'СЕТ СН'!$F$15</f>
        <v>323.16944662999998</v>
      </c>
      <c r="D198" s="36">
        <f>SUMIFS(СВЦЭМ!$E$39:$E$758,СВЦЭМ!$A$39:$A$758,$A198,СВЦЭМ!$B$39:$B$758,D$191)+'СЕТ СН'!$F$15</f>
        <v>325.85125456999998</v>
      </c>
      <c r="E198" s="36">
        <f>SUMIFS(СВЦЭМ!$E$39:$E$758,СВЦЭМ!$A$39:$A$758,$A198,СВЦЭМ!$B$39:$B$758,E$191)+'СЕТ СН'!$F$15</f>
        <v>330.99698713999999</v>
      </c>
      <c r="F198" s="36">
        <f>SUMIFS(СВЦЭМ!$E$39:$E$758,СВЦЭМ!$A$39:$A$758,$A198,СВЦЭМ!$B$39:$B$758,F$191)+'СЕТ СН'!$F$15</f>
        <v>331.39220259000001</v>
      </c>
      <c r="G198" s="36">
        <f>SUMIFS(СВЦЭМ!$E$39:$E$758,СВЦЭМ!$A$39:$A$758,$A198,СВЦЭМ!$B$39:$B$758,G$191)+'СЕТ СН'!$F$15</f>
        <v>327.94907433999998</v>
      </c>
      <c r="H198" s="36">
        <f>SUMIFS(СВЦЭМ!$E$39:$E$758,СВЦЭМ!$A$39:$A$758,$A198,СВЦЭМ!$B$39:$B$758,H$191)+'СЕТ СН'!$F$15</f>
        <v>327.26510406</v>
      </c>
      <c r="I198" s="36">
        <f>SUMIFS(СВЦЭМ!$E$39:$E$758,СВЦЭМ!$A$39:$A$758,$A198,СВЦЭМ!$B$39:$B$758,I$191)+'СЕТ СН'!$F$15</f>
        <v>311.34855766999999</v>
      </c>
      <c r="J198" s="36">
        <f>SUMIFS(СВЦЭМ!$E$39:$E$758,СВЦЭМ!$A$39:$A$758,$A198,СВЦЭМ!$B$39:$B$758,J$191)+'СЕТ СН'!$F$15</f>
        <v>315.85214313</v>
      </c>
      <c r="K198" s="36">
        <f>SUMIFS(СВЦЭМ!$E$39:$E$758,СВЦЭМ!$A$39:$A$758,$A198,СВЦЭМ!$B$39:$B$758,K$191)+'СЕТ СН'!$F$15</f>
        <v>296.7940691</v>
      </c>
      <c r="L198" s="36">
        <f>SUMIFS(СВЦЭМ!$E$39:$E$758,СВЦЭМ!$A$39:$A$758,$A198,СВЦЭМ!$B$39:$B$758,L$191)+'СЕТ СН'!$F$15</f>
        <v>284.39441956000002</v>
      </c>
      <c r="M198" s="36">
        <f>SUMIFS(СВЦЭМ!$E$39:$E$758,СВЦЭМ!$A$39:$A$758,$A198,СВЦЭМ!$B$39:$B$758,M$191)+'СЕТ СН'!$F$15</f>
        <v>283.25003508999998</v>
      </c>
      <c r="N198" s="36">
        <f>SUMIFS(СВЦЭМ!$E$39:$E$758,СВЦЭМ!$A$39:$A$758,$A198,СВЦЭМ!$B$39:$B$758,N$191)+'СЕТ СН'!$F$15</f>
        <v>284.02503134</v>
      </c>
      <c r="O198" s="36">
        <f>SUMIFS(СВЦЭМ!$E$39:$E$758,СВЦЭМ!$A$39:$A$758,$A198,СВЦЭМ!$B$39:$B$758,O$191)+'СЕТ СН'!$F$15</f>
        <v>285.20219058999999</v>
      </c>
      <c r="P198" s="36">
        <f>SUMIFS(СВЦЭМ!$E$39:$E$758,СВЦЭМ!$A$39:$A$758,$A198,СВЦЭМ!$B$39:$B$758,P$191)+'СЕТ СН'!$F$15</f>
        <v>286.09074626</v>
      </c>
      <c r="Q198" s="36">
        <f>SUMIFS(СВЦЭМ!$E$39:$E$758,СВЦЭМ!$A$39:$A$758,$A198,СВЦЭМ!$B$39:$B$758,Q$191)+'СЕТ СН'!$F$15</f>
        <v>288.78030010999998</v>
      </c>
      <c r="R198" s="36">
        <f>SUMIFS(СВЦЭМ!$E$39:$E$758,СВЦЭМ!$A$39:$A$758,$A198,СВЦЭМ!$B$39:$B$758,R$191)+'СЕТ СН'!$F$15</f>
        <v>287.94397269000001</v>
      </c>
      <c r="S198" s="36">
        <f>SUMIFS(СВЦЭМ!$E$39:$E$758,СВЦЭМ!$A$39:$A$758,$A198,СВЦЭМ!$B$39:$B$758,S$191)+'СЕТ СН'!$F$15</f>
        <v>288.03712424000003</v>
      </c>
      <c r="T198" s="36">
        <f>SUMIFS(СВЦЭМ!$E$39:$E$758,СВЦЭМ!$A$39:$A$758,$A198,СВЦЭМ!$B$39:$B$758,T$191)+'СЕТ СН'!$F$15</f>
        <v>286.06414182999998</v>
      </c>
      <c r="U198" s="36">
        <f>SUMIFS(СВЦЭМ!$E$39:$E$758,СВЦЭМ!$A$39:$A$758,$A198,СВЦЭМ!$B$39:$B$758,U$191)+'СЕТ СН'!$F$15</f>
        <v>284.66871635000001</v>
      </c>
      <c r="V198" s="36">
        <f>SUMIFS(СВЦЭМ!$E$39:$E$758,СВЦЭМ!$A$39:$A$758,$A198,СВЦЭМ!$B$39:$B$758,V$191)+'СЕТ СН'!$F$15</f>
        <v>282.56294500000001</v>
      </c>
      <c r="W198" s="36">
        <f>SUMIFS(СВЦЭМ!$E$39:$E$758,СВЦЭМ!$A$39:$A$758,$A198,СВЦЭМ!$B$39:$B$758,W$191)+'СЕТ СН'!$F$15</f>
        <v>283.50060601000001</v>
      </c>
      <c r="X198" s="36">
        <f>SUMIFS(СВЦЭМ!$E$39:$E$758,СВЦЭМ!$A$39:$A$758,$A198,СВЦЭМ!$B$39:$B$758,X$191)+'СЕТ СН'!$F$15</f>
        <v>295.30508692000001</v>
      </c>
      <c r="Y198" s="36">
        <f>SUMIFS(СВЦЭМ!$E$39:$E$758,СВЦЭМ!$A$39:$A$758,$A198,СВЦЭМ!$B$39:$B$758,Y$191)+'СЕТ СН'!$F$15</f>
        <v>312.77423341999997</v>
      </c>
    </row>
    <row r="199" spans="1:25" ht="15.75" x14ac:dyDescent="0.2">
      <c r="A199" s="35">
        <f t="shared" si="5"/>
        <v>45543</v>
      </c>
      <c r="B199" s="36">
        <f>SUMIFS(СВЦЭМ!$E$39:$E$758,СВЦЭМ!$A$39:$A$758,$A199,СВЦЭМ!$B$39:$B$758,B$191)+'СЕТ СН'!$F$15</f>
        <v>315.01760303999998</v>
      </c>
      <c r="C199" s="36">
        <f>SUMIFS(СВЦЭМ!$E$39:$E$758,СВЦЭМ!$A$39:$A$758,$A199,СВЦЭМ!$B$39:$B$758,C$191)+'СЕТ СН'!$F$15</f>
        <v>328.62145508999998</v>
      </c>
      <c r="D199" s="36">
        <f>SUMIFS(СВЦЭМ!$E$39:$E$758,СВЦЭМ!$A$39:$A$758,$A199,СВЦЭМ!$B$39:$B$758,D$191)+'СЕТ СН'!$F$15</f>
        <v>348.598681</v>
      </c>
      <c r="E199" s="36">
        <f>SUMIFS(СВЦЭМ!$E$39:$E$758,СВЦЭМ!$A$39:$A$758,$A199,СВЦЭМ!$B$39:$B$758,E$191)+'СЕТ СН'!$F$15</f>
        <v>361.47713513999997</v>
      </c>
      <c r="F199" s="36">
        <f>SUMIFS(СВЦЭМ!$E$39:$E$758,СВЦЭМ!$A$39:$A$758,$A199,СВЦЭМ!$B$39:$B$758,F$191)+'СЕТ СН'!$F$15</f>
        <v>362.65143724000001</v>
      </c>
      <c r="G199" s="36">
        <f>SUMIFS(СВЦЭМ!$E$39:$E$758,СВЦЭМ!$A$39:$A$758,$A199,СВЦЭМ!$B$39:$B$758,G$191)+'СЕТ СН'!$F$15</f>
        <v>361.73139322999998</v>
      </c>
      <c r="H199" s="36">
        <f>SUMIFS(СВЦЭМ!$E$39:$E$758,СВЦЭМ!$A$39:$A$758,$A199,СВЦЭМ!$B$39:$B$758,H$191)+'СЕТ СН'!$F$15</f>
        <v>360.09527553999999</v>
      </c>
      <c r="I199" s="36">
        <f>SUMIFS(СВЦЭМ!$E$39:$E$758,СВЦЭМ!$A$39:$A$758,$A199,СВЦЭМ!$B$39:$B$758,I$191)+'СЕТ СН'!$F$15</f>
        <v>310.79049569</v>
      </c>
      <c r="J199" s="36">
        <f>SUMIFS(СВЦЭМ!$E$39:$E$758,СВЦЭМ!$A$39:$A$758,$A199,СВЦЭМ!$B$39:$B$758,J$191)+'СЕТ СН'!$F$15</f>
        <v>309.43001063999998</v>
      </c>
      <c r="K199" s="36">
        <f>SUMIFS(СВЦЭМ!$E$39:$E$758,СВЦЭМ!$A$39:$A$758,$A199,СВЦЭМ!$B$39:$B$758,K$191)+'СЕТ СН'!$F$15</f>
        <v>292.54474290000002</v>
      </c>
      <c r="L199" s="36">
        <f>SUMIFS(СВЦЭМ!$E$39:$E$758,СВЦЭМ!$A$39:$A$758,$A199,СВЦЭМ!$B$39:$B$758,L$191)+'СЕТ СН'!$F$15</f>
        <v>297.44677199</v>
      </c>
      <c r="M199" s="36">
        <f>SUMIFS(СВЦЭМ!$E$39:$E$758,СВЦЭМ!$A$39:$A$758,$A199,СВЦЭМ!$B$39:$B$758,M$191)+'СЕТ СН'!$F$15</f>
        <v>294.15734442000002</v>
      </c>
      <c r="N199" s="36">
        <f>SUMIFS(СВЦЭМ!$E$39:$E$758,СВЦЭМ!$A$39:$A$758,$A199,СВЦЭМ!$B$39:$B$758,N$191)+'СЕТ СН'!$F$15</f>
        <v>294.62250315</v>
      </c>
      <c r="O199" s="36">
        <f>SUMIFS(СВЦЭМ!$E$39:$E$758,СВЦЭМ!$A$39:$A$758,$A199,СВЦЭМ!$B$39:$B$758,O$191)+'СЕТ СН'!$F$15</f>
        <v>296.34047428999997</v>
      </c>
      <c r="P199" s="36">
        <f>SUMIFS(СВЦЭМ!$E$39:$E$758,СВЦЭМ!$A$39:$A$758,$A199,СВЦЭМ!$B$39:$B$758,P$191)+'СЕТ СН'!$F$15</f>
        <v>295.95114572</v>
      </c>
      <c r="Q199" s="36">
        <f>SUMIFS(СВЦЭМ!$E$39:$E$758,СВЦЭМ!$A$39:$A$758,$A199,СВЦЭМ!$B$39:$B$758,Q$191)+'СЕТ СН'!$F$15</f>
        <v>297.27587906000002</v>
      </c>
      <c r="R199" s="36">
        <f>SUMIFS(СВЦЭМ!$E$39:$E$758,СВЦЭМ!$A$39:$A$758,$A199,СВЦЭМ!$B$39:$B$758,R$191)+'СЕТ СН'!$F$15</f>
        <v>299.02513457999999</v>
      </c>
      <c r="S199" s="36">
        <f>SUMIFS(СВЦЭМ!$E$39:$E$758,СВЦЭМ!$A$39:$A$758,$A199,СВЦЭМ!$B$39:$B$758,S$191)+'СЕТ СН'!$F$15</f>
        <v>294.55163708999999</v>
      </c>
      <c r="T199" s="36">
        <f>SUMIFS(СВЦЭМ!$E$39:$E$758,СВЦЭМ!$A$39:$A$758,$A199,СВЦЭМ!$B$39:$B$758,T$191)+'СЕТ СН'!$F$15</f>
        <v>292.24788255999999</v>
      </c>
      <c r="U199" s="36">
        <f>SUMIFS(СВЦЭМ!$E$39:$E$758,СВЦЭМ!$A$39:$A$758,$A199,СВЦЭМ!$B$39:$B$758,U$191)+'СЕТ СН'!$F$15</f>
        <v>291.63374209</v>
      </c>
      <c r="V199" s="36">
        <f>SUMIFS(СВЦЭМ!$E$39:$E$758,СВЦЭМ!$A$39:$A$758,$A199,СВЦЭМ!$B$39:$B$758,V$191)+'СЕТ СН'!$F$15</f>
        <v>284.07007941000001</v>
      </c>
      <c r="W199" s="36">
        <f>SUMIFS(СВЦЭМ!$E$39:$E$758,СВЦЭМ!$A$39:$A$758,$A199,СВЦЭМ!$B$39:$B$758,W$191)+'СЕТ СН'!$F$15</f>
        <v>285.67979768999999</v>
      </c>
      <c r="X199" s="36">
        <f>SUMIFS(СВЦЭМ!$E$39:$E$758,СВЦЭМ!$A$39:$A$758,$A199,СВЦЭМ!$B$39:$B$758,X$191)+'СЕТ СН'!$F$15</f>
        <v>295.94904634</v>
      </c>
      <c r="Y199" s="36">
        <f>SUMIFS(СВЦЭМ!$E$39:$E$758,СВЦЭМ!$A$39:$A$758,$A199,СВЦЭМ!$B$39:$B$758,Y$191)+'СЕТ СН'!$F$15</f>
        <v>318.01094055999999</v>
      </c>
    </row>
    <row r="200" spans="1:25" ht="15.75" x14ac:dyDescent="0.2">
      <c r="A200" s="35">
        <f t="shared" si="5"/>
        <v>45544</v>
      </c>
      <c r="B200" s="36">
        <f>SUMIFS(СВЦЭМ!$E$39:$E$758,СВЦЭМ!$A$39:$A$758,$A200,СВЦЭМ!$B$39:$B$758,B$191)+'СЕТ СН'!$F$15</f>
        <v>343.30166550000001</v>
      </c>
      <c r="C200" s="36">
        <f>SUMIFS(СВЦЭМ!$E$39:$E$758,СВЦЭМ!$A$39:$A$758,$A200,СВЦЭМ!$B$39:$B$758,C$191)+'СЕТ СН'!$F$15</f>
        <v>358.82401336999999</v>
      </c>
      <c r="D200" s="36">
        <f>SUMIFS(СВЦЭМ!$E$39:$E$758,СВЦЭМ!$A$39:$A$758,$A200,СВЦЭМ!$B$39:$B$758,D$191)+'СЕТ СН'!$F$15</f>
        <v>358.08689901000002</v>
      </c>
      <c r="E200" s="36">
        <f>SUMIFS(СВЦЭМ!$E$39:$E$758,СВЦЭМ!$A$39:$A$758,$A200,СВЦЭМ!$B$39:$B$758,E$191)+'СЕТ СН'!$F$15</f>
        <v>357.38191103999998</v>
      </c>
      <c r="F200" s="36">
        <f>SUMIFS(СВЦЭМ!$E$39:$E$758,СВЦЭМ!$A$39:$A$758,$A200,СВЦЭМ!$B$39:$B$758,F$191)+'СЕТ СН'!$F$15</f>
        <v>356.13992675999998</v>
      </c>
      <c r="G200" s="36">
        <f>SUMIFS(СВЦЭМ!$E$39:$E$758,СВЦЭМ!$A$39:$A$758,$A200,СВЦЭМ!$B$39:$B$758,G$191)+'СЕТ СН'!$F$15</f>
        <v>359.51781449999999</v>
      </c>
      <c r="H200" s="36">
        <f>SUMIFS(СВЦЭМ!$E$39:$E$758,СВЦЭМ!$A$39:$A$758,$A200,СВЦЭМ!$B$39:$B$758,H$191)+'СЕТ СН'!$F$15</f>
        <v>352.69755986000001</v>
      </c>
      <c r="I200" s="36">
        <f>SUMIFS(СВЦЭМ!$E$39:$E$758,СВЦЭМ!$A$39:$A$758,$A200,СВЦЭМ!$B$39:$B$758,I$191)+'СЕТ СН'!$F$15</f>
        <v>329.58807905999998</v>
      </c>
      <c r="J200" s="36">
        <f>SUMIFS(СВЦЭМ!$E$39:$E$758,СВЦЭМ!$A$39:$A$758,$A200,СВЦЭМ!$B$39:$B$758,J$191)+'СЕТ СН'!$F$15</f>
        <v>311.12022975000002</v>
      </c>
      <c r="K200" s="36">
        <f>SUMIFS(СВЦЭМ!$E$39:$E$758,СВЦЭМ!$A$39:$A$758,$A200,СВЦЭМ!$B$39:$B$758,K$191)+'СЕТ СН'!$F$15</f>
        <v>299.64126354000001</v>
      </c>
      <c r="L200" s="36">
        <f>SUMIFS(СВЦЭМ!$E$39:$E$758,СВЦЭМ!$A$39:$A$758,$A200,СВЦЭМ!$B$39:$B$758,L$191)+'СЕТ СН'!$F$15</f>
        <v>291.36763357000001</v>
      </c>
      <c r="M200" s="36">
        <f>SUMIFS(СВЦЭМ!$E$39:$E$758,СВЦЭМ!$A$39:$A$758,$A200,СВЦЭМ!$B$39:$B$758,M$191)+'СЕТ СН'!$F$15</f>
        <v>290.55120747000001</v>
      </c>
      <c r="N200" s="36">
        <f>SUMIFS(СВЦЭМ!$E$39:$E$758,СВЦЭМ!$A$39:$A$758,$A200,СВЦЭМ!$B$39:$B$758,N$191)+'СЕТ СН'!$F$15</f>
        <v>289.46400494</v>
      </c>
      <c r="O200" s="36">
        <f>SUMIFS(СВЦЭМ!$E$39:$E$758,СВЦЭМ!$A$39:$A$758,$A200,СВЦЭМ!$B$39:$B$758,O$191)+'СЕТ СН'!$F$15</f>
        <v>288.96703456</v>
      </c>
      <c r="P200" s="36">
        <f>SUMIFS(СВЦЭМ!$E$39:$E$758,СВЦЭМ!$A$39:$A$758,$A200,СВЦЭМ!$B$39:$B$758,P$191)+'СЕТ СН'!$F$15</f>
        <v>289.72346379999999</v>
      </c>
      <c r="Q200" s="36">
        <f>SUMIFS(СВЦЭМ!$E$39:$E$758,СВЦЭМ!$A$39:$A$758,$A200,СВЦЭМ!$B$39:$B$758,Q$191)+'СЕТ СН'!$F$15</f>
        <v>289.3383614</v>
      </c>
      <c r="R200" s="36">
        <f>SUMIFS(СВЦЭМ!$E$39:$E$758,СВЦЭМ!$A$39:$A$758,$A200,СВЦЭМ!$B$39:$B$758,R$191)+'СЕТ СН'!$F$15</f>
        <v>289.57339739999998</v>
      </c>
      <c r="S200" s="36">
        <f>SUMIFS(СВЦЭМ!$E$39:$E$758,СВЦЭМ!$A$39:$A$758,$A200,СВЦЭМ!$B$39:$B$758,S$191)+'СЕТ СН'!$F$15</f>
        <v>287.40092177000002</v>
      </c>
      <c r="T200" s="36">
        <f>SUMIFS(СВЦЭМ!$E$39:$E$758,СВЦЭМ!$A$39:$A$758,$A200,СВЦЭМ!$B$39:$B$758,T$191)+'СЕТ СН'!$F$15</f>
        <v>284.18016986999999</v>
      </c>
      <c r="U200" s="36">
        <f>SUMIFS(СВЦЭМ!$E$39:$E$758,СВЦЭМ!$A$39:$A$758,$A200,СВЦЭМ!$B$39:$B$758,U$191)+'СЕТ СН'!$F$15</f>
        <v>287.42775997000001</v>
      </c>
      <c r="V200" s="36">
        <f>SUMIFS(СВЦЭМ!$E$39:$E$758,СВЦЭМ!$A$39:$A$758,$A200,СВЦЭМ!$B$39:$B$758,V$191)+'СЕТ СН'!$F$15</f>
        <v>288.88183788999999</v>
      </c>
      <c r="W200" s="36">
        <f>SUMIFS(СВЦЭМ!$E$39:$E$758,СВЦЭМ!$A$39:$A$758,$A200,СВЦЭМ!$B$39:$B$758,W$191)+'СЕТ СН'!$F$15</f>
        <v>296.49361857999997</v>
      </c>
      <c r="X200" s="36">
        <f>SUMIFS(СВЦЭМ!$E$39:$E$758,СВЦЭМ!$A$39:$A$758,$A200,СВЦЭМ!$B$39:$B$758,X$191)+'СЕТ СН'!$F$15</f>
        <v>309.80811931</v>
      </c>
      <c r="Y200" s="36">
        <f>SUMIFS(СВЦЭМ!$E$39:$E$758,СВЦЭМ!$A$39:$A$758,$A200,СВЦЭМ!$B$39:$B$758,Y$191)+'СЕТ СН'!$F$15</f>
        <v>321.14501541999999</v>
      </c>
    </row>
    <row r="201" spans="1:25" ht="15.75" x14ac:dyDescent="0.2">
      <c r="A201" s="35">
        <f t="shared" si="5"/>
        <v>45545</v>
      </c>
      <c r="B201" s="36">
        <f>SUMIFS(СВЦЭМ!$E$39:$E$758,СВЦЭМ!$A$39:$A$758,$A201,СВЦЭМ!$B$39:$B$758,B$191)+'СЕТ СН'!$F$15</f>
        <v>336.46115530999998</v>
      </c>
      <c r="C201" s="36">
        <f>SUMIFS(СВЦЭМ!$E$39:$E$758,СВЦЭМ!$A$39:$A$758,$A201,СВЦЭМ!$B$39:$B$758,C$191)+'СЕТ СН'!$F$15</f>
        <v>344.89866229</v>
      </c>
      <c r="D201" s="36">
        <f>SUMIFS(СВЦЭМ!$E$39:$E$758,СВЦЭМ!$A$39:$A$758,$A201,СВЦЭМ!$B$39:$B$758,D$191)+'СЕТ СН'!$F$15</f>
        <v>357.35133130000003</v>
      </c>
      <c r="E201" s="36">
        <f>SUMIFS(СВЦЭМ!$E$39:$E$758,СВЦЭМ!$A$39:$A$758,$A201,СВЦЭМ!$B$39:$B$758,E$191)+'СЕТ СН'!$F$15</f>
        <v>365.70188673000001</v>
      </c>
      <c r="F201" s="36">
        <f>SUMIFS(СВЦЭМ!$E$39:$E$758,СВЦЭМ!$A$39:$A$758,$A201,СВЦЭМ!$B$39:$B$758,F$191)+'СЕТ СН'!$F$15</f>
        <v>365.68095626000002</v>
      </c>
      <c r="G201" s="36">
        <f>SUMIFS(СВЦЭМ!$E$39:$E$758,СВЦЭМ!$A$39:$A$758,$A201,СВЦЭМ!$B$39:$B$758,G$191)+'СЕТ СН'!$F$15</f>
        <v>358.93247130999998</v>
      </c>
      <c r="H201" s="36">
        <f>SUMIFS(СВЦЭМ!$E$39:$E$758,СВЦЭМ!$A$39:$A$758,$A201,СВЦЭМ!$B$39:$B$758,H$191)+'СЕТ СН'!$F$15</f>
        <v>347.31722982000002</v>
      </c>
      <c r="I201" s="36">
        <f>SUMIFS(СВЦЭМ!$E$39:$E$758,СВЦЭМ!$A$39:$A$758,$A201,СВЦЭМ!$B$39:$B$758,I$191)+'СЕТ СН'!$F$15</f>
        <v>331.45312474999997</v>
      </c>
      <c r="J201" s="36">
        <f>SUMIFS(СВЦЭМ!$E$39:$E$758,СВЦЭМ!$A$39:$A$758,$A201,СВЦЭМ!$B$39:$B$758,J$191)+'СЕТ СН'!$F$15</f>
        <v>315.37760573999998</v>
      </c>
      <c r="K201" s="36">
        <f>SUMIFS(СВЦЭМ!$E$39:$E$758,СВЦЭМ!$A$39:$A$758,$A201,СВЦЭМ!$B$39:$B$758,K$191)+'СЕТ СН'!$F$15</f>
        <v>304.15568409000002</v>
      </c>
      <c r="L201" s="36">
        <f>SUMIFS(СВЦЭМ!$E$39:$E$758,СВЦЭМ!$A$39:$A$758,$A201,СВЦЭМ!$B$39:$B$758,L$191)+'СЕТ СН'!$F$15</f>
        <v>301.36924676000001</v>
      </c>
      <c r="M201" s="36">
        <f>SUMIFS(СВЦЭМ!$E$39:$E$758,СВЦЭМ!$A$39:$A$758,$A201,СВЦЭМ!$B$39:$B$758,M$191)+'СЕТ СН'!$F$15</f>
        <v>304.56102943000002</v>
      </c>
      <c r="N201" s="36">
        <f>SUMIFS(СВЦЭМ!$E$39:$E$758,СВЦЭМ!$A$39:$A$758,$A201,СВЦЭМ!$B$39:$B$758,N$191)+'СЕТ СН'!$F$15</f>
        <v>300.72446451000002</v>
      </c>
      <c r="O201" s="36">
        <f>SUMIFS(СВЦЭМ!$E$39:$E$758,СВЦЭМ!$A$39:$A$758,$A201,СВЦЭМ!$B$39:$B$758,O$191)+'СЕТ СН'!$F$15</f>
        <v>301.06849491999998</v>
      </c>
      <c r="P201" s="36">
        <f>SUMIFS(СВЦЭМ!$E$39:$E$758,СВЦЭМ!$A$39:$A$758,$A201,СВЦЭМ!$B$39:$B$758,P$191)+'СЕТ СН'!$F$15</f>
        <v>303.37059650999998</v>
      </c>
      <c r="Q201" s="36">
        <f>SUMIFS(СВЦЭМ!$E$39:$E$758,СВЦЭМ!$A$39:$A$758,$A201,СВЦЭМ!$B$39:$B$758,Q$191)+'СЕТ СН'!$F$15</f>
        <v>303.98641459999999</v>
      </c>
      <c r="R201" s="36">
        <f>SUMIFS(СВЦЭМ!$E$39:$E$758,СВЦЭМ!$A$39:$A$758,$A201,СВЦЭМ!$B$39:$B$758,R$191)+'СЕТ СН'!$F$15</f>
        <v>304.23234314000001</v>
      </c>
      <c r="S201" s="36">
        <f>SUMIFS(СВЦЭМ!$E$39:$E$758,СВЦЭМ!$A$39:$A$758,$A201,СВЦЭМ!$B$39:$B$758,S$191)+'СЕТ СН'!$F$15</f>
        <v>303.34136462999999</v>
      </c>
      <c r="T201" s="36">
        <f>SUMIFS(СВЦЭМ!$E$39:$E$758,СВЦЭМ!$A$39:$A$758,$A201,СВЦЭМ!$B$39:$B$758,T$191)+'СЕТ СН'!$F$15</f>
        <v>300.74718711999998</v>
      </c>
      <c r="U201" s="36">
        <f>SUMIFS(СВЦЭМ!$E$39:$E$758,СВЦЭМ!$A$39:$A$758,$A201,СВЦЭМ!$B$39:$B$758,U$191)+'СЕТ СН'!$F$15</f>
        <v>299.05292032</v>
      </c>
      <c r="V201" s="36">
        <f>SUMIFS(СВЦЭМ!$E$39:$E$758,СВЦЭМ!$A$39:$A$758,$A201,СВЦЭМ!$B$39:$B$758,V$191)+'СЕТ СН'!$F$15</f>
        <v>296.23633778999999</v>
      </c>
      <c r="W201" s="36">
        <f>SUMIFS(СВЦЭМ!$E$39:$E$758,СВЦЭМ!$A$39:$A$758,$A201,СВЦЭМ!$B$39:$B$758,W$191)+'СЕТ СН'!$F$15</f>
        <v>297.90450411</v>
      </c>
      <c r="X201" s="36">
        <f>SUMIFS(СВЦЭМ!$E$39:$E$758,СВЦЭМ!$A$39:$A$758,$A201,СВЦЭМ!$B$39:$B$758,X$191)+'СЕТ СН'!$F$15</f>
        <v>315.46767982</v>
      </c>
      <c r="Y201" s="36">
        <f>SUMIFS(СВЦЭМ!$E$39:$E$758,СВЦЭМ!$A$39:$A$758,$A201,СВЦЭМ!$B$39:$B$758,Y$191)+'СЕТ СН'!$F$15</f>
        <v>326.40970227999998</v>
      </c>
    </row>
    <row r="202" spans="1:25" ht="15.75" x14ac:dyDescent="0.2">
      <c r="A202" s="35">
        <f t="shared" si="5"/>
        <v>45546</v>
      </c>
      <c r="B202" s="36">
        <f>SUMIFS(СВЦЭМ!$E$39:$E$758,СВЦЭМ!$A$39:$A$758,$A202,СВЦЭМ!$B$39:$B$758,B$191)+'СЕТ СН'!$F$15</f>
        <v>327.84925722000003</v>
      </c>
      <c r="C202" s="36">
        <f>SUMIFS(СВЦЭМ!$E$39:$E$758,СВЦЭМ!$A$39:$A$758,$A202,СВЦЭМ!$B$39:$B$758,C$191)+'СЕТ СН'!$F$15</f>
        <v>336.48151775000002</v>
      </c>
      <c r="D202" s="36">
        <f>SUMIFS(СВЦЭМ!$E$39:$E$758,СВЦЭМ!$A$39:$A$758,$A202,СВЦЭМ!$B$39:$B$758,D$191)+'СЕТ СН'!$F$15</f>
        <v>343.77890651000001</v>
      </c>
      <c r="E202" s="36">
        <f>SUMIFS(СВЦЭМ!$E$39:$E$758,СВЦЭМ!$A$39:$A$758,$A202,СВЦЭМ!$B$39:$B$758,E$191)+'СЕТ СН'!$F$15</f>
        <v>343.40262789000002</v>
      </c>
      <c r="F202" s="36">
        <f>SUMIFS(СВЦЭМ!$E$39:$E$758,СВЦЭМ!$A$39:$A$758,$A202,СВЦЭМ!$B$39:$B$758,F$191)+'СЕТ СН'!$F$15</f>
        <v>342.59938775000001</v>
      </c>
      <c r="G202" s="36">
        <f>SUMIFS(СВЦЭМ!$E$39:$E$758,СВЦЭМ!$A$39:$A$758,$A202,СВЦЭМ!$B$39:$B$758,G$191)+'СЕТ СН'!$F$15</f>
        <v>343.57161434</v>
      </c>
      <c r="H202" s="36">
        <f>SUMIFS(СВЦЭМ!$E$39:$E$758,СВЦЭМ!$A$39:$A$758,$A202,СВЦЭМ!$B$39:$B$758,H$191)+'СЕТ СН'!$F$15</f>
        <v>338.05509601</v>
      </c>
      <c r="I202" s="36">
        <f>SUMIFS(СВЦЭМ!$E$39:$E$758,СВЦЭМ!$A$39:$A$758,$A202,СВЦЭМ!$B$39:$B$758,I$191)+'СЕТ СН'!$F$15</f>
        <v>316.45893329</v>
      </c>
      <c r="J202" s="36">
        <f>SUMIFS(СВЦЭМ!$E$39:$E$758,СВЦЭМ!$A$39:$A$758,$A202,СВЦЭМ!$B$39:$B$758,J$191)+'СЕТ СН'!$F$15</f>
        <v>304.55984956999998</v>
      </c>
      <c r="K202" s="36">
        <f>SUMIFS(СВЦЭМ!$E$39:$E$758,СВЦЭМ!$A$39:$A$758,$A202,СВЦЭМ!$B$39:$B$758,K$191)+'СЕТ СН'!$F$15</f>
        <v>292.02901618999999</v>
      </c>
      <c r="L202" s="36">
        <f>SUMIFS(СВЦЭМ!$E$39:$E$758,СВЦЭМ!$A$39:$A$758,$A202,СВЦЭМ!$B$39:$B$758,L$191)+'СЕТ СН'!$F$15</f>
        <v>288.41045785</v>
      </c>
      <c r="M202" s="36">
        <f>SUMIFS(СВЦЭМ!$E$39:$E$758,СВЦЭМ!$A$39:$A$758,$A202,СВЦЭМ!$B$39:$B$758,M$191)+'СЕТ СН'!$F$15</f>
        <v>293.31477737</v>
      </c>
      <c r="N202" s="36">
        <f>SUMIFS(СВЦЭМ!$E$39:$E$758,СВЦЭМ!$A$39:$A$758,$A202,СВЦЭМ!$B$39:$B$758,N$191)+'СЕТ СН'!$F$15</f>
        <v>289.07405849999998</v>
      </c>
      <c r="O202" s="36">
        <f>SUMIFS(СВЦЭМ!$E$39:$E$758,СВЦЭМ!$A$39:$A$758,$A202,СВЦЭМ!$B$39:$B$758,O$191)+'СЕТ СН'!$F$15</f>
        <v>290.22314633000002</v>
      </c>
      <c r="P202" s="36">
        <f>SUMIFS(СВЦЭМ!$E$39:$E$758,СВЦЭМ!$A$39:$A$758,$A202,СВЦЭМ!$B$39:$B$758,P$191)+'СЕТ СН'!$F$15</f>
        <v>290.44619197999998</v>
      </c>
      <c r="Q202" s="36">
        <f>SUMIFS(СВЦЭМ!$E$39:$E$758,СВЦЭМ!$A$39:$A$758,$A202,СВЦЭМ!$B$39:$B$758,Q$191)+'СЕТ СН'!$F$15</f>
        <v>290.43794518999999</v>
      </c>
      <c r="R202" s="36">
        <f>SUMIFS(СВЦЭМ!$E$39:$E$758,СВЦЭМ!$A$39:$A$758,$A202,СВЦЭМ!$B$39:$B$758,R$191)+'СЕТ СН'!$F$15</f>
        <v>291.08428366999999</v>
      </c>
      <c r="S202" s="36">
        <f>SUMIFS(СВЦЭМ!$E$39:$E$758,СВЦЭМ!$A$39:$A$758,$A202,СВЦЭМ!$B$39:$B$758,S$191)+'СЕТ СН'!$F$15</f>
        <v>291.09538736000002</v>
      </c>
      <c r="T202" s="36">
        <f>SUMIFS(СВЦЭМ!$E$39:$E$758,СВЦЭМ!$A$39:$A$758,$A202,СВЦЭМ!$B$39:$B$758,T$191)+'СЕТ СН'!$F$15</f>
        <v>286.76647839999998</v>
      </c>
      <c r="U202" s="36">
        <f>SUMIFS(СВЦЭМ!$E$39:$E$758,СВЦЭМ!$A$39:$A$758,$A202,СВЦЭМ!$B$39:$B$758,U$191)+'СЕТ СН'!$F$15</f>
        <v>283.44581432000001</v>
      </c>
      <c r="V202" s="36">
        <f>SUMIFS(СВЦЭМ!$E$39:$E$758,СВЦЭМ!$A$39:$A$758,$A202,СВЦЭМ!$B$39:$B$758,V$191)+'СЕТ СН'!$F$15</f>
        <v>281.16378613000001</v>
      </c>
      <c r="W202" s="36">
        <f>SUMIFS(СВЦЭМ!$E$39:$E$758,СВЦЭМ!$A$39:$A$758,$A202,СВЦЭМ!$B$39:$B$758,W$191)+'СЕТ СН'!$F$15</f>
        <v>284.30585079999997</v>
      </c>
      <c r="X202" s="36">
        <f>SUMIFS(СВЦЭМ!$E$39:$E$758,СВЦЭМ!$A$39:$A$758,$A202,СВЦЭМ!$B$39:$B$758,X$191)+'СЕТ СН'!$F$15</f>
        <v>300.08315597000001</v>
      </c>
      <c r="Y202" s="36">
        <f>SUMIFS(СВЦЭМ!$E$39:$E$758,СВЦЭМ!$A$39:$A$758,$A202,СВЦЭМ!$B$39:$B$758,Y$191)+'СЕТ СН'!$F$15</f>
        <v>311.75324806999998</v>
      </c>
    </row>
    <row r="203" spans="1:25" ht="15.75" x14ac:dyDescent="0.2">
      <c r="A203" s="35">
        <f t="shared" si="5"/>
        <v>45547</v>
      </c>
      <c r="B203" s="36">
        <f>SUMIFS(СВЦЭМ!$E$39:$E$758,СВЦЭМ!$A$39:$A$758,$A203,СВЦЭМ!$B$39:$B$758,B$191)+'СЕТ СН'!$F$15</f>
        <v>317.87547416000001</v>
      </c>
      <c r="C203" s="36">
        <f>SUMIFS(СВЦЭМ!$E$39:$E$758,СВЦЭМ!$A$39:$A$758,$A203,СВЦЭМ!$B$39:$B$758,C$191)+'СЕТ СН'!$F$15</f>
        <v>331.08092921999997</v>
      </c>
      <c r="D203" s="36">
        <f>SUMIFS(СВЦЭМ!$E$39:$E$758,СВЦЭМ!$A$39:$A$758,$A203,СВЦЭМ!$B$39:$B$758,D$191)+'СЕТ СН'!$F$15</f>
        <v>340.66378385000002</v>
      </c>
      <c r="E203" s="36">
        <f>SUMIFS(СВЦЭМ!$E$39:$E$758,СВЦЭМ!$A$39:$A$758,$A203,СВЦЭМ!$B$39:$B$758,E$191)+'СЕТ СН'!$F$15</f>
        <v>339.46171000999999</v>
      </c>
      <c r="F203" s="36">
        <f>SUMIFS(СВЦЭМ!$E$39:$E$758,СВЦЭМ!$A$39:$A$758,$A203,СВЦЭМ!$B$39:$B$758,F$191)+'СЕТ СН'!$F$15</f>
        <v>338.66049498000001</v>
      </c>
      <c r="G203" s="36">
        <f>SUMIFS(СВЦЭМ!$E$39:$E$758,СВЦЭМ!$A$39:$A$758,$A203,СВЦЭМ!$B$39:$B$758,G$191)+'СЕТ СН'!$F$15</f>
        <v>339.05947004000001</v>
      </c>
      <c r="H203" s="36">
        <f>SUMIFS(СВЦЭМ!$E$39:$E$758,СВЦЭМ!$A$39:$A$758,$A203,СВЦЭМ!$B$39:$B$758,H$191)+'СЕТ СН'!$F$15</f>
        <v>331.13927336</v>
      </c>
      <c r="I203" s="36">
        <f>SUMIFS(СВЦЭМ!$E$39:$E$758,СВЦЭМ!$A$39:$A$758,$A203,СВЦЭМ!$B$39:$B$758,I$191)+'СЕТ СН'!$F$15</f>
        <v>308.75655447999998</v>
      </c>
      <c r="J203" s="36">
        <f>SUMIFS(СВЦЭМ!$E$39:$E$758,СВЦЭМ!$A$39:$A$758,$A203,СВЦЭМ!$B$39:$B$758,J$191)+'СЕТ СН'!$F$15</f>
        <v>299.03986067</v>
      </c>
      <c r="K203" s="36">
        <f>SUMIFS(СВЦЭМ!$E$39:$E$758,СВЦЭМ!$A$39:$A$758,$A203,СВЦЭМ!$B$39:$B$758,K$191)+'СЕТ СН'!$F$15</f>
        <v>288.39858242000003</v>
      </c>
      <c r="L203" s="36">
        <f>SUMIFS(СВЦЭМ!$E$39:$E$758,СВЦЭМ!$A$39:$A$758,$A203,СВЦЭМ!$B$39:$B$758,L$191)+'СЕТ СН'!$F$15</f>
        <v>283.32733064000001</v>
      </c>
      <c r="M203" s="36">
        <f>SUMIFS(СВЦЭМ!$E$39:$E$758,СВЦЭМ!$A$39:$A$758,$A203,СВЦЭМ!$B$39:$B$758,M$191)+'СЕТ СН'!$F$15</f>
        <v>285.53963393999999</v>
      </c>
      <c r="N203" s="36">
        <f>SUMIFS(СВЦЭМ!$E$39:$E$758,СВЦЭМ!$A$39:$A$758,$A203,СВЦЭМ!$B$39:$B$758,N$191)+'СЕТ СН'!$F$15</f>
        <v>287.26871354999997</v>
      </c>
      <c r="O203" s="36">
        <f>SUMIFS(СВЦЭМ!$E$39:$E$758,СВЦЭМ!$A$39:$A$758,$A203,СВЦЭМ!$B$39:$B$758,O$191)+'СЕТ СН'!$F$15</f>
        <v>289.18651635999998</v>
      </c>
      <c r="P203" s="36">
        <f>SUMIFS(СВЦЭМ!$E$39:$E$758,СВЦЭМ!$A$39:$A$758,$A203,СВЦЭМ!$B$39:$B$758,P$191)+'СЕТ СН'!$F$15</f>
        <v>290.30655647999998</v>
      </c>
      <c r="Q203" s="36">
        <f>SUMIFS(СВЦЭМ!$E$39:$E$758,СВЦЭМ!$A$39:$A$758,$A203,СВЦЭМ!$B$39:$B$758,Q$191)+'СЕТ СН'!$F$15</f>
        <v>290.39148170999999</v>
      </c>
      <c r="R203" s="36">
        <f>SUMIFS(СВЦЭМ!$E$39:$E$758,СВЦЭМ!$A$39:$A$758,$A203,СВЦЭМ!$B$39:$B$758,R$191)+'СЕТ СН'!$F$15</f>
        <v>289.18287547</v>
      </c>
      <c r="S203" s="36">
        <f>SUMIFS(СВЦЭМ!$E$39:$E$758,СВЦЭМ!$A$39:$A$758,$A203,СВЦЭМ!$B$39:$B$758,S$191)+'СЕТ СН'!$F$15</f>
        <v>283.42658791999997</v>
      </c>
      <c r="T203" s="36">
        <f>SUMIFS(СВЦЭМ!$E$39:$E$758,СВЦЭМ!$A$39:$A$758,$A203,СВЦЭМ!$B$39:$B$758,T$191)+'СЕТ СН'!$F$15</f>
        <v>279.74567436000001</v>
      </c>
      <c r="U203" s="36">
        <f>SUMIFS(СВЦЭМ!$E$39:$E$758,СВЦЭМ!$A$39:$A$758,$A203,СВЦЭМ!$B$39:$B$758,U$191)+'СЕТ СН'!$F$15</f>
        <v>280.27160937999997</v>
      </c>
      <c r="V203" s="36">
        <f>SUMIFS(СВЦЭМ!$E$39:$E$758,СВЦЭМ!$A$39:$A$758,$A203,СВЦЭМ!$B$39:$B$758,V$191)+'СЕТ СН'!$F$15</f>
        <v>276.04924158</v>
      </c>
      <c r="W203" s="36">
        <f>SUMIFS(СВЦЭМ!$E$39:$E$758,СВЦЭМ!$A$39:$A$758,$A203,СВЦЭМ!$B$39:$B$758,W$191)+'СЕТ СН'!$F$15</f>
        <v>277.69654924000002</v>
      </c>
      <c r="X203" s="36">
        <f>SUMIFS(СВЦЭМ!$E$39:$E$758,СВЦЭМ!$A$39:$A$758,$A203,СВЦЭМ!$B$39:$B$758,X$191)+'СЕТ СН'!$F$15</f>
        <v>295.84884052000001</v>
      </c>
      <c r="Y203" s="36">
        <f>SUMIFS(СВЦЭМ!$E$39:$E$758,СВЦЭМ!$A$39:$A$758,$A203,СВЦЭМ!$B$39:$B$758,Y$191)+'СЕТ СН'!$F$15</f>
        <v>314.36266359000001</v>
      </c>
    </row>
    <row r="204" spans="1:25" ht="15.75" x14ac:dyDescent="0.2">
      <c r="A204" s="35">
        <f t="shared" si="5"/>
        <v>45548</v>
      </c>
      <c r="B204" s="36">
        <f>SUMIFS(СВЦЭМ!$E$39:$E$758,СВЦЭМ!$A$39:$A$758,$A204,СВЦЭМ!$B$39:$B$758,B$191)+'СЕТ СН'!$F$15</f>
        <v>320.77416115</v>
      </c>
      <c r="C204" s="36">
        <f>SUMIFS(СВЦЭМ!$E$39:$E$758,СВЦЭМ!$A$39:$A$758,$A204,СВЦЭМ!$B$39:$B$758,C$191)+'СЕТ СН'!$F$15</f>
        <v>331.11957649999999</v>
      </c>
      <c r="D204" s="36">
        <f>SUMIFS(СВЦЭМ!$E$39:$E$758,СВЦЭМ!$A$39:$A$758,$A204,СВЦЭМ!$B$39:$B$758,D$191)+'СЕТ СН'!$F$15</f>
        <v>334.54068668000002</v>
      </c>
      <c r="E204" s="36">
        <f>SUMIFS(СВЦЭМ!$E$39:$E$758,СВЦЭМ!$A$39:$A$758,$A204,СВЦЭМ!$B$39:$B$758,E$191)+'СЕТ СН'!$F$15</f>
        <v>331.60888677999998</v>
      </c>
      <c r="F204" s="36">
        <f>SUMIFS(СВЦЭМ!$E$39:$E$758,СВЦЭМ!$A$39:$A$758,$A204,СВЦЭМ!$B$39:$B$758,F$191)+'СЕТ СН'!$F$15</f>
        <v>331.25801494000001</v>
      </c>
      <c r="G204" s="36">
        <f>SUMIFS(СВЦЭМ!$E$39:$E$758,СВЦЭМ!$A$39:$A$758,$A204,СВЦЭМ!$B$39:$B$758,G$191)+'СЕТ СН'!$F$15</f>
        <v>336.87496771000002</v>
      </c>
      <c r="H204" s="36">
        <f>SUMIFS(СВЦЭМ!$E$39:$E$758,СВЦЭМ!$A$39:$A$758,$A204,СВЦЭМ!$B$39:$B$758,H$191)+'СЕТ СН'!$F$15</f>
        <v>330.95391902</v>
      </c>
      <c r="I204" s="36">
        <f>SUMIFS(СВЦЭМ!$E$39:$E$758,СВЦЭМ!$A$39:$A$758,$A204,СВЦЭМ!$B$39:$B$758,I$191)+'СЕТ СН'!$F$15</f>
        <v>309.03304125</v>
      </c>
      <c r="J204" s="36">
        <f>SUMIFS(СВЦЭМ!$E$39:$E$758,СВЦЭМ!$A$39:$A$758,$A204,СВЦЭМ!$B$39:$B$758,J$191)+'СЕТ СН'!$F$15</f>
        <v>291.97208131999997</v>
      </c>
      <c r="K204" s="36">
        <f>SUMIFS(СВЦЭМ!$E$39:$E$758,СВЦЭМ!$A$39:$A$758,$A204,СВЦЭМ!$B$39:$B$758,K$191)+'СЕТ СН'!$F$15</f>
        <v>280.45175325000002</v>
      </c>
      <c r="L204" s="36">
        <f>SUMIFS(СВЦЭМ!$E$39:$E$758,СВЦЭМ!$A$39:$A$758,$A204,СВЦЭМ!$B$39:$B$758,L$191)+'СЕТ СН'!$F$15</f>
        <v>276.36813795</v>
      </c>
      <c r="M204" s="36">
        <f>SUMIFS(СВЦЭМ!$E$39:$E$758,СВЦЭМ!$A$39:$A$758,$A204,СВЦЭМ!$B$39:$B$758,M$191)+'СЕТ СН'!$F$15</f>
        <v>275.82978323999998</v>
      </c>
      <c r="N204" s="36">
        <f>SUMIFS(СВЦЭМ!$E$39:$E$758,СВЦЭМ!$A$39:$A$758,$A204,СВЦЭМ!$B$39:$B$758,N$191)+'СЕТ СН'!$F$15</f>
        <v>274.46046823</v>
      </c>
      <c r="O204" s="36">
        <f>SUMIFS(СВЦЭМ!$E$39:$E$758,СВЦЭМ!$A$39:$A$758,$A204,СВЦЭМ!$B$39:$B$758,O$191)+'СЕТ СН'!$F$15</f>
        <v>277.12651936999998</v>
      </c>
      <c r="P204" s="36">
        <f>SUMIFS(СВЦЭМ!$E$39:$E$758,СВЦЭМ!$A$39:$A$758,$A204,СВЦЭМ!$B$39:$B$758,P$191)+'СЕТ СН'!$F$15</f>
        <v>277.05339249999997</v>
      </c>
      <c r="Q204" s="36">
        <f>SUMIFS(СВЦЭМ!$E$39:$E$758,СВЦЭМ!$A$39:$A$758,$A204,СВЦЭМ!$B$39:$B$758,Q$191)+'СЕТ СН'!$F$15</f>
        <v>281.87966397000002</v>
      </c>
      <c r="R204" s="36">
        <f>SUMIFS(СВЦЭМ!$E$39:$E$758,СВЦЭМ!$A$39:$A$758,$A204,СВЦЭМ!$B$39:$B$758,R$191)+'СЕТ СН'!$F$15</f>
        <v>278.32903582</v>
      </c>
      <c r="S204" s="36">
        <f>SUMIFS(СВЦЭМ!$E$39:$E$758,СВЦЭМ!$A$39:$A$758,$A204,СВЦЭМ!$B$39:$B$758,S$191)+'СЕТ СН'!$F$15</f>
        <v>279.28077360999998</v>
      </c>
      <c r="T204" s="36">
        <f>SUMIFS(СВЦЭМ!$E$39:$E$758,СВЦЭМ!$A$39:$A$758,$A204,СВЦЭМ!$B$39:$B$758,T$191)+'СЕТ СН'!$F$15</f>
        <v>274.43870922999997</v>
      </c>
      <c r="U204" s="36">
        <f>SUMIFS(СВЦЭМ!$E$39:$E$758,СВЦЭМ!$A$39:$A$758,$A204,СВЦЭМ!$B$39:$B$758,U$191)+'СЕТ СН'!$F$15</f>
        <v>274.30969379999999</v>
      </c>
      <c r="V204" s="36">
        <f>SUMIFS(СВЦЭМ!$E$39:$E$758,СВЦЭМ!$A$39:$A$758,$A204,СВЦЭМ!$B$39:$B$758,V$191)+'СЕТ СН'!$F$15</f>
        <v>272.59719092</v>
      </c>
      <c r="W204" s="36">
        <f>SUMIFS(СВЦЭМ!$E$39:$E$758,СВЦЭМ!$A$39:$A$758,$A204,СВЦЭМ!$B$39:$B$758,W$191)+'СЕТ СН'!$F$15</f>
        <v>276.59631981000001</v>
      </c>
      <c r="X204" s="36">
        <f>SUMIFS(СВЦЭМ!$E$39:$E$758,СВЦЭМ!$A$39:$A$758,$A204,СВЦЭМ!$B$39:$B$758,X$191)+'СЕТ СН'!$F$15</f>
        <v>287.98448695000002</v>
      </c>
      <c r="Y204" s="36">
        <f>SUMIFS(СВЦЭМ!$E$39:$E$758,СВЦЭМ!$A$39:$A$758,$A204,СВЦЭМ!$B$39:$B$758,Y$191)+'СЕТ СН'!$F$15</f>
        <v>299.29033722999998</v>
      </c>
    </row>
    <row r="205" spans="1:25" ht="15.75" x14ac:dyDescent="0.2">
      <c r="A205" s="35">
        <f t="shared" si="5"/>
        <v>45549</v>
      </c>
      <c r="B205" s="36">
        <f>SUMIFS(СВЦЭМ!$E$39:$E$758,СВЦЭМ!$A$39:$A$758,$A205,СВЦЭМ!$B$39:$B$758,B$191)+'СЕТ СН'!$F$15</f>
        <v>325.72476631000001</v>
      </c>
      <c r="C205" s="36">
        <f>SUMIFS(СВЦЭМ!$E$39:$E$758,СВЦЭМ!$A$39:$A$758,$A205,СВЦЭМ!$B$39:$B$758,C$191)+'СЕТ СН'!$F$15</f>
        <v>326.53424694</v>
      </c>
      <c r="D205" s="36">
        <f>SUMIFS(СВЦЭМ!$E$39:$E$758,СВЦЭМ!$A$39:$A$758,$A205,СВЦЭМ!$B$39:$B$758,D$191)+'СЕТ СН'!$F$15</f>
        <v>337.82481221</v>
      </c>
      <c r="E205" s="36">
        <f>SUMIFS(СВЦЭМ!$E$39:$E$758,СВЦЭМ!$A$39:$A$758,$A205,СВЦЭМ!$B$39:$B$758,E$191)+'СЕТ СН'!$F$15</f>
        <v>336.38162557999999</v>
      </c>
      <c r="F205" s="36">
        <f>SUMIFS(СВЦЭМ!$E$39:$E$758,СВЦЭМ!$A$39:$A$758,$A205,СВЦЭМ!$B$39:$B$758,F$191)+'СЕТ СН'!$F$15</f>
        <v>339.10222980999998</v>
      </c>
      <c r="G205" s="36">
        <f>SUMIFS(СВЦЭМ!$E$39:$E$758,СВЦЭМ!$A$39:$A$758,$A205,СВЦЭМ!$B$39:$B$758,G$191)+'СЕТ СН'!$F$15</f>
        <v>339.36211262</v>
      </c>
      <c r="H205" s="36">
        <f>SUMIFS(СВЦЭМ!$E$39:$E$758,СВЦЭМ!$A$39:$A$758,$A205,СВЦЭМ!$B$39:$B$758,H$191)+'СЕТ СН'!$F$15</f>
        <v>341.60162172000003</v>
      </c>
      <c r="I205" s="36">
        <f>SUMIFS(СВЦЭМ!$E$39:$E$758,СВЦЭМ!$A$39:$A$758,$A205,СВЦЭМ!$B$39:$B$758,I$191)+'СЕТ СН'!$F$15</f>
        <v>330.39724278</v>
      </c>
      <c r="J205" s="36">
        <f>SUMIFS(СВЦЭМ!$E$39:$E$758,СВЦЭМ!$A$39:$A$758,$A205,СВЦЭМ!$B$39:$B$758,J$191)+'СЕТ СН'!$F$15</f>
        <v>303.49683456999998</v>
      </c>
      <c r="K205" s="36">
        <f>SUMIFS(СВЦЭМ!$E$39:$E$758,СВЦЭМ!$A$39:$A$758,$A205,СВЦЭМ!$B$39:$B$758,K$191)+'СЕТ СН'!$F$15</f>
        <v>284.42931891000001</v>
      </c>
      <c r="L205" s="36">
        <f>SUMIFS(СВЦЭМ!$E$39:$E$758,СВЦЭМ!$A$39:$A$758,$A205,СВЦЭМ!$B$39:$B$758,L$191)+'СЕТ СН'!$F$15</f>
        <v>274.29748312999999</v>
      </c>
      <c r="M205" s="36">
        <f>SUMIFS(СВЦЭМ!$E$39:$E$758,СВЦЭМ!$A$39:$A$758,$A205,СВЦЭМ!$B$39:$B$758,M$191)+'СЕТ СН'!$F$15</f>
        <v>272.46512016999998</v>
      </c>
      <c r="N205" s="36">
        <f>SUMIFS(СВЦЭМ!$E$39:$E$758,СВЦЭМ!$A$39:$A$758,$A205,СВЦЭМ!$B$39:$B$758,N$191)+'СЕТ СН'!$F$15</f>
        <v>273.72621349999997</v>
      </c>
      <c r="O205" s="36">
        <f>SUMIFS(СВЦЭМ!$E$39:$E$758,СВЦЭМ!$A$39:$A$758,$A205,СВЦЭМ!$B$39:$B$758,O$191)+'СЕТ СН'!$F$15</f>
        <v>277.49103495000003</v>
      </c>
      <c r="P205" s="36">
        <f>SUMIFS(СВЦЭМ!$E$39:$E$758,СВЦЭМ!$A$39:$A$758,$A205,СВЦЭМ!$B$39:$B$758,P$191)+'СЕТ СН'!$F$15</f>
        <v>278.24164717999997</v>
      </c>
      <c r="Q205" s="36">
        <f>SUMIFS(СВЦЭМ!$E$39:$E$758,СВЦЭМ!$A$39:$A$758,$A205,СВЦЭМ!$B$39:$B$758,Q$191)+'СЕТ СН'!$F$15</f>
        <v>278.76947925000002</v>
      </c>
      <c r="R205" s="36">
        <f>SUMIFS(СВЦЭМ!$E$39:$E$758,СВЦЭМ!$A$39:$A$758,$A205,СВЦЭМ!$B$39:$B$758,R$191)+'СЕТ СН'!$F$15</f>
        <v>280.88765013</v>
      </c>
      <c r="S205" s="36">
        <f>SUMIFS(СВЦЭМ!$E$39:$E$758,СВЦЭМ!$A$39:$A$758,$A205,СВЦЭМ!$B$39:$B$758,S$191)+'СЕТ СН'!$F$15</f>
        <v>280.37196151000001</v>
      </c>
      <c r="T205" s="36">
        <f>SUMIFS(СВЦЭМ!$E$39:$E$758,СВЦЭМ!$A$39:$A$758,$A205,СВЦЭМ!$B$39:$B$758,T$191)+'СЕТ СН'!$F$15</f>
        <v>276.55041614999999</v>
      </c>
      <c r="U205" s="36">
        <f>SUMIFS(СВЦЭМ!$E$39:$E$758,СВЦЭМ!$A$39:$A$758,$A205,СВЦЭМ!$B$39:$B$758,U$191)+'СЕТ СН'!$F$15</f>
        <v>274.59412764000001</v>
      </c>
      <c r="V205" s="36">
        <f>SUMIFS(СВЦЭМ!$E$39:$E$758,СВЦЭМ!$A$39:$A$758,$A205,СВЦЭМ!$B$39:$B$758,V$191)+'СЕТ СН'!$F$15</f>
        <v>275.44582130999999</v>
      </c>
      <c r="W205" s="36">
        <f>SUMIFS(СВЦЭМ!$E$39:$E$758,СВЦЭМ!$A$39:$A$758,$A205,СВЦЭМ!$B$39:$B$758,W$191)+'СЕТ СН'!$F$15</f>
        <v>279.30849861000002</v>
      </c>
      <c r="X205" s="36">
        <f>SUMIFS(СВЦЭМ!$E$39:$E$758,СВЦЭМ!$A$39:$A$758,$A205,СВЦЭМ!$B$39:$B$758,X$191)+'СЕТ СН'!$F$15</f>
        <v>289.82887436999999</v>
      </c>
      <c r="Y205" s="36">
        <f>SUMIFS(СВЦЭМ!$E$39:$E$758,СВЦЭМ!$A$39:$A$758,$A205,СВЦЭМ!$B$39:$B$758,Y$191)+'СЕТ СН'!$F$15</f>
        <v>306.93752809</v>
      </c>
    </row>
    <row r="206" spans="1:25" ht="15.75" x14ac:dyDescent="0.2">
      <c r="A206" s="35">
        <f t="shared" si="5"/>
        <v>45550</v>
      </c>
      <c r="B206" s="36">
        <f>SUMIFS(СВЦЭМ!$E$39:$E$758,СВЦЭМ!$A$39:$A$758,$A206,СВЦЭМ!$B$39:$B$758,B$191)+'СЕТ СН'!$F$15</f>
        <v>321.37279603000002</v>
      </c>
      <c r="C206" s="36">
        <f>SUMIFS(СВЦЭМ!$E$39:$E$758,СВЦЭМ!$A$39:$A$758,$A206,СВЦЭМ!$B$39:$B$758,C$191)+'СЕТ СН'!$F$15</f>
        <v>336.86892691999998</v>
      </c>
      <c r="D206" s="36">
        <f>SUMIFS(СВЦЭМ!$E$39:$E$758,СВЦЭМ!$A$39:$A$758,$A206,СВЦЭМ!$B$39:$B$758,D$191)+'СЕТ СН'!$F$15</f>
        <v>336.52650369000003</v>
      </c>
      <c r="E206" s="36">
        <f>SUMIFS(СВЦЭМ!$E$39:$E$758,СВЦЭМ!$A$39:$A$758,$A206,СВЦЭМ!$B$39:$B$758,E$191)+'СЕТ СН'!$F$15</f>
        <v>333.10981571999997</v>
      </c>
      <c r="F206" s="36">
        <f>SUMIFS(СВЦЭМ!$E$39:$E$758,СВЦЭМ!$A$39:$A$758,$A206,СВЦЭМ!$B$39:$B$758,F$191)+'СЕТ СН'!$F$15</f>
        <v>331.85578253</v>
      </c>
      <c r="G206" s="36">
        <f>SUMIFS(СВЦЭМ!$E$39:$E$758,СВЦЭМ!$A$39:$A$758,$A206,СВЦЭМ!$B$39:$B$758,G$191)+'СЕТ СН'!$F$15</f>
        <v>333.50375391</v>
      </c>
      <c r="H206" s="36">
        <f>SUMIFS(СВЦЭМ!$E$39:$E$758,СВЦЭМ!$A$39:$A$758,$A206,СВЦЭМ!$B$39:$B$758,H$191)+'СЕТ СН'!$F$15</f>
        <v>338.54018348</v>
      </c>
      <c r="I206" s="36">
        <f>SUMIFS(СВЦЭМ!$E$39:$E$758,СВЦЭМ!$A$39:$A$758,$A206,СВЦЭМ!$B$39:$B$758,I$191)+'СЕТ СН'!$F$15</f>
        <v>336.79510054000002</v>
      </c>
      <c r="J206" s="36">
        <f>SUMIFS(СВЦЭМ!$E$39:$E$758,СВЦЭМ!$A$39:$A$758,$A206,СВЦЭМ!$B$39:$B$758,J$191)+'СЕТ СН'!$F$15</f>
        <v>313.07708747999999</v>
      </c>
      <c r="K206" s="36">
        <f>SUMIFS(СВЦЭМ!$E$39:$E$758,СВЦЭМ!$A$39:$A$758,$A206,СВЦЭМ!$B$39:$B$758,K$191)+'СЕТ СН'!$F$15</f>
        <v>293.31435685000002</v>
      </c>
      <c r="L206" s="36">
        <f>SUMIFS(СВЦЭМ!$E$39:$E$758,СВЦЭМ!$A$39:$A$758,$A206,СВЦЭМ!$B$39:$B$758,L$191)+'СЕТ СН'!$F$15</f>
        <v>285.28371847</v>
      </c>
      <c r="M206" s="36">
        <f>SUMIFS(СВЦЭМ!$E$39:$E$758,СВЦЭМ!$A$39:$A$758,$A206,СВЦЭМ!$B$39:$B$758,M$191)+'СЕТ СН'!$F$15</f>
        <v>283.37871773000001</v>
      </c>
      <c r="N206" s="36">
        <f>SUMIFS(СВЦЭМ!$E$39:$E$758,СВЦЭМ!$A$39:$A$758,$A206,СВЦЭМ!$B$39:$B$758,N$191)+'СЕТ СН'!$F$15</f>
        <v>284.16214234</v>
      </c>
      <c r="O206" s="36">
        <f>SUMIFS(СВЦЭМ!$E$39:$E$758,СВЦЭМ!$A$39:$A$758,$A206,СВЦЭМ!$B$39:$B$758,O$191)+'СЕТ СН'!$F$15</f>
        <v>286.56207776000002</v>
      </c>
      <c r="P206" s="36">
        <f>SUMIFS(СВЦЭМ!$E$39:$E$758,СВЦЭМ!$A$39:$A$758,$A206,СВЦЭМ!$B$39:$B$758,P$191)+'СЕТ СН'!$F$15</f>
        <v>286.43373049000002</v>
      </c>
      <c r="Q206" s="36">
        <f>SUMIFS(СВЦЭМ!$E$39:$E$758,СВЦЭМ!$A$39:$A$758,$A206,СВЦЭМ!$B$39:$B$758,Q$191)+'СЕТ СН'!$F$15</f>
        <v>289.30226238</v>
      </c>
      <c r="R206" s="36">
        <f>SUMIFS(СВЦЭМ!$E$39:$E$758,СВЦЭМ!$A$39:$A$758,$A206,СВЦЭМ!$B$39:$B$758,R$191)+'СЕТ СН'!$F$15</f>
        <v>290.23094058999999</v>
      </c>
      <c r="S206" s="36">
        <f>SUMIFS(СВЦЭМ!$E$39:$E$758,СВЦЭМ!$A$39:$A$758,$A206,СВЦЭМ!$B$39:$B$758,S$191)+'СЕТ СН'!$F$15</f>
        <v>287.08817604000001</v>
      </c>
      <c r="T206" s="36">
        <f>SUMIFS(СВЦЭМ!$E$39:$E$758,СВЦЭМ!$A$39:$A$758,$A206,СВЦЭМ!$B$39:$B$758,T$191)+'СЕТ СН'!$F$15</f>
        <v>279.97487741999998</v>
      </c>
      <c r="U206" s="36">
        <f>SUMIFS(СВЦЭМ!$E$39:$E$758,СВЦЭМ!$A$39:$A$758,$A206,СВЦЭМ!$B$39:$B$758,U$191)+'СЕТ СН'!$F$15</f>
        <v>278.29176583999998</v>
      </c>
      <c r="V206" s="36">
        <f>SUMIFS(СВЦЭМ!$E$39:$E$758,СВЦЭМ!$A$39:$A$758,$A206,СВЦЭМ!$B$39:$B$758,V$191)+'СЕТ СН'!$F$15</f>
        <v>272.82770718</v>
      </c>
      <c r="W206" s="36">
        <f>SUMIFS(СВЦЭМ!$E$39:$E$758,СВЦЭМ!$A$39:$A$758,$A206,СВЦЭМ!$B$39:$B$758,W$191)+'СЕТ СН'!$F$15</f>
        <v>274.33633842</v>
      </c>
      <c r="X206" s="36">
        <f>SUMIFS(СВЦЭМ!$E$39:$E$758,СВЦЭМ!$A$39:$A$758,$A206,СВЦЭМ!$B$39:$B$758,X$191)+'СЕТ СН'!$F$15</f>
        <v>290.67718977999999</v>
      </c>
      <c r="Y206" s="36">
        <f>SUMIFS(СВЦЭМ!$E$39:$E$758,СВЦЭМ!$A$39:$A$758,$A206,СВЦЭМ!$B$39:$B$758,Y$191)+'СЕТ СН'!$F$15</f>
        <v>295.56461309999997</v>
      </c>
    </row>
    <row r="207" spans="1:25" ht="15.75" x14ac:dyDescent="0.2">
      <c r="A207" s="35">
        <f t="shared" si="5"/>
        <v>45551</v>
      </c>
      <c r="B207" s="36">
        <f>SUMIFS(СВЦЭМ!$E$39:$E$758,СВЦЭМ!$A$39:$A$758,$A207,СВЦЭМ!$B$39:$B$758,B$191)+'СЕТ СН'!$F$15</f>
        <v>321.44996114999998</v>
      </c>
      <c r="C207" s="36">
        <f>SUMIFS(СВЦЭМ!$E$39:$E$758,СВЦЭМ!$A$39:$A$758,$A207,СВЦЭМ!$B$39:$B$758,C$191)+'СЕТ СН'!$F$15</f>
        <v>345.77380118000002</v>
      </c>
      <c r="D207" s="36">
        <f>SUMIFS(СВЦЭМ!$E$39:$E$758,СВЦЭМ!$A$39:$A$758,$A207,СВЦЭМ!$B$39:$B$758,D$191)+'СЕТ СН'!$F$15</f>
        <v>349.68807844999998</v>
      </c>
      <c r="E207" s="36">
        <f>SUMIFS(СВЦЭМ!$E$39:$E$758,СВЦЭМ!$A$39:$A$758,$A207,СВЦЭМ!$B$39:$B$758,E$191)+'СЕТ СН'!$F$15</f>
        <v>350.01834375999999</v>
      </c>
      <c r="F207" s="36">
        <f>SUMIFS(СВЦЭМ!$E$39:$E$758,СВЦЭМ!$A$39:$A$758,$A207,СВЦЭМ!$B$39:$B$758,F$191)+'СЕТ СН'!$F$15</f>
        <v>348.01880492999999</v>
      </c>
      <c r="G207" s="36">
        <f>SUMIFS(СВЦЭМ!$E$39:$E$758,СВЦЭМ!$A$39:$A$758,$A207,СВЦЭМ!$B$39:$B$758,G$191)+'СЕТ СН'!$F$15</f>
        <v>352.24540863999999</v>
      </c>
      <c r="H207" s="36">
        <f>SUMIFS(СВЦЭМ!$E$39:$E$758,СВЦЭМ!$A$39:$A$758,$A207,СВЦЭМ!$B$39:$B$758,H$191)+'СЕТ СН'!$F$15</f>
        <v>348.33397473000002</v>
      </c>
      <c r="I207" s="36">
        <f>SUMIFS(СВЦЭМ!$E$39:$E$758,СВЦЭМ!$A$39:$A$758,$A207,СВЦЭМ!$B$39:$B$758,I$191)+'СЕТ СН'!$F$15</f>
        <v>324.28926340999999</v>
      </c>
      <c r="J207" s="36">
        <f>SUMIFS(СВЦЭМ!$E$39:$E$758,СВЦЭМ!$A$39:$A$758,$A207,СВЦЭМ!$B$39:$B$758,J$191)+'СЕТ СН'!$F$15</f>
        <v>312.83428875999999</v>
      </c>
      <c r="K207" s="36">
        <f>SUMIFS(СВЦЭМ!$E$39:$E$758,СВЦЭМ!$A$39:$A$758,$A207,СВЦЭМ!$B$39:$B$758,K$191)+'СЕТ СН'!$F$15</f>
        <v>299.26681571</v>
      </c>
      <c r="L207" s="36">
        <f>SUMIFS(СВЦЭМ!$E$39:$E$758,СВЦЭМ!$A$39:$A$758,$A207,СВЦЭМ!$B$39:$B$758,L$191)+'СЕТ СН'!$F$15</f>
        <v>295.02479063999999</v>
      </c>
      <c r="M207" s="36">
        <f>SUMIFS(СВЦЭМ!$E$39:$E$758,СВЦЭМ!$A$39:$A$758,$A207,СВЦЭМ!$B$39:$B$758,M$191)+'СЕТ СН'!$F$15</f>
        <v>298.60868099999999</v>
      </c>
      <c r="N207" s="36">
        <f>SUMIFS(СВЦЭМ!$E$39:$E$758,СВЦЭМ!$A$39:$A$758,$A207,СВЦЭМ!$B$39:$B$758,N$191)+'СЕТ СН'!$F$15</f>
        <v>299.02060822999999</v>
      </c>
      <c r="O207" s="36">
        <f>SUMIFS(СВЦЭМ!$E$39:$E$758,СВЦЭМ!$A$39:$A$758,$A207,СВЦЭМ!$B$39:$B$758,O$191)+'СЕТ СН'!$F$15</f>
        <v>301.08545888999998</v>
      </c>
      <c r="P207" s="36">
        <f>SUMIFS(СВЦЭМ!$E$39:$E$758,СВЦЭМ!$A$39:$A$758,$A207,СВЦЭМ!$B$39:$B$758,P$191)+'СЕТ СН'!$F$15</f>
        <v>301.07468509</v>
      </c>
      <c r="Q207" s="36">
        <f>SUMIFS(СВЦЭМ!$E$39:$E$758,СВЦЭМ!$A$39:$A$758,$A207,СВЦЭМ!$B$39:$B$758,Q$191)+'СЕТ СН'!$F$15</f>
        <v>302.51959018000002</v>
      </c>
      <c r="R207" s="36">
        <f>SUMIFS(СВЦЭМ!$E$39:$E$758,СВЦЭМ!$A$39:$A$758,$A207,СВЦЭМ!$B$39:$B$758,R$191)+'СЕТ СН'!$F$15</f>
        <v>302.99005090999998</v>
      </c>
      <c r="S207" s="36">
        <f>SUMIFS(СВЦЭМ!$E$39:$E$758,СВЦЭМ!$A$39:$A$758,$A207,СВЦЭМ!$B$39:$B$758,S$191)+'СЕТ СН'!$F$15</f>
        <v>298.03017713999998</v>
      </c>
      <c r="T207" s="36">
        <f>SUMIFS(СВЦЭМ!$E$39:$E$758,СВЦЭМ!$A$39:$A$758,$A207,СВЦЭМ!$B$39:$B$758,T$191)+'СЕТ СН'!$F$15</f>
        <v>293.38537638000003</v>
      </c>
      <c r="U207" s="36">
        <f>SUMIFS(СВЦЭМ!$E$39:$E$758,СВЦЭМ!$A$39:$A$758,$A207,СВЦЭМ!$B$39:$B$758,U$191)+'СЕТ СН'!$F$15</f>
        <v>288.51464915999998</v>
      </c>
      <c r="V207" s="36">
        <f>SUMIFS(СВЦЭМ!$E$39:$E$758,СВЦЭМ!$A$39:$A$758,$A207,СВЦЭМ!$B$39:$B$758,V$191)+'СЕТ СН'!$F$15</f>
        <v>286.46165643000001</v>
      </c>
      <c r="W207" s="36">
        <f>SUMIFS(СВЦЭМ!$E$39:$E$758,СВЦЭМ!$A$39:$A$758,$A207,СВЦЭМ!$B$39:$B$758,W$191)+'СЕТ СН'!$F$15</f>
        <v>293.30762010000001</v>
      </c>
      <c r="X207" s="36">
        <f>SUMIFS(СВЦЭМ!$E$39:$E$758,СВЦЭМ!$A$39:$A$758,$A207,СВЦЭМ!$B$39:$B$758,X$191)+'СЕТ СН'!$F$15</f>
        <v>306.80661808000002</v>
      </c>
      <c r="Y207" s="36">
        <f>SUMIFS(СВЦЭМ!$E$39:$E$758,СВЦЭМ!$A$39:$A$758,$A207,СВЦЭМ!$B$39:$B$758,Y$191)+'СЕТ СН'!$F$15</f>
        <v>322.28837838999999</v>
      </c>
    </row>
    <row r="208" spans="1:25" ht="15.75" x14ac:dyDescent="0.2">
      <c r="A208" s="35">
        <f t="shared" si="5"/>
        <v>45552</v>
      </c>
      <c r="B208" s="36">
        <f>SUMIFS(СВЦЭМ!$E$39:$E$758,СВЦЭМ!$A$39:$A$758,$A208,СВЦЭМ!$B$39:$B$758,B$191)+'СЕТ СН'!$F$15</f>
        <v>315.24245838000002</v>
      </c>
      <c r="C208" s="36">
        <f>SUMIFS(СВЦЭМ!$E$39:$E$758,СВЦЭМ!$A$39:$A$758,$A208,СВЦЭМ!$B$39:$B$758,C$191)+'СЕТ СН'!$F$15</f>
        <v>330.90933202999997</v>
      </c>
      <c r="D208" s="36">
        <f>SUMIFS(СВЦЭМ!$E$39:$E$758,СВЦЭМ!$A$39:$A$758,$A208,СВЦЭМ!$B$39:$B$758,D$191)+'СЕТ СН'!$F$15</f>
        <v>340.35268639999998</v>
      </c>
      <c r="E208" s="36">
        <f>SUMIFS(СВЦЭМ!$E$39:$E$758,СВЦЭМ!$A$39:$A$758,$A208,СВЦЭМ!$B$39:$B$758,E$191)+'СЕТ СН'!$F$15</f>
        <v>343.93461961000003</v>
      </c>
      <c r="F208" s="36">
        <f>SUMIFS(СВЦЭМ!$E$39:$E$758,СВЦЭМ!$A$39:$A$758,$A208,СВЦЭМ!$B$39:$B$758,F$191)+'СЕТ СН'!$F$15</f>
        <v>340.73578034000002</v>
      </c>
      <c r="G208" s="36">
        <f>SUMIFS(СВЦЭМ!$E$39:$E$758,СВЦЭМ!$A$39:$A$758,$A208,СВЦЭМ!$B$39:$B$758,G$191)+'СЕТ СН'!$F$15</f>
        <v>336.81091033000001</v>
      </c>
      <c r="H208" s="36">
        <f>SUMIFS(СВЦЭМ!$E$39:$E$758,СВЦЭМ!$A$39:$A$758,$A208,СВЦЭМ!$B$39:$B$758,H$191)+'СЕТ СН'!$F$15</f>
        <v>323.86455919999997</v>
      </c>
      <c r="I208" s="36">
        <f>SUMIFS(СВЦЭМ!$E$39:$E$758,СВЦЭМ!$A$39:$A$758,$A208,СВЦЭМ!$B$39:$B$758,I$191)+'СЕТ СН'!$F$15</f>
        <v>298.59648227000002</v>
      </c>
      <c r="J208" s="36">
        <f>SUMIFS(СВЦЭМ!$E$39:$E$758,СВЦЭМ!$A$39:$A$758,$A208,СВЦЭМ!$B$39:$B$758,J$191)+'СЕТ СН'!$F$15</f>
        <v>283.48446109000002</v>
      </c>
      <c r="K208" s="36">
        <f>SUMIFS(СВЦЭМ!$E$39:$E$758,СВЦЭМ!$A$39:$A$758,$A208,СВЦЭМ!$B$39:$B$758,K$191)+'СЕТ СН'!$F$15</f>
        <v>272.13471843999997</v>
      </c>
      <c r="L208" s="36">
        <f>SUMIFS(СВЦЭМ!$E$39:$E$758,СВЦЭМ!$A$39:$A$758,$A208,СВЦЭМ!$B$39:$B$758,L$191)+'СЕТ СН'!$F$15</f>
        <v>279.62155911999997</v>
      </c>
      <c r="M208" s="36">
        <f>SUMIFS(СВЦЭМ!$E$39:$E$758,СВЦЭМ!$A$39:$A$758,$A208,СВЦЭМ!$B$39:$B$758,M$191)+'СЕТ СН'!$F$15</f>
        <v>291.9544176</v>
      </c>
      <c r="N208" s="36">
        <f>SUMIFS(СВЦЭМ!$E$39:$E$758,СВЦЭМ!$A$39:$A$758,$A208,СВЦЭМ!$B$39:$B$758,N$191)+'СЕТ СН'!$F$15</f>
        <v>293.45495062999998</v>
      </c>
      <c r="O208" s="36">
        <f>SUMIFS(СВЦЭМ!$E$39:$E$758,СВЦЭМ!$A$39:$A$758,$A208,СВЦЭМ!$B$39:$B$758,O$191)+'СЕТ СН'!$F$15</f>
        <v>289.92795842999999</v>
      </c>
      <c r="P208" s="36">
        <f>SUMIFS(СВЦЭМ!$E$39:$E$758,СВЦЭМ!$A$39:$A$758,$A208,СВЦЭМ!$B$39:$B$758,P$191)+'СЕТ СН'!$F$15</f>
        <v>286.66196137999998</v>
      </c>
      <c r="Q208" s="36">
        <f>SUMIFS(СВЦЭМ!$E$39:$E$758,СВЦЭМ!$A$39:$A$758,$A208,СВЦЭМ!$B$39:$B$758,Q$191)+'СЕТ СН'!$F$15</f>
        <v>291.76887908999998</v>
      </c>
      <c r="R208" s="36">
        <f>SUMIFS(СВЦЭМ!$E$39:$E$758,СВЦЭМ!$A$39:$A$758,$A208,СВЦЭМ!$B$39:$B$758,R$191)+'СЕТ СН'!$F$15</f>
        <v>297.06247580000002</v>
      </c>
      <c r="S208" s="36">
        <f>SUMIFS(СВЦЭМ!$E$39:$E$758,СВЦЭМ!$A$39:$A$758,$A208,СВЦЭМ!$B$39:$B$758,S$191)+'СЕТ СН'!$F$15</f>
        <v>294.12093897</v>
      </c>
      <c r="T208" s="36">
        <f>SUMIFS(СВЦЭМ!$E$39:$E$758,СВЦЭМ!$A$39:$A$758,$A208,СВЦЭМ!$B$39:$B$758,T$191)+'СЕТ СН'!$F$15</f>
        <v>294.67663614000003</v>
      </c>
      <c r="U208" s="36">
        <f>SUMIFS(СВЦЭМ!$E$39:$E$758,СВЦЭМ!$A$39:$A$758,$A208,СВЦЭМ!$B$39:$B$758,U$191)+'СЕТ СН'!$F$15</f>
        <v>290.2479318</v>
      </c>
      <c r="V208" s="36">
        <f>SUMIFS(СВЦЭМ!$E$39:$E$758,СВЦЭМ!$A$39:$A$758,$A208,СВЦЭМ!$B$39:$B$758,V$191)+'СЕТ СН'!$F$15</f>
        <v>290.65281020999998</v>
      </c>
      <c r="W208" s="36">
        <f>SUMIFS(СВЦЭМ!$E$39:$E$758,СВЦЭМ!$A$39:$A$758,$A208,СВЦЭМ!$B$39:$B$758,W$191)+'СЕТ СН'!$F$15</f>
        <v>293.18171353999998</v>
      </c>
      <c r="X208" s="36">
        <f>SUMIFS(СВЦЭМ!$E$39:$E$758,СВЦЭМ!$A$39:$A$758,$A208,СВЦЭМ!$B$39:$B$758,X$191)+'СЕТ СН'!$F$15</f>
        <v>309.94516487999999</v>
      </c>
      <c r="Y208" s="36">
        <f>SUMIFS(СВЦЭМ!$E$39:$E$758,СВЦЭМ!$A$39:$A$758,$A208,СВЦЭМ!$B$39:$B$758,Y$191)+'СЕТ СН'!$F$15</f>
        <v>317.61108080000002</v>
      </c>
    </row>
    <row r="209" spans="1:25" ht="15.75" x14ac:dyDescent="0.2">
      <c r="A209" s="35">
        <f t="shared" si="5"/>
        <v>45553</v>
      </c>
      <c r="B209" s="36">
        <f>SUMIFS(СВЦЭМ!$E$39:$E$758,СВЦЭМ!$A$39:$A$758,$A209,СВЦЭМ!$B$39:$B$758,B$191)+'СЕТ СН'!$F$15</f>
        <v>336.47198097</v>
      </c>
      <c r="C209" s="36">
        <f>SUMIFS(СВЦЭМ!$E$39:$E$758,СВЦЭМ!$A$39:$A$758,$A209,СВЦЭМ!$B$39:$B$758,C$191)+'СЕТ СН'!$F$15</f>
        <v>336.60816627999998</v>
      </c>
      <c r="D209" s="36">
        <f>SUMIFS(СВЦЭМ!$E$39:$E$758,СВЦЭМ!$A$39:$A$758,$A209,СВЦЭМ!$B$39:$B$758,D$191)+'СЕТ СН'!$F$15</f>
        <v>328.97960035</v>
      </c>
      <c r="E209" s="36">
        <f>SUMIFS(СВЦЭМ!$E$39:$E$758,СВЦЭМ!$A$39:$A$758,$A209,СВЦЭМ!$B$39:$B$758,E$191)+'СЕТ СН'!$F$15</f>
        <v>325.83267311999998</v>
      </c>
      <c r="F209" s="36">
        <f>SUMIFS(СВЦЭМ!$E$39:$E$758,СВЦЭМ!$A$39:$A$758,$A209,СВЦЭМ!$B$39:$B$758,F$191)+'СЕТ СН'!$F$15</f>
        <v>325.34341044000001</v>
      </c>
      <c r="G209" s="36">
        <f>SUMIFS(СВЦЭМ!$E$39:$E$758,СВЦЭМ!$A$39:$A$758,$A209,СВЦЭМ!$B$39:$B$758,G$191)+'СЕТ СН'!$F$15</f>
        <v>330.69952451</v>
      </c>
      <c r="H209" s="36">
        <f>SUMIFS(СВЦЭМ!$E$39:$E$758,СВЦЭМ!$A$39:$A$758,$A209,СВЦЭМ!$B$39:$B$758,H$191)+'СЕТ СН'!$F$15</f>
        <v>343.92655712999999</v>
      </c>
      <c r="I209" s="36">
        <f>SUMIFS(СВЦЭМ!$E$39:$E$758,СВЦЭМ!$A$39:$A$758,$A209,СВЦЭМ!$B$39:$B$758,I$191)+'СЕТ СН'!$F$15</f>
        <v>317.28675287999999</v>
      </c>
      <c r="J209" s="36">
        <f>SUMIFS(СВЦЭМ!$E$39:$E$758,СВЦЭМ!$A$39:$A$758,$A209,СВЦЭМ!$B$39:$B$758,J$191)+'СЕТ СН'!$F$15</f>
        <v>300.24684430999997</v>
      </c>
      <c r="K209" s="36">
        <f>SUMIFS(СВЦЭМ!$E$39:$E$758,СВЦЭМ!$A$39:$A$758,$A209,СВЦЭМ!$B$39:$B$758,K$191)+'СЕТ СН'!$F$15</f>
        <v>290.50860716</v>
      </c>
      <c r="L209" s="36">
        <f>SUMIFS(СВЦЭМ!$E$39:$E$758,СВЦЭМ!$A$39:$A$758,$A209,СВЦЭМ!$B$39:$B$758,L$191)+'СЕТ СН'!$F$15</f>
        <v>268.17244195000001</v>
      </c>
      <c r="M209" s="36">
        <f>SUMIFS(СВЦЭМ!$E$39:$E$758,СВЦЭМ!$A$39:$A$758,$A209,СВЦЭМ!$B$39:$B$758,M$191)+'СЕТ СН'!$F$15</f>
        <v>270.40229283000002</v>
      </c>
      <c r="N209" s="36">
        <f>SUMIFS(СВЦЭМ!$E$39:$E$758,СВЦЭМ!$A$39:$A$758,$A209,СВЦЭМ!$B$39:$B$758,N$191)+'СЕТ СН'!$F$15</f>
        <v>267.59175176000002</v>
      </c>
      <c r="O209" s="36">
        <f>SUMIFS(СВЦЭМ!$E$39:$E$758,СВЦЭМ!$A$39:$A$758,$A209,СВЦЭМ!$B$39:$B$758,O$191)+'СЕТ СН'!$F$15</f>
        <v>270.28307608</v>
      </c>
      <c r="P209" s="36">
        <f>SUMIFS(СВЦЭМ!$E$39:$E$758,СВЦЭМ!$A$39:$A$758,$A209,СВЦЭМ!$B$39:$B$758,P$191)+'СЕТ СН'!$F$15</f>
        <v>278.19853498999998</v>
      </c>
      <c r="Q209" s="36">
        <f>SUMIFS(СВЦЭМ!$E$39:$E$758,СВЦЭМ!$A$39:$A$758,$A209,СВЦЭМ!$B$39:$B$758,Q$191)+'СЕТ СН'!$F$15</f>
        <v>279.75161329000002</v>
      </c>
      <c r="R209" s="36">
        <f>SUMIFS(СВЦЭМ!$E$39:$E$758,СВЦЭМ!$A$39:$A$758,$A209,СВЦЭМ!$B$39:$B$758,R$191)+'СЕТ СН'!$F$15</f>
        <v>285.69083103999998</v>
      </c>
      <c r="S209" s="36">
        <f>SUMIFS(СВЦЭМ!$E$39:$E$758,СВЦЭМ!$A$39:$A$758,$A209,СВЦЭМ!$B$39:$B$758,S$191)+'СЕТ СН'!$F$15</f>
        <v>278.96429217000002</v>
      </c>
      <c r="T209" s="36">
        <f>SUMIFS(СВЦЭМ!$E$39:$E$758,СВЦЭМ!$A$39:$A$758,$A209,СВЦЭМ!$B$39:$B$758,T$191)+'СЕТ СН'!$F$15</f>
        <v>275.34075231000003</v>
      </c>
      <c r="U209" s="36">
        <f>SUMIFS(СВЦЭМ!$E$39:$E$758,СВЦЭМ!$A$39:$A$758,$A209,СВЦЭМ!$B$39:$B$758,U$191)+'СЕТ СН'!$F$15</f>
        <v>269.99194118000003</v>
      </c>
      <c r="V209" s="36">
        <f>SUMIFS(СВЦЭМ!$E$39:$E$758,СВЦЭМ!$A$39:$A$758,$A209,СВЦЭМ!$B$39:$B$758,V$191)+'СЕТ СН'!$F$15</f>
        <v>279.92852885999997</v>
      </c>
      <c r="W209" s="36">
        <f>SUMIFS(СВЦЭМ!$E$39:$E$758,СВЦЭМ!$A$39:$A$758,$A209,СВЦЭМ!$B$39:$B$758,W$191)+'СЕТ СН'!$F$15</f>
        <v>283.24918427</v>
      </c>
      <c r="X209" s="36">
        <f>SUMIFS(СВЦЭМ!$E$39:$E$758,СВЦЭМ!$A$39:$A$758,$A209,СВЦЭМ!$B$39:$B$758,X$191)+'СЕТ СН'!$F$15</f>
        <v>298.79665447000002</v>
      </c>
      <c r="Y209" s="36">
        <f>SUMIFS(СВЦЭМ!$E$39:$E$758,СВЦЭМ!$A$39:$A$758,$A209,СВЦЭМ!$B$39:$B$758,Y$191)+'СЕТ СН'!$F$15</f>
        <v>312.51638646999999</v>
      </c>
    </row>
    <row r="210" spans="1:25" ht="15.75" x14ac:dyDescent="0.2">
      <c r="A210" s="35">
        <f t="shared" si="5"/>
        <v>45554</v>
      </c>
      <c r="B210" s="36">
        <f>SUMIFS(СВЦЭМ!$E$39:$E$758,СВЦЭМ!$A$39:$A$758,$A210,СВЦЭМ!$B$39:$B$758,B$191)+'СЕТ СН'!$F$15</f>
        <v>332.86655930000001</v>
      </c>
      <c r="C210" s="36">
        <f>SUMIFS(СВЦЭМ!$E$39:$E$758,СВЦЭМ!$A$39:$A$758,$A210,СВЦЭМ!$B$39:$B$758,C$191)+'СЕТ СН'!$F$15</f>
        <v>333.46618539000002</v>
      </c>
      <c r="D210" s="36">
        <f>SUMIFS(СВЦЭМ!$E$39:$E$758,СВЦЭМ!$A$39:$A$758,$A210,СВЦЭМ!$B$39:$B$758,D$191)+'СЕТ СН'!$F$15</f>
        <v>329.13378590999997</v>
      </c>
      <c r="E210" s="36">
        <f>SUMIFS(СВЦЭМ!$E$39:$E$758,СВЦЭМ!$A$39:$A$758,$A210,СВЦЭМ!$B$39:$B$758,E$191)+'СЕТ СН'!$F$15</f>
        <v>328.40106086999998</v>
      </c>
      <c r="F210" s="36">
        <f>SUMIFS(СВЦЭМ!$E$39:$E$758,СВЦЭМ!$A$39:$A$758,$A210,СВЦЭМ!$B$39:$B$758,F$191)+'СЕТ СН'!$F$15</f>
        <v>328.18073952999998</v>
      </c>
      <c r="G210" s="36">
        <f>SUMIFS(СВЦЭМ!$E$39:$E$758,СВЦЭМ!$A$39:$A$758,$A210,СВЦЭМ!$B$39:$B$758,G$191)+'СЕТ СН'!$F$15</f>
        <v>331.50458416999999</v>
      </c>
      <c r="H210" s="36">
        <f>SUMIFS(СВЦЭМ!$E$39:$E$758,СВЦЭМ!$A$39:$A$758,$A210,СВЦЭМ!$B$39:$B$758,H$191)+'СЕТ СН'!$F$15</f>
        <v>332.71802293000002</v>
      </c>
      <c r="I210" s="36">
        <f>SUMIFS(СВЦЭМ!$E$39:$E$758,СВЦЭМ!$A$39:$A$758,$A210,СВЦЭМ!$B$39:$B$758,I$191)+'СЕТ СН'!$F$15</f>
        <v>306.80975088000002</v>
      </c>
      <c r="J210" s="36">
        <f>SUMIFS(СВЦЭМ!$E$39:$E$758,СВЦЭМ!$A$39:$A$758,$A210,СВЦЭМ!$B$39:$B$758,J$191)+'СЕТ СН'!$F$15</f>
        <v>284.69325443999998</v>
      </c>
      <c r="K210" s="36">
        <f>SUMIFS(СВЦЭМ!$E$39:$E$758,СВЦЭМ!$A$39:$A$758,$A210,СВЦЭМ!$B$39:$B$758,K$191)+'СЕТ СН'!$F$15</f>
        <v>277.77069965999999</v>
      </c>
      <c r="L210" s="36">
        <f>SUMIFS(СВЦЭМ!$E$39:$E$758,СВЦЭМ!$A$39:$A$758,$A210,СВЦЭМ!$B$39:$B$758,L$191)+'СЕТ СН'!$F$15</f>
        <v>271.21175418000001</v>
      </c>
      <c r="M210" s="36">
        <f>SUMIFS(СВЦЭМ!$E$39:$E$758,СВЦЭМ!$A$39:$A$758,$A210,СВЦЭМ!$B$39:$B$758,M$191)+'СЕТ СН'!$F$15</f>
        <v>275.14563075000001</v>
      </c>
      <c r="N210" s="36">
        <f>SUMIFS(СВЦЭМ!$E$39:$E$758,СВЦЭМ!$A$39:$A$758,$A210,СВЦЭМ!$B$39:$B$758,N$191)+'СЕТ СН'!$F$15</f>
        <v>275.04074869999999</v>
      </c>
      <c r="O210" s="36">
        <f>SUMIFS(СВЦЭМ!$E$39:$E$758,СВЦЭМ!$A$39:$A$758,$A210,СВЦЭМ!$B$39:$B$758,O$191)+'СЕТ СН'!$F$15</f>
        <v>278.65681515</v>
      </c>
      <c r="P210" s="36">
        <f>SUMIFS(СВЦЭМ!$E$39:$E$758,СВЦЭМ!$A$39:$A$758,$A210,СВЦЭМ!$B$39:$B$758,P$191)+'СЕТ СН'!$F$15</f>
        <v>281.32462658999998</v>
      </c>
      <c r="Q210" s="36">
        <f>SUMIFS(СВЦЭМ!$E$39:$E$758,СВЦЭМ!$A$39:$A$758,$A210,СВЦЭМ!$B$39:$B$758,Q$191)+'СЕТ СН'!$F$15</f>
        <v>278.78700999</v>
      </c>
      <c r="R210" s="36">
        <f>SUMIFS(СВЦЭМ!$E$39:$E$758,СВЦЭМ!$A$39:$A$758,$A210,СВЦЭМ!$B$39:$B$758,R$191)+'СЕТ СН'!$F$15</f>
        <v>280.48567888000002</v>
      </c>
      <c r="S210" s="36">
        <f>SUMIFS(СВЦЭМ!$E$39:$E$758,СВЦЭМ!$A$39:$A$758,$A210,СВЦЭМ!$B$39:$B$758,S$191)+'СЕТ СН'!$F$15</f>
        <v>283.10545529000001</v>
      </c>
      <c r="T210" s="36">
        <f>SUMIFS(СВЦЭМ!$E$39:$E$758,СВЦЭМ!$A$39:$A$758,$A210,СВЦЭМ!$B$39:$B$758,T$191)+'СЕТ СН'!$F$15</f>
        <v>283.14460365000002</v>
      </c>
      <c r="U210" s="36">
        <f>SUMIFS(СВЦЭМ!$E$39:$E$758,СВЦЭМ!$A$39:$A$758,$A210,СВЦЭМ!$B$39:$B$758,U$191)+'СЕТ СН'!$F$15</f>
        <v>281.39327835</v>
      </c>
      <c r="V210" s="36">
        <f>SUMIFS(СВЦЭМ!$E$39:$E$758,СВЦЭМ!$A$39:$A$758,$A210,СВЦЭМ!$B$39:$B$758,V$191)+'СЕТ СН'!$F$15</f>
        <v>280.50824194</v>
      </c>
      <c r="W210" s="36">
        <f>SUMIFS(СВЦЭМ!$E$39:$E$758,СВЦЭМ!$A$39:$A$758,$A210,СВЦЭМ!$B$39:$B$758,W$191)+'СЕТ СН'!$F$15</f>
        <v>281.60944489000002</v>
      </c>
      <c r="X210" s="36">
        <f>SUMIFS(СВЦЭМ!$E$39:$E$758,СВЦЭМ!$A$39:$A$758,$A210,СВЦЭМ!$B$39:$B$758,X$191)+'СЕТ СН'!$F$15</f>
        <v>294.73021847000001</v>
      </c>
      <c r="Y210" s="36">
        <f>SUMIFS(СВЦЭМ!$E$39:$E$758,СВЦЭМ!$A$39:$A$758,$A210,СВЦЭМ!$B$39:$B$758,Y$191)+'СЕТ СН'!$F$15</f>
        <v>309.86037083999997</v>
      </c>
    </row>
    <row r="211" spans="1:25" ht="15.75" x14ac:dyDescent="0.2">
      <c r="A211" s="35">
        <f t="shared" si="5"/>
        <v>45555</v>
      </c>
      <c r="B211" s="36">
        <f>SUMIFS(СВЦЭМ!$E$39:$E$758,СВЦЭМ!$A$39:$A$758,$A211,СВЦЭМ!$B$39:$B$758,B$191)+'СЕТ СН'!$F$15</f>
        <v>327.94340082999997</v>
      </c>
      <c r="C211" s="36">
        <f>SUMIFS(СВЦЭМ!$E$39:$E$758,СВЦЭМ!$A$39:$A$758,$A211,СВЦЭМ!$B$39:$B$758,C$191)+'СЕТ СН'!$F$15</f>
        <v>334.34395067999998</v>
      </c>
      <c r="D211" s="36">
        <f>SUMIFS(СВЦЭМ!$E$39:$E$758,СВЦЭМ!$A$39:$A$758,$A211,СВЦЭМ!$B$39:$B$758,D$191)+'СЕТ СН'!$F$15</f>
        <v>330.60035499000003</v>
      </c>
      <c r="E211" s="36">
        <f>SUMIFS(СВЦЭМ!$E$39:$E$758,СВЦЭМ!$A$39:$A$758,$A211,СВЦЭМ!$B$39:$B$758,E$191)+'СЕТ СН'!$F$15</f>
        <v>327.05032765999999</v>
      </c>
      <c r="F211" s="36">
        <f>SUMIFS(СВЦЭМ!$E$39:$E$758,СВЦЭМ!$A$39:$A$758,$A211,СВЦЭМ!$B$39:$B$758,F$191)+'СЕТ СН'!$F$15</f>
        <v>326.38992511999999</v>
      </c>
      <c r="G211" s="36">
        <f>SUMIFS(СВЦЭМ!$E$39:$E$758,СВЦЭМ!$A$39:$A$758,$A211,СВЦЭМ!$B$39:$B$758,G$191)+'СЕТ СН'!$F$15</f>
        <v>333.15532660999997</v>
      </c>
      <c r="H211" s="36">
        <f>SUMIFS(СВЦЭМ!$E$39:$E$758,СВЦЭМ!$A$39:$A$758,$A211,СВЦЭМ!$B$39:$B$758,H$191)+'СЕТ СН'!$F$15</f>
        <v>345.16167460999998</v>
      </c>
      <c r="I211" s="36">
        <f>SUMIFS(СВЦЭМ!$E$39:$E$758,СВЦЭМ!$A$39:$A$758,$A211,СВЦЭМ!$B$39:$B$758,I$191)+'СЕТ СН'!$F$15</f>
        <v>330.88435048999997</v>
      </c>
      <c r="J211" s="36">
        <f>SUMIFS(СВЦЭМ!$E$39:$E$758,СВЦЭМ!$A$39:$A$758,$A211,СВЦЭМ!$B$39:$B$758,J$191)+'СЕТ СН'!$F$15</f>
        <v>312.58869511</v>
      </c>
      <c r="K211" s="36">
        <f>SUMIFS(СВЦЭМ!$E$39:$E$758,СВЦЭМ!$A$39:$A$758,$A211,СВЦЭМ!$B$39:$B$758,K$191)+'СЕТ СН'!$F$15</f>
        <v>303.39880712000001</v>
      </c>
      <c r="L211" s="36">
        <f>SUMIFS(СВЦЭМ!$E$39:$E$758,СВЦЭМ!$A$39:$A$758,$A211,СВЦЭМ!$B$39:$B$758,L$191)+'СЕТ СН'!$F$15</f>
        <v>297.55572114</v>
      </c>
      <c r="M211" s="36">
        <f>SUMIFS(СВЦЭМ!$E$39:$E$758,СВЦЭМ!$A$39:$A$758,$A211,СВЦЭМ!$B$39:$B$758,M$191)+'СЕТ СН'!$F$15</f>
        <v>292.40998241</v>
      </c>
      <c r="N211" s="36">
        <f>SUMIFS(СВЦЭМ!$E$39:$E$758,СВЦЭМ!$A$39:$A$758,$A211,СВЦЭМ!$B$39:$B$758,N$191)+'СЕТ СН'!$F$15</f>
        <v>289.08535913999998</v>
      </c>
      <c r="O211" s="36">
        <f>SUMIFS(СВЦЭМ!$E$39:$E$758,СВЦЭМ!$A$39:$A$758,$A211,СВЦЭМ!$B$39:$B$758,O$191)+'СЕТ СН'!$F$15</f>
        <v>284.02542466</v>
      </c>
      <c r="P211" s="36">
        <f>SUMIFS(СВЦЭМ!$E$39:$E$758,СВЦЭМ!$A$39:$A$758,$A211,СВЦЭМ!$B$39:$B$758,P$191)+'СЕТ СН'!$F$15</f>
        <v>283.65058550999998</v>
      </c>
      <c r="Q211" s="36">
        <f>SUMIFS(СВЦЭМ!$E$39:$E$758,СВЦЭМ!$A$39:$A$758,$A211,СВЦЭМ!$B$39:$B$758,Q$191)+'СЕТ СН'!$F$15</f>
        <v>286.87210319000002</v>
      </c>
      <c r="R211" s="36">
        <f>SUMIFS(СВЦЭМ!$E$39:$E$758,СВЦЭМ!$A$39:$A$758,$A211,СВЦЭМ!$B$39:$B$758,R$191)+'СЕТ СН'!$F$15</f>
        <v>287.12532147000002</v>
      </c>
      <c r="S211" s="36">
        <f>SUMIFS(СВЦЭМ!$E$39:$E$758,СВЦЭМ!$A$39:$A$758,$A211,СВЦЭМ!$B$39:$B$758,S$191)+'СЕТ СН'!$F$15</f>
        <v>282.32198083999998</v>
      </c>
      <c r="T211" s="36">
        <f>SUMIFS(СВЦЭМ!$E$39:$E$758,СВЦЭМ!$A$39:$A$758,$A211,СВЦЭМ!$B$39:$B$758,T$191)+'СЕТ СН'!$F$15</f>
        <v>282.29705887</v>
      </c>
      <c r="U211" s="36">
        <f>SUMIFS(СВЦЭМ!$E$39:$E$758,СВЦЭМ!$A$39:$A$758,$A211,СВЦЭМ!$B$39:$B$758,U$191)+'СЕТ СН'!$F$15</f>
        <v>277.53250780000002</v>
      </c>
      <c r="V211" s="36">
        <f>SUMIFS(СВЦЭМ!$E$39:$E$758,СВЦЭМ!$A$39:$A$758,$A211,СВЦЭМ!$B$39:$B$758,V$191)+'СЕТ СН'!$F$15</f>
        <v>279.36598887000002</v>
      </c>
      <c r="W211" s="36">
        <f>SUMIFS(СВЦЭМ!$E$39:$E$758,СВЦЭМ!$A$39:$A$758,$A211,СВЦЭМ!$B$39:$B$758,W$191)+'СЕТ СН'!$F$15</f>
        <v>278.83838082</v>
      </c>
      <c r="X211" s="36">
        <f>SUMIFS(СВЦЭМ!$E$39:$E$758,СВЦЭМ!$A$39:$A$758,$A211,СВЦЭМ!$B$39:$B$758,X$191)+'СЕТ СН'!$F$15</f>
        <v>284.77048748999999</v>
      </c>
      <c r="Y211" s="36">
        <f>SUMIFS(СВЦЭМ!$E$39:$E$758,СВЦЭМ!$A$39:$A$758,$A211,СВЦЭМ!$B$39:$B$758,Y$191)+'СЕТ СН'!$F$15</f>
        <v>301.10500597999999</v>
      </c>
    </row>
    <row r="212" spans="1:25" ht="15.75" x14ac:dyDescent="0.2">
      <c r="A212" s="35">
        <f t="shared" si="5"/>
        <v>45556</v>
      </c>
      <c r="B212" s="36">
        <f>SUMIFS(СВЦЭМ!$E$39:$E$758,СВЦЭМ!$A$39:$A$758,$A212,СВЦЭМ!$B$39:$B$758,B$191)+'СЕТ СН'!$F$15</f>
        <v>314.63332248</v>
      </c>
      <c r="C212" s="36">
        <f>SUMIFS(СВЦЭМ!$E$39:$E$758,СВЦЭМ!$A$39:$A$758,$A212,СВЦЭМ!$B$39:$B$758,C$191)+'СЕТ СН'!$F$15</f>
        <v>335.81895564000001</v>
      </c>
      <c r="D212" s="36">
        <f>SUMIFS(СВЦЭМ!$E$39:$E$758,СВЦЭМ!$A$39:$A$758,$A212,СВЦЭМ!$B$39:$B$758,D$191)+'СЕТ СН'!$F$15</f>
        <v>352.25330327</v>
      </c>
      <c r="E212" s="36">
        <f>SUMIFS(СВЦЭМ!$E$39:$E$758,СВЦЭМ!$A$39:$A$758,$A212,СВЦЭМ!$B$39:$B$758,E$191)+'СЕТ СН'!$F$15</f>
        <v>359.92872112999999</v>
      </c>
      <c r="F212" s="36">
        <f>SUMIFS(СВЦЭМ!$E$39:$E$758,СВЦЭМ!$A$39:$A$758,$A212,СВЦЭМ!$B$39:$B$758,F$191)+'СЕТ СН'!$F$15</f>
        <v>361.71058495</v>
      </c>
      <c r="G212" s="36">
        <f>SUMIFS(СВЦЭМ!$E$39:$E$758,СВЦЭМ!$A$39:$A$758,$A212,СВЦЭМ!$B$39:$B$758,G$191)+'СЕТ СН'!$F$15</f>
        <v>357.43792649</v>
      </c>
      <c r="H212" s="36">
        <f>SUMIFS(СВЦЭМ!$E$39:$E$758,СВЦЭМ!$A$39:$A$758,$A212,СВЦЭМ!$B$39:$B$758,H$191)+'СЕТ СН'!$F$15</f>
        <v>346.81535035000002</v>
      </c>
      <c r="I212" s="36">
        <f>SUMIFS(СВЦЭМ!$E$39:$E$758,СВЦЭМ!$A$39:$A$758,$A212,СВЦЭМ!$B$39:$B$758,I$191)+'СЕТ СН'!$F$15</f>
        <v>331.75758209000003</v>
      </c>
      <c r="J212" s="36">
        <f>SUMIFS(СВЦЭМ!$E$39:$E$758,СВЦЭМ!$A$39:$A$758,$A212,СВЦЭМ!$B$39:$B$758,J$191)+'СЕТ СН'!$F$15</f>
        <v>309.54592294999998</v>
      </c>
      <c r="K212" s="36">
        <f>SUMIFS(СВЦЭМ!$E$39:$E$758,СВЦЭМ!$A$39:$A$758,$A212,СВЦЭМ!$B$39:$B$758,K$191)+'СЕТ СН'!$F$15</f>
        <v>291.74324222000001</v>
      </c>
      <c r="L212" s="36">
        <f>SUMIFS(СВЦЭМ!$E$39:$E$758,СВЦЭМ!$A$39:$A$758,$A212,СВЦЭМ!$B$39:$B$758,L$191)+'СЕТ СН'!$F$15</f>
        <v>282.80038653000003</v>
      </c>
      <c r="M212" s="36">
        <f>SUMIFS(СВЦЭМ!$E$39:$E$758,СВЦЭМ!$A$39:$A$758,$A212,СВЦЭМ!$B$39:$B$758,M$191)+'СЕТ СН'!$F$15</f>
        <v>284.28363303999998</v>
      </c>
      <c r="N212" s="36">
        <f>SUMIFS(СВЦЭМ!$E$39:$E$758,СВЦЭМ!$A$39:$A$758,$A212,СВЦЭМ!$B$39:$B$758,N$191)+'СЕТ СН'!$F$15</f>
        <v>285.77060569000002</v>
      </c>
      <c r="O212" s="36">
        <f>SUMIFS(СВЦЭМ!$E$39:$E$758,СВЦЭМ!$A$39:$A$758,$A212,СВЦЭМ!$B$39:$B$758,O$191)+'СЕТ СН'!$F$15</f>
        <v>290.26525063999998</v>
      </c>
      <c r="P212" s="36">
        <f>SUMIFS(СВЦЭМ!$E$39:$E$758,СВЦЭМ!$A$39:$A$758,$A212,СВЦЭМ!$B$39:$B$758,P$191)+'СЕТ СН'!$F$15</f>
        <v>294.75745049</v>
      </c>
      <c r="Q212" s="36">
        <f>SUMIFS(СВЦЭМ!$E$39:$E$758,СВЦЭМ!$A$39:$A$758,$A212,СВЦЭМ!$B$39:$B$758,Q$191)+'СЕТ СН'!$F$15</f>
        <v>295.75425049</v>
      </c>
      <c r="R212" s="36">
        <f>SUMIFS(СВЦЭМ!$E$39:$E$758,СВЦЭМ!$A$39:$A$758,$A212,СВЦЭМ!$B$39:$B$758,R$191)+'СЕТ СН'!$F$15</f>
        <v>294.76833911</v>
      </c>
      <c r="S212" s="36">
        <f>SUMIFS(СВЦЭМ!$E$39:$E$758,СВЦЭМ!$A$39:$A$758,$A212,СВЦЭМ!$B$39:$B$758,S$191)+'СЕТ СН'!$F$15</f>
        <v>287.77810423</v>
      </c>
      <c r="T212" s="36">
        <f>SUMIFS(СВЦЭМ!$E$39:$E$758,СВЦЭМ!$A$39:$A$758,$A212,СВЦЭМ!$B$39:$B$758,T$191)+'СЕТ СН'!$F$15</f>
        <v>283.27616899999998</v>
      </c>
      <c r="U212" s="36">
        <f>SUMIFS(СВЦЭМ!$E$39:$E$758,СВЦЭМ!$A$39:$A$758,$A212,СВЦЭМ!$B$39:$B$758,U$191)+'СЕТ СН'!$F$15</f>
        <v>281.29183381000001</v>
      </c>
      <c r="V212" s="36">
        <f>SUMIFS(СВЦЭМ!$E$39:$E$758,СВЦЭМ!$A$39:$A$758,$A212,СВЦЭМ!$B$39:$B$758,V$191)+'СЕТ СН'!$F$15</f>
        <v>293.23643525</v>
      </c>
      <c r="W212" s="36">
        <f>SUMIFS(СВЦЭМ!$E$39:$E$758,СВЦЭМ!$A$39:$A$758,$A212,СВЦЭМ!$B$39:$B$758,W$191)+'СЕТ СН'!$F$15</f>
        <v>297.18177921</v>
      </c>
      <c r="X212" s="36">
        <f>SUMIFS(СВЦЭМ!$E$39:$E$758,СВЦЭМ!$A$39:$A$758,$A212,СВЦЭМ!$B$39:$B$758,X$191)+'СЕТ СН'!$F$15</f>
        <v>311.25556601</v>
      </c>
      <c r="Y212" s="36">
        <f>SUMIFS(СВЦЭМ!$E$39:$E$758,СВЦЭМ!$A$39:$A$758,$A212,СВЦЭМ!$B$39:$B$758,Y$191)+'СЕТ СН'!$F$15</f>
        <v>328.18727693</v>
      </c>
    </row>
    <row r="213" spans="1:25" ht="15.75" x14ac:dyDescent="0.2">
      <c r="A213" s="35">
        <f t="shared" si="5"/>
        <v>45557</v>
      </c>
      <c r="B213" s="36">
        <f>SUMIFS(СВЦЭМ!$E$39:$E$758,СВЦЭМ!$A$39:$A$758,$A213,СВЦЭМ!$B$39:$B$758,B$191)+'СЕТ СН'!$F$15</f>
        <v>324.77332596999997</v>
      </c>
      <c r="C213" s="36">
        <f>SUMIFS(СВЦЭМ!$E$39:$E$758,СВЦЭМ!$A$39:$A$758,$A213,СВЦЭМ!$B$39:$B$758,C$191)+'СЕТ СН'!$F$15</f>
        <v>340.69861773999997</v>
      </c>
      <c r="D213" s="36">
        <f>SUMIFS(СВЦЭМ!$E$39:$E$758,СВЦЭМ!$A$39:$A$758,$A213,СВЦЭМ!$B$39:$B$758,D$191)+'СЕТ СН'!$F$15</f>
        <v>352.41960358</v>
      </c>
      <c r="E213" s="36">
        <f>SUMIFS(СВЦЭМ!$E$39:$E$758,СВЦЭМ!$A$39:$A$758,$A213,СВЦЭМ!$B$39:$B$758,E$191)+'СЕТ СН'!$F$15</f>
        <v>353.67295681000002</v>
      </c>
      <c r="F213" s="36">
        <f>SUMIFS(СВЦЭМ!$E$39:$E$758,СВЦЭМ!$A$39:$A$758,$A213,СВЦЭМ!$B$39:$B$758,F$191)+'СЕТ СН'!$F$15</f>
        <v>353.85794389</v>
      </c>
      <c r="G213" s="36">
        <f>SUMIFS(СВЦЭМ!$E$39:$E$758,СВЦЭМ!$A$39:$A$758,$A213,СВЦЭМ!$B$39:$B$758,G$191)+'СЕТ СН'!$F$15</f>
        <v>350.07555966000001</v>
      </c>
      <c r="H213" s="36">
        <f>SUMIFS(СВЦЭМ!$E$39:$E$758,СВЦЭМ!$A$39:$A$758,$A213,СВЦЭМ!$B$39:$B$758,H$191)+'СЕТ СН'!$F$15</f>
        <v>342.13060744000001</v>
      </c>
      <c r="I213" s="36">
        <f>SUMIFS(СВЦЭМ!$E$39:$E$758,СВЦЭМ!$A$39:$A$758,$A213,СВЦЭМ!$B$39:$B$758,I$191)+'СЕТ СН'!$F$15</f>
        <v>331.20208043000002</v>
      </c>
      <c r="J213" s="36">
        <f>SUMIFS(СВЦЭМ!$E$39:$E$758,СВЦЭМ!$A$39:$A$758,$A213,СВЦЭМ!$B$39:$B$758,J$191)+'СЕТ СН'!$F$15</f>
        <v>308.87206780999998</v>
      </c>
      <c r="K213" s="36">
        <f>SUMIFS(СВЦЭМ!$E$39:$E$758,СВЦЭМ!$A$39:$A$758,$A213,СВЦЭМ!$B$39:$B$758,K$191)+'СЕТ СН'!$F$15</f>
        <v>290.99894526000003</v>
      </c>
      <c r="L213" s="36">
        <f>SUMIFS(СВЦЭМ!$E$39:$E$758,СВЦЭМ!$A$39:$A$758,$A213,СВЦЭМ!$B$39:$B$758,L$191)+'СЕТ СН'!$F$15</f>
        <v>278.91708149999999</v>
      </c>
      <c r="M213" s="36">
        <f>SUMIFS(СВЦЭМ!$E$39:$E$758,СВЦЭМ!$A$39:$A$758,$A213,СВЦЭМ!$B$39:$B$758,M$191)+'СЕТ СН'!$F$15</f>
        <v>284.73556785</v>
      </c>
      <c r="N213" s="36">
        <f>SUMIFS(СВЦЭМ!$E$39:$E$758,СВЦЭМ!$A$39:$A$758,$A213,СВЦЭМ!$B$39:$B$758,N$191)+'СЕТ СН'!$F$15</f>
        <v>286.24832198000001</v>
      </c>
      <c r="O213" s="36">
        <f>SUMIFS(СВЦЭМ!$E$39:$E$758,СВЦЭМ!$A$39:$A$758,$A213,СВЦЭМ!$B$39:$B$758,O$191)+'СЕТ СН'!$F$15</f>
        <v>290.95369712000002</v>
      </c>
      <c r="P213" s="36">
        <f>SUMIFS(СВЦЭМ!$E$39:$E$758,СВЦЭМ!$A$39:$A$758,$A213,СВЦЭМ!$B$39:$B$758,P$191)+'СЕТ СН'!$F$15</f>
        <v>291.93084864999997</v>
      </c>
      <c r="Q213" s="36">
        <f>SUMIFS(СВЦЭМ!$E$39:$E$758,СВЦЭМ!$A$39:$A$758,$A213,СВЦЭМ!$B$39:$B$758,Q$191)+'СЕТ СН'!$F$15</f>
        <v>295.48198442</v>
      </c>
      <c r="R213" s="36">
        <f>SUMIFS(СВЦЭМ!$E$39:$E$758,СВЦЭМ!$A$39:$A$758,$A213,СВЦЭМ!$B$39:$B$758,R$191)+'СЕТ СН'!$F$15</f>
        <v>299.23547062</v>
      </c>
      <c r="S213" s="36">
        <f>SUMIFS(СВЦЭМ!$E$39:$E$758,СВЦЭМ!$A$39:$A$758,$A213,СВЦЭМ!$B$39:$B$758,S$191)+'СЕТ СН'!$F$15</f>
        <v>293.77838322999997</v>
      </c>
      <c r="T213" s="36">
        <f>SUMIFS(СВЦЭМ!$E$39:$E$758,СВЦЭМ!$A$39:$A$758,$A213,СВЦЭМ!$B$39:$B$758,T$191)+'СЕТ СН'!$F$15</f>
        <v>284.71772586999998</v>
      </c>
      <c r="U213" s="36">
        <f>SUMIFS(СВЦЭМ!$E$39:$E$758,СВЦЭМ!$A$39:$A$758,$A213,СВЦЭМ!$B$39:$B$758,U$191)+'СЕТ СН'!$F$15</f>
        <v>279.24337928</v>
      </c>
      <c r="V213" s="36">
        <f>SUMIFS(СВЦЭМ!$E$39:$E$758,СВЦЭМ!$A$39:$A$758,$A213,СВЦЭМ!$B$39:$B$758,V$191)+'СЕТ СН'!$F$15</f>
        <v>276.61354673</v>
      </c>
      <c r="W213" s="36">
        <f>SUMIFS(СВЦЭМ!$E$39:$E$758,СВЦЭМ!$A$39:$A$758,$A213,СВЦЭМ!$B$39:$B$758,W$191)+'СЕТ СН'!$F$15</f>
        <v>278.26387869000001</v>
      </c>
      <c r="X213" s="36">
        <f>SUMIFS(СВЦЭМ!$E$39:$E$758,СВЦЭМ!$A$39:$A$758,$A213,СВЦЭМ!$B$39:$B$758,X$191)+'СЕТ СН'!$F$15</f>
        <v>293.81793498000002</v>
      </c>
      <c r="Y213" s="36">
        <f>SUMIFS(СВЦЭМ!$E$39:$E$758,СВЦЭМ!$A$39:$A$758,$A213,СВЦЭМ!$B$39:$B$758,Y$191)+'СЕТ СН'!$F$15</f>
        <v>312.91624579</v>
      </c>
    </row>
    <row r="214" spans="1:25" ht="15.75" x14ac:dyDescent="0.2">
      <c r="A214" s="35">
        <f t="shared" si="5"/>
        <v>45558</v>
      </c>
      <c r="B214" s="36">
        <f>SUMIFS(СВЦЭМ!$E$39:$E$758,СВЦЭМ!$A$39:$A$758,$A214,СВЦЭМ!$B$39:$B$758,B$191)+'СЕТ СН'!$F$15</f>
        <v>338.14697978999999</v>
      </c>
      <c r="C214" s="36">
        <f>SUMIFS(СВЦЭМ!$E$39:$E$758,СВЦЭМ!$A$39:$A$758,$A214,СВЦЭМ!$B$39:$B$758,C$191)+'СЕТ СН'!$F$15</f>
        <v>356.80941135</v>
      </c>
      <c r="D214" s="36">
        <f>SUMIFS(СВЦЭМ!$E$39:$E$758,СВЦЭМ!$A$39:$A$758,$A214,СВЦЭМ!$B$39:$B$758,D$191)+'СЕТ СН'!$F$15</f>
        <v>354.48198198</v>
      </c>
      <c r="E214" s="36">
        <f>SUMIFS(СВЦЭМ!$E$39:$E$758,СВЦЭМ!$A$39:$A$758,$A214,СВЦЭМ!$B$39:$B$758,E$191)+'СЕТ СН'!$F$15</f>
        <v>354.01021764000001</v>
      </c>
      <c r="F214" s="36">
        <f>SUMIFS(СВЦЭМ!$E$39:$E$758,СВЦЭМ!$A$39:$A$758,$A214,СВЦЭМ!$B$39:$B$758,F$191)+'СЕТ СН'!$F$15</f>
        <v>353.92944439000001</v>
      </c>
      <c r="G214" s="36">
        <f>SUMIFS(СВЦЭМ!$E$39:$E$758,СВЦЭМ!$A$39:$A$758,$A214,СВЦЭМ!$B$39:$B$758,G$191)+'СЕТ СН'!$F$15</f>
        <v>357.01874222999999</v>
      </c>
      <c r="H214" s="36">
        <f>SUMIFS(СВЦЭМ!$E$39:$E$758,СВЦЭМ!$A$39:$A$758,$A214,СВЦЭМ!$B$39:$B$758,H$191)+'СЕТ СН'!$F$15</f>
        <v>332.69282204000001</v>
      </c>
      <c r="I214" s="36">
        <f>SUMIFS(СВЦЭМ!$E$39:$E$758,СВЦЭМ!$A$39:$A$758,$A214,СВЦЭМ!$B$39:$B$758,I$191)+'СЕТ СН'!$F$15</f>
        <v>315.68164702000001</v>
      </c>
      <c r="J214" s="36">
        <f>SUMIFS(СВЦЭМ!$E$39:$E$758,СВЦЭМ!$A$39:$A$758,$A214,СВЦЭМ!$B$39:$B$758,J$191)+'СЕТ СН'!$F$15</f>
        <v>309.54380486999997</v>
      </c>
      <c r="K214" s="36">
        <f>SUMIFS(СВЦЭМ!$E$39:$E$758,СВЦЭМ!$A$39:$A$758,$A214,СВЦЭМ!$B$39:$B$758,K$191)+'СЕТ СН'!$F$15</f>
        <v>301.72782138000002</v>
      </c>
      <c r="L214" s="36">
        <f>SUMIFS(СВЦЭМ!$E$39:$E$758,СВЦЭМ!$A$39:$A$758,$A214,СВЦЭМ!$B$39:$B$758,L$191)+'СЕТ СН'!$F$15</f>
        <v>300.31613451999999</v>
      </c>
      <c r="M214" s="36">
        <f>SUMIFS(СВЦЭМ!$E$39:$E$758,СВЦЭМ!$A$39:$A$758,$A214,СВЦЭМ!$B$39:$B$758,M$191)+'СЕТ СН'!$F$15</f>
        <v>304.24714871999998</v>
      </c>
      <c r="N214" s="36">
        <f>SUMIFS(СВЦЭМ!$E$39:$E$758,СВЦЭМ!$A$39:$A$758,$A214,СВЦЭМ!$B$39:$B$758,N$191)+'СЕТ СН'!$F$15</f>
        <v>303.51513254999998</v>
      </c>
      <c r="O214" s="36">
        <f>SUMIFS(СВЦЭМ!$E$39:$E$758,СВЦЭМ!$A$39:$A$758,$A214,СВЦЭМ!$B$39:$B$758,O$191)+'СЕТ СН'!$F$15</f>
        <v>301.69340151</v>
      </c>
      <c r="P214" s="36">
        <f>SUMIFS(СВЦЭМ!$E$39:$E$758,СВЦЭМ!$A$39:$A$758,$A214,СВЦЭМ!$B$39:$B$758,P$191)+'СЕТ СН'!$F$15</f>
        <v>305.26413751000001</v>
      </c>
      <c r="Q214" s="36">
        <f>SUMIFS(СВЦЭМ!$E$39:$E$758,СВЦЭМ!$A$39:$A$758,$A214,СВЦЭМ!$B$39:$B$758,Q$191)+'СЕТ СН'!$F$15</f>
        <v>309.84771391999999</v>
      </c>
      <c r="R214" s="36">
        <f>SUMIFS(СВЦЭМ!$E$39:$E$758,СВЦЭМ!$A$39:$A$758,$A214,СВЦЭМ!$B$39:$B$758,R$191)+'СЕТ СН'!$F$15</f>
        <v>314.31901226000002</v>
      </c>
      <c r="S214" s="36">
        <f>SUMIFS(СВЦЭМ!$E$39:$E$758,СВЦЭМ!$A$39:$A$758,$A214,СВЦЭМ!$B$39:$B$758,S$191)+'СЕТ СН'!$F$15</f>
        <v>312.53009365000003</v>
      </c>
      <c r="T214" s="36">
        <f>SUMIFS(СВЦЭМ!$E$39:$E$758,СВЦЭМ!$A$39:$A$758,$A214,СВЦЭМ!$B$39:$B$758,T$191)+'СЕТ СН'!$F$15</f>
        <v>301.67368761</v>
      </c>
      <c r="U214" s="36">
        <f>SUMIFS(СВЦЭМ!$E$39:$E$758,СВЦЭМ!$A$39:$A$758,$A214,СВЦЭМ!$B$39:$B$758,U$191)+'СЕТ СН'!$F$15</f>
        <v>295.01338221999998</v>
      </c>
      <c r="V214" s="36">
        <f>SUMIFS(СВЦЭМ!$E$39:$E$758,СВЦЭМ!$A$39:$A$758,$A214,СВЦЭМ!$B$39:$B$758,V$191)+'СЕТ СН'!$F$15</f>
        <v>295.00983860000002</v>
      </c>
      <c r="W214" s="36">
        <f>SUMIFS(СВЦЭМ!$E$39:$E$758,СВЦЭМ!$A$39:$A$758,$A214,СВЦЭМ!$B$39:$B$758,W$191)+'СЕТ СН'!$F$15</f>
        <v>301.55885997000001</v>
      </c>
      <c r="X214" s="36">
        <f>SUMIFS(СВЦЭМ!$E$39:$E$758,СВЦЭМ!$A$39:$A$758,$A214,СВЦЭМ!$B$39:$B$758,X$191)+'СЕТ СН'!$F$15</f>
        <v>307.22431005999999</v>
      </c>
      <c r="Y214" s="36">
        <f>SUMIFS(СВЦЭМ!$E$39:$E$758,СВЦЭМ!$A$39:$A$758,$A214,СВЦЭМ!$B$39:$B$758,Y$191)+'СЕТ СН'!$F$15</f>
        <v>315.23985429999999</v>
      </c>
    </row>
    <row r="215" spans="1:25" ht="15.75" x14ac:dyDescent="0.2">
      <c r="A215" s="35">
        <f t="shared" si="5"/>
        <v>45559</v>
      </c>
      <c r="B215" s="36">
        <f>SUMIFS(СВЦЭМ!$E$39:$E$758,СВЦЭМ!$A$39:$A$758,$A215,СВЦЭМ!$B$39:$B$758,B$191)+'СЕТ СН'!$F$15</f>
        <v>331.23276614999997</v>
      </c>
      <c r="C215" s="36">
        <f>SUMIFS(СВЦЭМ!$E$39:$E$758,СВЦЭМ!$A$39:$A$758,$A215,СВЦЭМ!$B$39:$B$758,C$191)+'СЕТ СН'!$F$15</f>
        <v>338.2973336</v>
      </c>
      <c r="D215" s="36">
        <f>SUMIFS(СВЦЭМ!$E$39:$E$758,СВЦЭМ!$A$39:$A$758,$A215,СВЦЭМ!$B$39:$B$758,D$191)+'СЕТ СН'!$F$15</f>
        <v>347.41757123000002</v>
      </c>
      <c r="E215" s="36">
        <f>SUMIFS(СВЦЭМ!$E$39:$E$758,СВЦЭМ!$A$39:$A$758,$A215,СВЦЭМ!$B$39:$B$758,E$191)+'СЕТ СН'!$F$15</f>
        <v>352.31558520999999</v>
      </c>
      <c r="F215" s="36">
        <f>SUMIFS(СВЦЭМ!$E$39:$E$758,СВЦЭМ!$A$39:$A$758,$A215,СВЦЭМ!$B$39:$B$758,F$191)+'СЕТ СН'!$F$15</f>
        <v>351.27503923</v>
      </c>
      <c r="G215" s="36">
        <f>SUMIFS(СВЦЭМ!$E$39:$E$758,СВЦЭМ!$A$39:$A$758,$A215,СВЦЭМ!$B$39:$B$758,G$191)+'СЕТ СН'!$F$15</f>
        <v>346.6617407</v>
      </c>
      <c r="H215" s="36">
        <f>SUMIFS(СВЦЭМ!$E$39:$E$758,СВЦЭМ!$A$39:$A$758,$A215,СВЦЭМ!$B$39:$B$758,H$191)+'СЕТ СН'!$F$15</f>
        <v>330.56802705000001</v>
      </c>
      <c r="I215" s="36">
        <f>SUMIFS(СВЦЭМ!$E$39:$E$758,СВЦЭМ!$A$39:$A$758,$A215,СВЦЭМ!$B$39:$B$758,I$191)+'СЕТ СН'!$F$15</f>
        <v>305.32126030000001</v>
      </c>
      <c r="J215" s="36">
        <f>SUMIFS(СВЦЭМ!$E$39:$E$758,СВЦЭМ!$A$39:$A$758,$A215,СВЦЭМ!$B$39:$B$758,J$191)+'СЕТ СН'!$F$15</f>
        <v>294.74115475999997</v>
      </c>
      <c r="K215" s="36">
        <f>SUMIFS(СВЦЭМ!$E$39:$E$758,СВЦЭМ!$A$39:$A$758,$A215,СВЦЭМ!$B$39:$B$758,K$191)+'СЕТ СН'!$F$15</f>
        <v>288.98480647999997</v>
      </c>
      <c r="L215" s="36">
        <f>SUMIFS(СВЦЭМ!$E$39:$E$758,СВЦЭМ!$A$39:$A$758,$A215,СВЦЭМ!$B$39:$B$758,L$191)+'СЕТ СН'!$F$15</f>
        <v>294.77587416</v>
      </c>
      <c r="M215" s="36">
        <f>SUMIFS(СВЦЭМ!$E$39:$E$758,СВЦЭМ!$A$39:$A$758,$A215,СВЦЭМ!$B$39:$B$758,M$191)+'СЕТ СН'!$F$15</f>
        <v>298.18983612</v>
      </c>
      <c r="N215" s="36">
        <f>SUMIFS(СВЦЭМ!$E$39:$E$758,СВЦЭМ!$A$39:$A$758,$A215,СВЦЭМ!$B$39:$B$758,N$191)+'СЕТ СН'!$F$15</f>
        <v>302.20412730999999</v>
      </c>
      <c r="O215" s="36">
        <f>SUMIFS(СВЦЭМ!$E$39:$E$758,СВЦЭМ!$A$39:$A$758,$A215,СВЦЭМ!$B$39:$B$758,O$191)+'СЕТ СН'!$F$15</f>
        <v>301.3280163</v>
      </c>
      <c r="P215" s="36">
        <f>SUMIFS(СВЦЭМ!$E$39:$E$758,СВЦЭМ!$A$39:$A$758,$A215,СВЦЭМ!$B$39:$B$758,P$191)+'СЕТ СН'!$F$15</f>
        <v>301.9015369</v>
      </c>
      <c r="Q215" s="36">
        <f>SUMIFS(СВЦЭМ!$E$39:$E$758,СВЦЭМ!$A$39:$A$758,$A215,СВЦЭМ!$B$39:$B$758,Q$191)+'СЕТ СН'!$F$15</f>
        <v>308.91440540999997</v>
      </c>
      <c r="R215" s="36">
        <f>SUMIFS(СВЦЭМ!$E$39:$E$758,СВЦЭМ!$A$39:$A$758,$A215,СВЦЭМ!$B$39:$B$758,R$191)+'СЕТ СН'!$F$15</f>
        <v>307.37312075</v>
      </c>
      <c r="S215" s="36">
        <f>SUMIFS(СВЦЭМ!$E$39:$E$758,СВЦЭМ!$A$39:$A$758,$A215,СВЦЭМ!$B$39:$B$758,S$191)+'СЕТ СН'!$F$15</f>
        <v>300.91849616000002</v>
      </c>
      <c r="T215" s="36">
        <f>SUMIFS(СВЦЭМ!$E$39:$E$758,СВЦЭМ!$A$39:$A$758,$A215,СВЦЭМ!$B$39:$B$758,T$191)+'СЕТ СН'!$F$15</f>
        <v>291.19145221000002</v>
      </c>
      <c r="U215" s="36">
        <f>SUMIFS(СВЦЭМ!$E$39:$E$758,СВЦЭМ!$A$39:$A$758,$A215,СВЦЭМ!$B$39:$B$758,U$191)+'СЕТ СН'!$F$15</f>
        <v>288.11096400000002</v>
      </c>
      <c r="V215" s="36">
        <f>SUMIFS(СВЦЭМ!$E$39:$E$758,СВЦЭМ!$A$39:$A$758,$A215,СВЦЭМ!$B$39:$B$758,V$191)+'СЕТ СН'!$F$15</f>
        <v>285.56145337999999</v>
      </c>
      <c r="W215" s="36">
        <f>SUMIFS(СВЦЭМ!$E$39:$E$758,СВЦЭМ!$A$39:$A$758,$A215,СВЦЭМ!$B$39:$B$758,W$191)+'СЕТ СН'!$F$15</f>
        <v>283.25278107000003</v>
      </c>
      <c r="X215" s="36">
        <f>SUMIFS(СВЦЭМ!$E$39:$E$758,СВЦЭМ!$A$39:$A$758,$A215,СВЦЭМ!$B$39:$B$758,X$191)+'СЕТ СН'!$F$15</f>
        <v>292.35476752</v>
      </c>
      <c r="Y215" s="36">
        <f>SUMIFS(СВЦЭМ!$E$39:$E$758,СВЦЭМ!$A$39:$A$758,$A215,СВЦЭМ!$B$39:$B$758,Y$191)+'СЕТ СН'!$F$15</f>
        <v>305.23033480999999</v>
      </c>
    </row>
    <row r="216" spans="1:25" ht="15.75" x14ac:dyDescent="0.2">
      <c r="A216" s="35">
        <f t="shared" si="5"/>
        <v>45560</v>
      </c>
      <c r="B216" s="36">
        <f>SUMIFS(СВЦЭМ!$E$39:$E$758,СВЦЭМ!$A$39:$A$758,$A216,СВЦЭМ!$B$39:$B$758,B$191)+'СЕТ СН'!$F$15</f>
        <v>314.74527702</v>
      </c>
      <c r="C216" s="36">
        <f>SUMIFS(СВЦЭМ!$E$39:$E$758,СВЦЭМ!$A$39:$A$758,$A216,СВЦЭМ!$B$39:$B$758,C$191)+'СЕТ СН'!$F$15</f>
        <v>325.46124638999999</v>
      </c>
      <c r="D216" s="36">
        <f>SUMIFS(СВЦЭМ!$E$39:$E$758,СВЦЭМ!$A$39:$A$758,$A216,СВЦЭМ!$B$39:$B$758,D$191)+'СЕТ СН'!$F$15</f>
        <v>343.73305368000001</v>
      </c>
      <c r="E216" s="36">
        <f>SUMIFS(СВЦЭМ!$E$39:$E$758,СВЦЭМ!$A$39:$A$758,$A216,СВЦЭМ!$B$39:$B$758,E$191)+'СЕТ СН'!$F$15</f>
        <v>348.98833402000002</v>
      </c>
      <c r="F216" s="36">
        <f>SUMIFS(СВЦЭМ!$E$39:$E$758,СВЦЭМ!$A$39:$A$758,$A216,СВЦЭМ!$B$39:$B$758,F$191)+'СЕТ СН'!$F$15</f>
        <v>348.29846756000001</v>
      </c>
      <c r="G216" s="36">
        <f>SUMIFS(СВЦЭМ!$E$39:$E$758,СВЦЭМ!$A$39:$A$758,$A216,СВЦЭМ!$B$39:$B$758,G$191)+'СЕТ СН'!$F$15</f>
        <v>339.55455409000001</v>
      </c>
      <c r="H216" s="36">
        <f>SUMIFS(СВЦЭМ!$E$39:$E$758,СВЦЭМ!$A$39:$A$758,$A216,СВЦЭМ!$B$39:$B$758,H$191)+'СЕТ СН'!$F$15</f>
        <v>327.10840173000003</v>
      </c>
      <c r="I216" s="36">
        <f>SUMIFS(СВЦЭМ!$E$39:$E$758,СВЦЭМ!$A$39:$A$758,$A216,СВЦЭМ!$B$39:$B$758,I$191)+'СЕТ СН'!$F$15</f>
        <v>305.97032868000002</v>
      </c>
      <c r="J216" s="36">
        <f>SUMIFS(СВЦЭМ!$E$39:$E$758,СВЦЭМ!$A$39:$A$758,$A216,СВЦЭМ!$B$39:$B$758,J$191)+'СЕТ СН'!$F$15</f>
        <v>301.17360471000001</v>
      </c>
      <c r="K216" s="36">
        <f>SUMIFS(СВЦЭМ!$E$39:$E$758,СВЦЭМ!$A$39:$A$758,$A216,СВЦЭМ!$B$39:$B$758,K$191)+'СЕТ СН'!$F$15</f>
        <v>293.70330987</v>
      </c>
      <c r="L216" s="36">
        <f>SUMIFS(СВЦЭМ!$E$39:$E$758,СВЦЭМ!$A$39:$A$758,$A216,СВЦЭМ!$B$39:$B$758,L$191)+'СЕТ СН'!$F$15</f>
        <v>292.30246448000003</v>
      </c>
      <c r="M216" s="36">
        <f>SUMIFS(СВЦЭМ!$E$39:$E$758,СВЦЭМ!$A$39:$A$758,$A216,СВЦЭМ!$B$39:$B$758,M$191)+'СЕТ СН'!$F$15</f>
        <v>296.22974183000002</v>
      </c>
      <c r="N216" s="36">
        <f>SUMIFS(СВЦЭМ!$E$39:$E$758,СВЦЭМ!$A$39:$A$758,$A216,СВЦЭМ!$B$39:$B$758,N$191)+'СЕТ СН'!$F$15</f>
        <v>300.26589675000002</v>
      </c>
      <c r="O216" s="36">
        <f>SUMIFS(СВЦЭМ!$E$39:$E$758,СВЦЭМ!$A$39:$A$758,$A216,СВЦЭМ!$B$39:$B$758,O$191)+'СЕТ СН'!$F$15</f>
        <v>302.91509143000002</v>
      </c>
      <c r="P216" s="36">
        <f>SUMIFS(СВЦЭМ!$E$39:$E$758,СВЦЭМ!$A$39:$A$758,$A216,СВЦЭМ!$B$39:$B$758,P$191)+'СЕТ СН'!$F$15</f>
        <v>304.25433024</v>
      </c>
      <c r="Q216" s="36">
        <f>SUMIFS(СВЦЭМ!$E$39:$E$758,СВЦЭМ!$A$39:$A$758,$A216,СВЦЭМ!$B$39:$B$758,Q$191)+'СЕТ СН'!$F$15</f>
        <v>305.85750367999998</v>
      </c>
      <c r="R216" s="36">
        <f>SUMIFS(СВЦЭМ!$E$39:$E$758,СВЦЭМ!$A$39:$A$758,$A216,СВЦЭМ!$B$39:$B$758,R$191)+'СЕТ СН'!$F$15</f>
        <v>307.40739826999999</v>
      </c>
      <c r="S216" s="36">
        <f>SUMIFS(СВЦЭМ!$E$39:$E$758,СВЦЭМ!$A$39:$A$758,$A216,СВЦЭМ!$B$39:$B$758,S$191)+'СЕТ СН'!$F$15</f>
        <v>303.19522190999999</v>
      </c>
      <c r="T216" s="36">
        <f>SUMIFS(СВЦЭМ!$E$39:$E$758,СВЦЭМ!$A$39:$A$758,$A216,СВЦЭМ!$B$39:$B$758,T$191)+'СЕТ СН'!$F$15</f>
        <v>294.12961559000001</v>
      </c>
      <c r="U216" s="36">
        <f>SUMIFS(СВЦЭМ!$E$39:$E$758,СВЦЭМ!$A$39:$A$758,$A216,СВЦЭМ!$B$39:$B$758,U$191)+'СЕТ СН'!$F$15</f>
        <v>283.43795137000001</v>
      </c>
      <c r="V216" s="36">
        <f>SUMIFS(СВЦЭМ!$E$39:$E$758,СВЦЭМ!$A$39:$A$758,$A216,СВЦЭМ!$B$39:$B$758,V$191)+'СЕТ СН'!$F$15</f>
        <v>280.71197704999997</v>
      </c>
      <c r="W216" s="36">
        <f>SUMIFS(СВЦЭМ!$E$39:$E$758,СВЦЭМ!$A$39:$A$758,$A216,СВЦЭМ!$B$39:$B$758,W$191)+'СЕТ СН'!$F$15</f>
        <v>285.04391384000002</v>
      </c>
      <c r="X216" s="36">
        <f>SUMIFS(СВЦЭМ!$E$39:$E$758,СВЦЭМ!$A$39:$A$758,$A216,СВЦЭМ!$B$39:$B$758,X$191)+'СЕТ СН'!$F$15</f>
        <v>296.02934787999999</v>
      </c>
      <c r="Y216" s="36">
        <f>SUMIFS(СВЦЭМ!$E$39:$E$758,СВЦЭМ!$A$39:$A$758,$A216,СВЦЭМ!$B$39:$B$758,Y$191)+'СЕТ СН'!$F$15</f>
        <v>310.83227468000001</v>
      </c>
    </row>
    <row r="217" spans="1:25" ht="15.75" x14ac:dyDescent="0.2">
      <c r="A217" s="35">
        <f t="shared" si="5"/>
        <v>45561</v>
      </c>
      <c r="B217" s="36">
        <f>SUMIFS(СВЦЭМ!$E$39:$E$758,СВЦЭМ!$A$39:$A$758,$A217,СВЦЭМ!$B$39:$B$758,B$191)+'СЕТ СН'!$F$15</f>
        <v>333.33039380000002</v>
      </c>
      <c r="C217" s="36">
        <f>SUMIFS(СВЦЭМ!$E$39:$E$758,СВЦЭМ!$A$39:$A$758,$A217,СВЦЭМ!$B$39:$B$758,C$191)+'СЕТ СН'!$F$15</f>
        <v>345.84079444999998</v>
      </c>
      <c r="D217" s="36">
        <f>SUMIFS(СВЦЭМ!$E$39:$E$758,СВЦЭМ!$A$39:$A$758,$A217,СВЦЭМ!$B$39:$B$758,D$191)+'СЕТ СН'!$F$15</f>
        <v>352.70700751999999</v>
      </c>
      <c r="E217" s="36">
        <f>SUMIFS(СВЦЭМ!$E$39:$E$758,СВЦЭМ!$A$39:$A$758,$A217,СВЦЭМ!$B$39:$B$758,E$191)+'СЕТ СН'!$F$15</f>
        <v>354.52909196000002</v>
      </c>
      <c r="F217" s="36">
        <f>SUMIFS(СВЦЭМ!$E$39:$E$758,СВЦЭМ!$A$39:$A$758,$A217,СВЦЭМ!$B$39:$B$758,F$191)+'СЕТ СН'!$F$15</f>
        <v>353.98186930000003</v>
      </c>
      <c r="G217" s="36">
        <f>SUMIFS(СВЦЭМ!$E$39:$E$758,СВЦЭМ!$A$39:$A$758,$A217,СВЦЭМ!$B$39:$B$758,G$191)+'СЕТ СН'!$F$15</f>
        <v>348.77690503999997</v>
      </c>
      <c r="H217" s="36">
        <f>SUMIFS(СВЦЭМ!$E$39:$E$758,СВЦЭМ!$A$39:$A$758,$A217,СВЦЭМ!$B$39:$B$758,H$191)+'СЕТ СН'!$F$15</f>
        <v>337.68211846000003</v>
      </c>
      <c r="I217" s="36">
        <f>SUMIFS(СВЦЭМ!$E$39:$E$758,СВЦЭМ!$A$39:$A$758,$A217,СВЦЭМ!$B$39:$B$758,I$191)+'СЕТ СН'!$F$15</f>
        <v>318.1970412</v>
      </c>
      <c r="J217" s="36">
        <f>SUMIFS(СВЦЭМ!$E$39:$E$758,СВЦЭМ!$A$39:$A$758,$A217,СВЦЭМ!$B$39:$B$758,J$191)+'СЕТ СН'!$F$15</f>
        <v>309.28209237999999</v>
      </c>
      <c r="K217" s="36">
        <f>SUMIFS(СВЦЭМ!$E$39:$E$758,СВЦЭМ!$A$39:$A$758,$A217,СВЦЭМ!$B$39:$B$758,K$191)+'СЕТ СН'!$F$15</f>
        <v>301.75174621000002</v>
      </c>
      <c r="L217" s="36">
        <f>SUMIFS(СВЦЭМ!$E$39:$E$758,СВЦЭМ!$A$39:$A$758,$A217,СВЦЭМ!$B$39:$B$758,L$191)+'СЕТ СН'!$F$15</f>
        <v>303.71775266999998</v>
      </c>
      <c r="M217" s="36">
        <f>SUMIFS(СВЦЭМ!$E$39:$E$758,СВЦЭМ!$A$39:$A$758,$A217,СВЦЭМ!$B$39:$B$758,M$191)+'СЕТ СН'!$F$15</f>
        <v>309.93407167999999</v>
      </c>
      <c r="N217" s="36">
        <f>SUMIFS(СВЦЭМ!$E$39:$E$758,СВЦЭМ!$A$39:$A$758,$A217,СВЦЭМ!$B$39:$B$758,N$191)+'СЕТ СН'!$F$15</f>
        <v>313.33426192000002</v>
      </c>
      <c r="O217" s="36">
        <f>SUMIFS(СВЦЭМ!$E$39:$E$758,СВЦЭМ!$A$39:$A$758,$A217,СВЦЭМ!$B$39:$B$758,O$191)+'СЕТ СН'!$F$15</f>
        <v>315.97629167000002</v>
      </c>
      <c r="P217" s="36">
        <f>SUMIFS(СВЦЭМ!$E$39:$E$758,СВЦЭМ!$A$39:$A$758,$A217,СВЦЭМ!$B$39:$B$758,P$191)+'СЕТ СН'!$F$15</f>
        <v>319.60675927</v>
      </c>
      <c r="Q217" s="36">
        <f>SUMIFS(СВЦЭМ!$E$39:$E$758,СВЦЭМ!$A$39:$A$758,$A217,СВЦЭМ!$B$39:$B$758,Q$191)+'СЕТ СН'!$F$15</f>
        <v>323.50213771</v>
      </c>
      <c r="R217" s="36">
        <f>SUMIFS(СВЦЭМ!$E$39:$E$758,СВЦЭМ!$A$39:$A$758,$A217,СВЦЭМ!$B$39:$B$758,R$191)+'СЕТ СН'!$F$15</f>
        <v>318.95306859999999</v>
      </c>
      <c r="S217" s="36">
        <f>SUMIFS(СВЦЭМ!$E$39:$E$758,СВЦЭМ!$A$39:$A$758,$A217,СВЦЭМ!$B$39:$B$758,S$191)+'СЕТ СН'!$F$15</f>
        <v>312.78780955000002</v>
      </c>
      <c r="T217" s="36">
        <f>SUMIFS(СВЦЭМ!$E$39:$E$758,СВЦЭМ!$A$39:$A$758,$A217,СВЦЭМ!$B$39:$B$758,T$191)+'СЕТ СН'!$F$15</f>
        <v>308.17751721000002</v>
      </c>
      <c r="U217" s="36">
        <f>SUMIFS(СВЦЭМ!$E$39:$E$758,СВЦЭМ!$A$39:$A$758,$A217,СВЦЭМ!$B$39:$B$758,U$191)+'СЕТ СН'!$F$15</f>
        <v>290.18894348999999</v>
      </c>
      <c r="V217" s="36">
        <f>SUMIFS(СВЦЭМ!$E$39:$E$758,СВЦЭМ!$A$39:$A$758,$A217,СВЦЭМ!$B$39:$B$758,V$191)+'СЕТ СН'!$F$15</f>
        <v>290.26479053000003</v>
      </c>
      <c r="W217" s="36">
        <f>SUMIFS(СВЦЭМ!$E$39:$E$758,СВЦЭМ!$A$39:$A$758,$A217,СВЦЭМ!$B$39:$B$758,W$191)+'СЕТ СН'!$F$15</f>
        <v>295.28260993999999</v>
      </c>
      <c r="X217" s="36">
        <f>SUMIFS(СВЦЭМ!$E$39:$E$758,СВЦЭМ!$A$39:$A$758,$A217,СВЦЭМ!$B$39:$B$758,X$191)+'СЕТ СН'!$F$15</f>
        <v>314.10527678</v>
      </c>
      <c r="Y217" s="36">
        <f>SUMIFS(СВЦЭМ!$E$39:$E$758,СВЦЭМ!$A$39:$A$758,$A217,СВЦЭМ!$B$39:$B$758,Y$191)+'СЕТ СН'!$F$15</f>
        <v>335.19508896000002</v>
      </c>
    </row>
    <row r="218" spans="1:25" ht="15.75" x14ac:dyDescent="0.2">
      <c r="A218" s="35">
        <f t="shared" si="5"/>
        <v>45562</v>
      </c>
      <c r="B218" s="36">
        <f>SUMIFS(СВЦЭМ!$E$39:$E$758,СВЦЭМ!$A$39:$A$758,$A218,СВЦЭМ!$B$39:$B$758,B$191)+'СЕТ СН'!$F$15</f>
        <v>313.30415577999997</v>
      </c>
      <c r="C218" s="36">
        <f>SUMIFS(СВЦЭМ!$E$39:$E$758,СВЦЭМ!$A$39:$A$758,$A218,СВЦЭМ!$B$39:$B$758,C$191)+'СЕТ СН'!$F$15</f>
        <v>301.50411731000003</v>
      </c>
      <c r="D218" s="36">
        <f>SUMIFS(СВЦЭМ!$E$39:$E$758,СВЦЭМ!$A$39:$A$758,$A218,СВЦЭМ!$B$39:$B$758,D$191)+'СЕТ СН'!$F$15</f>
        <v>298.01363409999999</v>
      </c>
      <c r="E218" s="36">
        <f>SUMIFS(СВЦЭМ!$E$39:$E$758,СВЦЭМ!$A$39:$A$758,$A218,СВЦЭМ!$B$39:$B$758,E$191)+'СЕТ СН'!$F$15</f>
        <v>300.18049279000002</v>
      </c>
      <c r="F218" s="36">
        <f>SUMIFS(СВЦЭМ!$E$39:$E$758,СВЦЭМ!$A$39:$A$758,$A218,СВЦЭМ!$B$39:$B$758,F$191)+'СЕТ СН'!$F$15</f>
        <v>301.40317828000002</v>
      </c>
      <c r="G218" s="36">
        <f>SUMIFS(СВЦЭМ!$E$39:$E$758,СВЦЭМ!$A$39:$A$758,$A218,СВЦЭМ!$B$39:$B$758,G$191)+'СЕТ СН'!$F$15</f>
        <v>299.20996896000003</v>
      </c>
      <c r="H218" s="36">
        <f>SUMIFS(СВЦЭМ!$E$39:$E$758,СВЦЭМ!$A$39:$A$758,$A218,СВЦЭМ!$B$39:$B$758,H$191)+'СЕТ СН'!$F$15</f>
        <v>282.34395316000001</v>
      </c>
      <c r="I218" s="36">
        <f>SUMIFS(СВЦЭМ!$E$39:$E$758,СВЦЭМ!$A$39:$A$758,$A218,СВЦЭМ!$B$39:$B$758,I$191)+'СЕТ СН'!$F$15</f>
        <v>290.56442282</v>
      </c>
      <c r="J218" s="36">
        <f>SUMIFS(СВЦЭМ!$E$39:$E$758,СВЦЭМ!$A$39:$A$758,$A218,СВЦЭМ!$B$39:$B$758,J$191)+'СЕТ СН'!$F$15</f>
        <v>293.32720673</v>
      </c>
      <c r="K218" s="36">
        <f>SUMIFS(СВЦЭМ!$E$39:$E$758,СВЦЭМ!$A$39:$A$758,$A218,СВЦЭМ!$B$39:$B$758,K$191)+'СЕТ СН'!$F$15</f>
        <v>286.87553989999998</v>
      </c>
      <c r="L218" s="36">
        <f>SUMIFS(СВЦЭМ!$E$39:$E$758,СВЦЭМ!$A$39:$A$758,$A218,СВЦЭМ!$B$39:$B$758,L$191)+'СЕТ СН'!$F$15</f>
        <v>286.57877167999999</v>
      </c>
      <c r="M218" s="36">
        <f>SUMIFS(СВЦЭМ!$E$39:$E$758,СВЦЭМ!$A$39:$A$758,$A218,СВЦЭМ!$B$39:$B$758,M$191)+'СЕТ СН'!$F$15</f>
        <v>286.83692069</v>
      </c>
      <c r="N218" s="36">
        <f>SUMIFS(СВЦЭМ!$E$39:$E$758,СВЦЭМ!$A$39:$A$758,$A218,СВЦЭМ!$B$39:$B$758,N$191)+'СЕТ СН'!$F$15</f>
        <v>292.33087209000001</v>
      </c>
      <c r="O218" s="36">
        <f>SUMIFS(СВЦЭМ!$E$39:$E$758,СВЦЭМ!$A$39:$A$758,$A218,СВЦЭМ!$B$39:$B$758,O$191)+'СЕТ СН'!$F$15</f>
        <v>294.82362633000002</v>
      </c>
      <c r="P218" s="36">
        <f>SUMIFS(СВЦЭМ!$E$39:$E$758,СВЦЭМ!$A$39:$A$758,$A218,СВЦЭМ!$B$39:$B$758,P$191)+'СЕТ СН'!$F$15</f>
        <v>294.55691467000003</v>
      </c>
      <c r="Q218" s="36">
        <f>SUMIFS(СВЦЭМ!$E$39:$E$758,СВЦЭМ!$A$39:$A$758,$A218,СВЦЭМ!$B$39:$B$758,Q$191)+'СЕТ СН'!$F$15</f>
        <v>295.16318973</v>
      </c>
      <c r="R218" s="36">
        <f>SUMIFS(СВЦЭМ!$E$39:$E$758,СВЦЭМ!$A$39:$A$758,$A218,СВЦЭМ!$B$39:$B$758,R$191)+'СЕТ СН'!$F$15</f>
        <v>295.12955254000002</v>
      </c>
      <c r="S218" s="36">
        <f>SUMIFS(СВЦЭМ!$E$39:$E$758,СВЦЭМ!$A$39:$A$758,$A218,СВЦЭМ!$B$39:$B$758,S$191)+'СЕТ СН'!$F$15</f>
        <v>292.45798126</v>
      </c>
      <c r="T218" s="36">
        <f>SUMIFS(СВЦЭМ!$E$39:$E$758,СВЦЭМ!$A$39:$A$758,$A218,СВЦЭМ!$B$39:$B$758,T$191)+'СЕТ СН'!$F$15</f>
        <v>266.01498606000001</v>
      </c>
      <c r="U218" s="36">
        <f>SUMIFS(СВЦЭМ!$E$39:$E$758,СВЦЭМ!$A$39:$A$758,$A218,СВЦЭМ!$B$39:$B$758,U$191)+'СЕТ СН'!$F$15</f>
        <v>286.51178369000002</v>
      </c>
      <c r="V218" s="36">
        <f>SUMIFS(СВЦЭМ!$E$39:$E$758,СВЦЭМ!$A$39:$A$758,$A218,СВЦЭМ!$B$39:$B$758,V$191)+'СЕТ СН'!$F$15</f>
        <v>275.24948774000001</v>
      </c>
      <c r="W218" s="36">
        <f>SUMIFS(СВЦЭМ!$E$39:$E$758,СВЦЭМ!$A$39:$A$758,$A218,СВЦЭМ!$B$39:$B$758,W$191)+'СЕТ СН'!$F$15</f>
        <v>285.91455857</v>
      </c>
      <c r="X218" s="36">
        <f>SUMIFS(СВЦЭМ!$E$39:$E$758,СВЦЭМ!$A$39:$A$758,$A218,СВЦЭМ!$B$39:$B$758,X$191)+'СЕТ СН'!$F$15</f>
        <v>288.20832605999999</v>
      </c>
      <c r="Y218" s="36">
        <f>SUMIFS(СВЦЭМ!$E$39:$E$758,СВЦЭМ!$A$39:$A$758,$A218,СВЦЭМ!$B$39:$B$758,Y$191)+'СЕТ СН'!$F$15</f>
        <v>295.75370573999999</v>
      </c>
    </row>
    <row r="219" spans="1:25" ht="15.75" x14ac:dyDescent="0.2">
      <c r="A219" s="35">
        <f t="shared" si="5"/>
        <v>45563</v>
      </c>
      <c r="B219" s="36">
        <f>SUMIFS(СВЦЭМ!$E$39:$E$758,СВЦЭМ!$A$39:$A$758,$A219,СВЦЭМ!$B$39:$B$758,B$191)+'СЕТ СН'!$F$15</f>
        <v>309.00023175000001</v>
      </c>
      <c r="C219" s="36">
        <f>SUMIFS(СВЦЭМ!$E$39:$E$758,СВЦЭМ!$A$39:$A$758,$A219,СВЦЭМ!$B$39:$B$758,C$191)+'СЕТ СН'!$F$15</f>
        <v>320.35044403000001</v>
      </c>
      <c r="D219" s="36">
        <f>SUMIFS(СВЦЭМ!$E$39:$E$758,СВЦЭМ!$A$39:$A$758,$A219,СВЦЭМ!$B$39:$B$758,D$191)+'СЕТ СН'!$F$15</f>
        <v>328.62352356000002</v>
      </c>
      <c r="E219" s="36">
        <f>SUMIFS(СВЦЭМ!$E$39:$E$758,СВЦЭМ!$A$39:$A$758,$A219,СВЦЭМ!$B$39:$B$758,E$191)+'СЕТ СН'!$F$15</f>
        <v>330.71858607000001</v>
      </c>
      <c r="F219" s="36">
        <f>SUMIFS(СВЦЭМ!$E$39:$E$758,СВЦЭМ!$A$39:$A$758,$A219,СВЦЭМ!$B$39:$B$758,F$191)+'СЕТ СН'!$F$15</f>
        <v>330.90892757</v>
      </c>
      <c r="G219" s="36">
        <f>SUMIFS(СВЦЭМ!$E$39:$E$758,СВЦЭМ!$A$39:$A$758,$A219,СВЦЭМ!$B$39:$B$758,G$191)+'СЕТ СН'!$F$15</f>
        <v>326.31221857000003</v>
      </c>
      <c r="H219" s="36">
        <f>SUMIFS(СВЦЭМ!$E$39:$E$758,СВЦЭМ!$A$39:$A$758,$A219,СВЦЭМ!$B$39:$B$758,H$191)+'СЕТ СН'!$F$15</f>
        <v>322.80924134999998</v>
      </c>
      <c r="I219" s="36">
        <f>SUMIFS(СВЦЭМ!$E$39:$E$758,СВЦЭМ!$A$39:$A$758,$A219,СВЦЭМ!$B$39:$B$758,I$191)+'СЕТ СН'!$F$15</f>
        <v>312.06255224</v>
      </c>
      <c r="J219" s="36">
        <f>SUMIFS(СВЦЭМ!$E$39:$E$758,СВЦЭМ!$A$39:$A$758,$A219,СВЦЭМ!$B$39:$B$758,J$191)+'СЕТ СН'!$F$15</f>
        <v>300.60116496000001</v>
      </c>
      <c r="K219" s="36">
        <f>SUMIFS(СВЦЭМ!$E$39:$E$758,СВЦЭМ!$A$39:$A$758,$A219,СВЦЭМ!$B$39:$B$758,K$191)+'СЕТ СН'!$F$15</f>
        <v>289.17924403000001</v>
      </c>
      <c r="L219" s="36">
        <f>SUMIFS(СВЦЭМ!$E$39:$E$758,СВЦЭМ!$A$39:$A$758,$A219,СВЦЭМ!$B$39:$B$758,L$191)+'СЕТ СН'!$F$15</f>
        <v>287.83147713</v>
      </c>
      <c r="M219" s="36">
        <f>SUMIFS(СВЦЭМ!$E$39:$E$758,СВЦЭМ!$A$39:$A$758,$A219,СВЦЭМ!$B$39:$B$758,M$191)+'СЕТ СН'!$F$15</f>
        <v>291.65997965000003</v>
      </c>
      <c r="N219" s="36">
        <f>SUMIFS(СВЦЭМ!$E$39:$E$758,СВЦЭМ!$A$39:$A$758,$A219,СВЦЭМ!$B$39:$B$758,N$191)+'СЕТ СН'!$F$15</f>
        <v>293.41236807000001</v>
      </c>
      <c r="O219" s="36">
        <f>SUMIFS(СВЦЭМ!$E$39:$E$758,СВЦЭМ!$A$39:$A$758,$A219,СВЦЭМ!$B$39:$B$758,O$191)+'СЕТ СН'!$F$15</f>
        <v>299.82339712999999</v>
      </c>
      <c r="P219" s="36">
        <f>SUMIFS(СВЦЭМ!$E$39:$E$758,СВЦЭМ!$A$39:$A$758,$A219,СВЦЭМ!$B$39:$B$758,P$191)+'СЕТ СН'!$F$15</f>
        <v>303.95209967</v>
      </c>
      <c r="Q219" s="36">
        <f>SUMIFS(СВЦЭМ!$E$39:$E$758,СВЦЭМ!$A$39:$A$758,$A219,СВЦЭМ!$B$39:$B$758,Q$191)+'СЕТ СН'!$F$15</f>
        <v>304.27287722</v>
      </c>
      <c r="R219" s="36">
        <f>SUMIFS(СВЦЭМ!$E$39:$E$758,СВЦЭМ!$A$39:$A$758,$A219,СВЦЭМ!$B$39:$B$758,R$191)+'СЕТ СН'!$F$15</f>
        <v>305.62558283999999</v>
      </c>
      <c r="S219" s="36">
        <f>SUMIFS(СВЦЭМ!$E$39:$E$758,СВЦЭМ!$A$39:$A$758,$A219,СВЦЭМ!$B$39:$B$758,S$191)+'СЕТ СН'!$F$15</f>
        <v>302.20352095999999</v>
      </c>
      <c r="T219" s="36">
        <f>SUMIFS(СВЦЭМ!$E$39:$E$758,СВЦЭМ!$A$39:$A$758,$A219,СВЦЭМ!$B$39:$B$758,T$191)+'СЕТ СН'!$F$15</f>
        <v>287.08084860000002</v>
      </c>
      <c r="U219" s="36">
        <f>SUMIFS(СВЦЭМ!$E$39:$E$758,СВЦЭМ!$A$39:$A$758,$A219,СВЦЭМ!$B$39:$B$758,U$191)+'СЕТ СН'!$F$15</f>
        <v>276.43946348999998</v>
      </c>
      <c r="V219" s="36">
        <f>SUMIFS(СВЦЭМ!$E$39:$E$758,СВЦЭМ!$A$39:$A$758,$A219,СВЦЭМ!$B$39:$B$758,V$191)+'СЕТ СН'!$F$15</f>
        <v>272.27175167000001</v>
      </c>
      <c r="W219" s="36">
        <f>SUMIFS(СВЦЭМ!$E$39:$E$758,СВЦЭМ!$A$39:$A$758,$A219,СВЦЭМ!$B$39:$B$758,W$191)+'СЕТ СН'!$F$15</f>
        <v>274.91284289999999</v>
      </c>
      <c r="X219" s="36">
        <f>SUMIFS(СВЦЭМ!$E$39:$E$758,СВЦЭМ!$A$39:$A$758,$A219,СВЦЭМ!$B$39:$B$758,X$191)+'СЕТ СН'!$F$15</f>
        <v>286.54049413000001</v>
      </c>
      <c r="Y219" s="36">
        <f>SUMIFS(СВЦЭМ!$E$39:$E$758,СВЦЭМ!$A$39:$A$758,$A219,СВЦЭМ!$B$39:$B$758,Y$191)+'СЕТ СН'!$F$15</f>
        <v>299.10164286999998</v>
      </c>
    </row>
    <row r="220" spans="1:25" ht="15.75" x14ac:dyDescent="0.2">
      <c r="A220" s="35">
        <f t="shared" si="5"/>
        <v>45564</v>
      </c>
      <c r="B220" s="36">
        <f>SUMIFS(СВЦЭМ!$E$39:$E$758,СВЦЭМ!$A$39:$A$758,$A220,СВЦЭМ!$B$39:$B$758,B$191)+'СЕТ СН'!$F$15</f>
        <v>306.77979618000001</v>
      </c>
      <c r="C220" s="36">
        <f>SUMIFS(СВЦЭМ!$E$39:$E$758,СВЦЭМ!$A$39:$A$758,$A220,СВЦЭМ!$B$39:$B$758,C$191)+'СЕТ СН'!$F$15</f>
        <v>317.98195458999999</v>
      </c>
      <c r="D220" s="36">
        <f>SUMIFS(СВЦЭМ!$E$39:$E$758,СВЦЭМ!$A$39:$A$758,$A220,СВЦЭМ!$B$39:$B$758,D$191)+'СЕТ СН'!$F$15</f>
        <v>331.38351208</v>
      </c>
      <c r="E220" s="36">
        <f>SUMIFS(СВЦЭМ!$E$39:$E$758,СВЦЭМ!$A$39:$A$758,$A220,СВЦЭМ!$B$39:$B$758,E$191)+'СЕТ СН'!$F$15</f>
        <v>334.23944403000002</v>
      </c>
      <c r="F220" s="36">
        <f>SUMIFS(СВЦЭМ!$E$39:$E$758,СВЦЭМ!$A$39:$A$758,$A220,СВЦЭМ!$B$39:$B$758,F$191)+'СЕТ СН'!$F$15</f>
        <v>333.25366382999999</v>
      </c>
      <c r="G220" s="36">
        <f>SUMIFS(СВЦЭМ!$E$39:$E$758,СВЦЭМ!$A$39:$A$758,$A220,СВЦЭМ!$B$39:$B$758,G$191)+'СЕТ СН'!$F$15</f>
        <v>331.01926536000002</v>
      </c>
      <c r="H220" s="36">
        <f>SUMIFS(СВЦЭМ!$E$39:$E$758,СВЦЭМ!$A$39:$A$758,$A220,СВЦЭМ!$B$39:$B$758,H$191)+'СЕТ СН'!$F$15</f>
        <v>330.03224217000002</v>
      </c>
      <c r="I220" s="36">
        <f>SUMIFS(СВЦЭМ!$E$39:$E$758,СВЦЭМ!$A$39:$A$758,$A220,СВЦЭМ!$B$39:$B$758,I$191)+'СЕТ СН'!$F$15</f>
        <v>323.15664471999997</v>
      </c>
      <c r="J220" s="36">
        <f>SUMIFS(СВЦЭМ!$E$39:$E$758,СВЦЭМ!$A$39:$A$758,$A220,СВЦЭМ!$B$39:$B$758,J$191)+'СЕТ СН'!$F$15</f>
        <v>304.70051046999998</v>
      </c>
      <c r="K220" s="36">
        <f>SUMIFS(СВЦЭМ!$E$39:$E$758,СВЦЭМ!$A$39:$A$758,$A220,СВЦЭМ!$B$39:$B$758,K$191)+'СЕТ СН'!$F$15</f>
        <v>287.98862035000002</v>
      </c>
      <c r="L220" s="36">
        <f>SUMIFS(СВЦЭМ!$E$39:$E$758,СВЦЭМ!$A$39:$A$758,$A220,СВЦЭМ!$B$39:$B$758,L$191)+'СЕТ СН'!$F$15</f>
        <v>285.29396150000002</v>
      </c>
      <c r="M220" s="36">
        <f>SUMIFS(СВЦЭМ!$E$39:$E$758,СВЦЭМ!$A$39:$A$758,$A220,СВЦЭМ!$B$39:$B$758,M$191)+'СЕТ СН'!$F$15</f>
        <v>287.34215086</v>
      </c>
      <c r="N220" s="36">
        <f>SUMIFS(СВЦЭМ!$E$39:$E$758,СВЦЭМ!$A$39:$A$758,$A220,СВЦЭМ!$B$39:$B$758,N$191)+'СЕТ СН'!$F$15</f>
        <v>291.87677093000002</v>
      </c>
      <c r="O220" s="36">
        <f>SUMIFS(СВЦЭМ!$E$39:$E$758,СВЦЭМ!$A$39:$A$758,$A220,СВЦЭМ!$B$39:$B$758,O$191)+'СЕТ СН'!$F$15</f>
        <v>295.58776616</v>
      </c>
      <c r="P220" s="36">
        <f>SUMIFS(СВЦЭМ!$E$39:$E$758,СВЦЭМ!$A$39:$A$758,$A220,СВЦЭМ!$B$39:$B$758,P$191)+'СЕТ СН'!$F$15</f>
        <v>298.25777656999998</v>
      </c>
      <c r="Q220" s="36">
        <f>SUMIFS(СВЦЭМ!$E$39:$E$758,СВЦЭМ!$A$39:$A$758,$A220,СВЦЭМ!$B$39:$B$758,Q$191)+'СЕТ СН'!$F$15</f>
        <v>302.65106185000002</v>
      </c>
      <c r="R220" s="36">
        <f>SUMIFS(СВЦЭМ!$E$39:$E$758,СВЦЭМ!$A$39:$A$758,$A220,СВЦЭМ!$B$39:$B$758,R$191)+'СЕТ СН'!$F$15</f>
        <v>300.91383258000002</v>
      </c>
      <c r="S220" s="36">
        <f>SUMIFS(СВЦЭМ!$E$39:$E$758,СВЦЭМ!$A$39:$A$758,$A220,СВЦЭМ!$B$39:$B$758,S$191)+'СЕТ СН'!$F$15</f>
        <v>295.35563174999999</v>
      </c>
      <c r="T220" s="36">
        <f>SUMIFS(СВЦЭМ!$E$39:$E$758,СВЦЭМ!$A$39:$A$758,$A220,СВЦЭМ!$B$39:$B$758,T$191)+'СЕТ СН'!$F$15</f>
        <v>287.49859629999997</v>
      </c>
      <c r="U220" s="36">
        <f>SUMIFS(СВЦЭМ!$E$39:$E$758,СВЦЭМ!$A$39:$A$758,$A220,СВЦЭМ!$B$39:$B$758,U$191)+'СЕТ СН'!$F$15</f>
        <v>277.56142561000001</v>
      </c>
      <c r="V220" s="36">
        <f>SUMIFS(СВЦЭМ!$E$39:$E$758,СВЦЭМ!$A$39:$A$758,$A220,СВЦЭМ!$B$39:$B$758,V$191)+'СЕТ СН'!$F$15</f>
        <v>273.01560353000002</v>
      </c>
      <c r="W220" s="36">
        <f>SUMIFS(СВЦЭМ!$E$39:$E$758,СВЦЭМ!$A$39:$A$758,$A220,СВЦЭМ!$B$39:$B$758,W$191)+'СЕТ СН'!$F$15</f>
        <v>277.84523395000002</v>
      </c>
      <c r="X220" s="36">
        <f>SUMIFS(СВЦЭМ!$E$39:$E$758,СВЦЭМ!$A$39:$A$758,$A220,СВЦЭМ!$B$39:$B$758,X$191)+'СЕТ СН'!$F$15</f>
        <v>287.19171421999999</v>
      </c>
      <c r="Y220" s="36">
        <f>SUMIFS(СВЦЭМ!$E$39:$E$758,СВЦЭМ!$A$39:$A$758,$A220,СВЦЭМ!$B$39:$B$758,Y$191)+'СЕТ СН'!$F$15</f>
        <v>305.50650409999997</v>
      </c>
    </row>
    <row r="221" spans="1:25" ht="15.75" x14ac:dyDescent="0.2">
      <c r="A221" s="35">
        <f t="shared" si="5"/>
        <v>45565</v>
      </c>
      <c r="B221" s="36">
        <f>SUMIFS(СВЦЭМ!$E$39:$E$758,СВЦЭМ!$A$39:$A$758,$A221,СВЦЭМ!$B$39:$B$758,B$191)+'СЕТ СН'!$F$15</f>
        <v>303.74543492999999</v>
      </c>
      <c r="C221" s="36">
        <f>SUMIFS(СВЦЭМ!$E$39:$E$758,СВЦЭМ!$A$39:$A$758,$A221,СВЦЭМ!$B$39:$B$758,C$191)+'СЕТ СН'!$F$15</f>
        <v>319.95133872000002</v>
      </c>
      <c r="D221" s="36">
        <f>SUMIFS(СВЦЭМ!$E$39:$E$758,СВЦЭМ!$A$39:$A$758,$A221,СВЦЭМ!$B$39:$B$758,D$191)+'СЕТ СН'!$F$15</f>
        <v>330.71092225000001</v>
      </c>
      <c r="E221" s="36">
        <f>SUMIFS(СВЦЭМ!$E$39:$E$758,СВЦЭМ!$A$39:$A$758,$A221,СВЦЭМ!$B$39:$B$758,E$191)+'СЕТ СН'!$F$15</f>
        <v>332.31418910000002</v>
      </c>
      <c r="F221" s="36">
        <f>SUMIFS(СВЦЭМ!$E$39:$E$758,СВЦЭМ!$A$39:$A$758,$A221,СВЦЭМ!$B$39:$B$758,F$191)+'СЕТ СН'!$F$15</f>
        <v>334.97188967</v>
      </c>
      <c r="G221" s="36">
        <f>SUMIFS(СВЦЭМ!$E$39:$E$758,СВЦЭМ!$A$39:$A$758,$A221,СВЦЭМ!$B$39:$B$758,G$191)+'СЕТ СН'!$F$15</f>
        <v>329.25502449999999</v>
      </c>
      <c r="H221" s="36">
        <f>SUMIFS(СВЦЭМ!$E$39:$E$758,СВЦЭМ!$A$39:$A$758,$A221,СВЦЭМ!$B$39:$B$758,H$191)+'СЕТ СН'!$F$15</f>
        <v>322.28935360000003</v>
      </c>
      <c r="I221" s="36">
        <f>SUMIFS(СВЦЭМ!$E$39:$E$758,СВЦЭМ!$A$39:$A$758,$A221,СВЦЭМ!$B$39:$B$758,I$191)+'СЕТ СН'!$F$15</f>
        <v>308.81965930000001</v>
      </c>
      <c r="J221" s="36">
        <f>SUMIFS(СВЦЭМ!$E$39:$E$758,СВЦЭМ!$A$39:$A$758,$A221,СВЦЭМ!$B$39:$B$758,J$191)+'СЕТ СН'!$F$15</f>
        <v>297.44785036000002</v>
      </c>
      <c r="K221" s="36">
        <f>SUMIFS(СВЦЭМ!$E$39:$E$758,СВЦЭМ!$A$39:$A$758,$A221,СВЦЭМ!$B$39:$B$758,K$191)+'СЕТ СН'!$F$15</f>
        <v>285.02955264000002</v>
      </c>
      <c r="L221" s="36">
        <f>SUMIFS(СВЦЭМ!$E$39:$E$758,СВЦЭМ!$A$39:$A$758,$A221,СВЦЭМ!$B$39:$B$758,L$191)+'СЕТ СН'!$F$15</f>
        <v>279.55107148000002</v>
      </c>
      <c r="M221" s="36">
        <f>SUMIFS(СВЦЭМ!$E$39:$E$758,СВЦЭМ!$A$39:$A$758,$A221,СВЦЭМ!$B$39:$B$758,M$191)+'СЕТ СН'!$F$15</f>
        <v>283.12467401999999</v>
      </c>
      <c r="N221" s="36">
        <f>SUMIFS(СВЦЭМ!$E$39:$E$758,СВЦЭМ!$A$39:$A$758,$A221,СВЦЭМ!$B$39:$B$758,N$191)+'СЕТ СН'!$F$15</f>
        <v>287.41490185999999</v>
      </c>
      <c r="O221" s="36">
        <f>SUMIFS(СВЦЭМ!$E$39:$E$758,СВЦЭМ!$A$39:$A$758,$A221,СВЦЭМ!$B$39:$B$758,O$191)+'СЕТ СН'!$F$15</f>
        <v>288.94490330999997</v>
      </c>
      <c r="P221" s="36">
        <f>SUMIFS(СВЦЭМ!$E$39:$E$758,СВЦЭМ!$A$39:$A$758,$A221,СВЦЭМ!$B$39:$B$758,P$191)+'СЕТ СН'!$F$15</f>
        <v>291.35342170000001</v>
      </c>
      <c r="Q221" s="36">
        <f>SUMIFS(СВЦЭМ!$E$39:$E$758,СВЦЭМ!$A$39:$A$758,$A221,СВЦЭМ!$B$39:$B$758,Q$191)+'СЕТ СН'!$F$15</f>
        <v>294.41681954000001</v>
      </c>
      <c r="R221" s="36">
        <f>SUMIFS(СВЦЭМ!$E$39:$E$758,СВЦЭМ!$A$39:$A$758,$A221,СВЦЭМ!$B$39:$B$758,R$191)+'СЕТ СН'!$F$15</f>
        <v>294.42559818000001</v>
      </c>
      <c r="S221" s="36">
        <f>SUMIFS(СВЦЭМ!$E$39:$E$758,СВЦЭМ!$A$39:$A$758,$A221,СВЦЭМ!$B$39:$B$758,S$191)+'СЕТ СН'!$F$15</f>
        <v>292.09545161</v>
      </c>
      <c r="T221" s="36">
        <f>SUMIFS(СВЦЭМ!$E$39:$E$758,СВЦЭМ!$A$39:$A$758,$A221,СВЦЭМ!$B$39:$B$758,T$191)+'СЕТ СН'!$F$15</f>
        <v>283.52282709000002</v>
      </c>
      <c r="U221" s="36">
        <f>SUMIFS(СВЦЭМ!$E$39:$E$758,СВЦЭМ!$A$39:$A$758,$A221,СВЦЭМ!$B$39:$B$758,U$191)+'СЕТ СН'!$F$15</f>
        <v>275.10255759</v>
      </c>
      <c r="V221" s="36">
        <f>SUMIFS(СВЦЭМ!$E$39:$E$758,СВЦЭМ!$A$39:$A$758,$A221,СВЦЭМ!$B$39:$B$758,V$191)+'СЕТ СН'!$F$15</f>
        <v>274.94821345000003</v>
      </c>
      <c r="W221" s="36">
        <f>SUMIFS(СВЦЭМ!$E$39:$E$758,СВЦЭМ!$A$39:$A$758,$A221,СВЦЭМ!$B$39:$B$758,W$191)+'СЕТ СН'!$F$15</f>
        <v>279.20625486</v>
      </c>
      <c r="X221" s="36">
        <f>SUMIFS(СВЦЭМ!$E$39:$E$758,СВЦЭМ!$A$39:$A$758,$A221,СВЦЭМ!$B$39:$B$758,X$191)+'СЕТ СН'!$F$15</f>
        <v>292.59883565000001</v>
      </c>
      <c r="Y221" s="36">
        <f>SUMIFS(СВЦЭМ!$E$39:$E$758,СВЦЭМ!$A$39:$A$758,$A221,СВЦЭМ!$B$39:$B$758,Y$191)+'СЕТ СН'!$F$15</f>
        <v>292.46335134999998</v>
      </c>
    </row>
    <row r="222" spans="1:25" ht="15.75" x14ac:dyDescent="0.2">
      <c r="A222" s="35"/>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8" t="s">
        <v>7</v>
      </c>
      <c r="B224" s="132" t="s">
        <v>147</v>
      </c>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4"/>
    </row>
    <row r="225" spans="1:27" ht="12.75" customHeight="1" x14ac:dyDescent="0.2">
      <c r="A225" s="139"/>
      <c r="B225" s="135"/>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7"/>
    </row>
    <row r="226" spans="1:27" s="46" customFormat="1" ht="12.75" customHeight="1" x14ac:dyDescent="0.2">
      <c r="A226" s="14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01.09.2024</v>
      </c>
      <c r="B227" s="36">
        <f>SUMIFS(СВЦЭМ!$F$39:$F$758,СВЦЭМ!$A$39:$A$758,$A227,СВЦЭМ!$B$39:$B$758,B$226)+'СЕТ СН'!$F$15</f>
        <v>327.23390673</v>
      </c>
      <c r="C227" s="36">
        <f>SUMIFS(СВЦЭМ!$F$39:$F$758,СВЦЭМ!$A$39:$A$758,$A227,СВЦЭМ!$B$39:$B$758,C$226)+'СЕТ СН'!$F$15</f>
        <v>337.22328020999998</v>
      </c>
      <c r="D227" s="36">
        <f>SUMIFS(СВЦЭМ!$F$39:$F$758,СВЦЭМ!$A$39:$A$758,$A227,СВЦЭМ!$B$39:$B$758,D$226)+'СЕТ СН'!$F$15</f>
        <v>349.35815026</v>
      </c>
      <c r="E227" s="36">
        <f>SUMIFS(СВЦЭМ!$F$39:$F$758,СВЦЭМ!$A$39:$A$758,$A227,СВЦЭМ!$B$39:$B$758,E$226)+'СЕТ СН'!$F$15</f>
        <v>350.61617632000002</v>
      </c>
      <c r="F227" s="36">
        <f>SUMIFS(СВЦЭМ!$F$39:$F$758,СВЦЭМ!$A$39:$A$758,$A227,СВЦЭМ!$B$39:$B$758,F$226)+'СЕТ СН'!$F$15</f>
        <v>350.41024591000001</v>
      </c>
      <c r="G227" s="36">
        <f>SUMIFS(СВЦЭМ!$F$39:$F$758,СВЦЭМ!$A$39:$A$758,$A227,СВЦЭМ!$B$39:$B$758,G$226)+'СЕТ СН'!$F$15</f>
        <v>345.52306152</v>
      </c>
      <c r="H227" s="36">
        <f>SUMIFS(СВЦЭМ!$F$39:$F$758,СВЦЭМ!$A$39:$A$758,$A227,СВЦЭМ!$B$39:$B$758,H$226)+'СЕТ СН'!$F$15</f>
        <v>347.07743889</v>
      </c>
      <c r="I227" s="36">
        <f>SUMIFS(СВЦЭМ!$F$39:$F$758,СВЦЭМ!$A$39:$A$758,$A227,СВЦЭМ!$B$39:$B$758,I$226)+'СЕТ СН'!$F$15</f>
        <v>336.36222304</v>
      </c>
      <c r="J227" s="36">
        <f>SUMIFS(СВЦЭМ!$F$39:$F$758,СВЦЭМ!$A$39:$A$758,$A227,СВЦЭМ!$B$39:$B$758,J$226)+'СЕТ СН'!$F$15</f>
        <v>314.76905046000002</v>
      </c>
      <c r="K227" s="36">
        <f>SUMIFS(СВЦЭМ!$F$39:$F$758,СВЦЭМ!$A$39:$A$758,$A227,СВЦЭМ!$B$39:$B$758,K$226)+'СЕТ СН'!$F$15</f>
        <v>295.18738574999998</v>
      </c>
      <c r="L227" s="36">
        <f>SUMIFS(СВЦЭМ!$F$39:$F$758,СВЦЭМ!$A$39:$A$758,$A227,СВЦЭМ!$B$39:$B$758,L$226)+'СЕТ СН'!$F$15</f>
        <v>283.25307896999999</v>
      </c>
      <c r="M227" s="36">
        <f>SUMIFS(СВЦЭМ!$F$39:$F$758,СВЦЭМ!$A$39:$A$758,$A227,СВЦЭМ!$B$39:$B$758,M$226)+'СЕТ СН'!$F$15</f>
        <v>278.71069696000001</v>
      </c>
      <c r="N227" s="36">
        <f>SUMIFS(СВЦЭМ!$F$39:$F$758,СВЦЭМ!$A$39:$A$758,$A227,СВЦЭМ!$B$39:$B$758,N$226)+'СЕТ СН'!$F$15</f>
        <v>279.48690134999998</v>
      </c>
      <c r="O227" s="36">
        <f>SUMIFS(СВЦЭМ!$F$39:$F$758,СВЦЭМ!$A$39:$A$758,$A227,СВЦЭМ!$B$39:$B$758,O$226)+'СЕТ СН'!$F$15</f>
        <v>279.29628935</v>
      </c>
      <c r="P227" s="36">
        <f>SUMIFS(СВЦЭМ!$F$39:$F$758,СВЦЭМ!$A$39:$A$758,$A227,СВЦЭМ!$B$39:$B$758,P$226)+'СЕТ СН'!$F$15</f>
        <v>278.86486224999999</v>
      </c>
      <c r="Q227" s="36">
        <f>SUMIFS(СВЦЭМ!$F$39:$F$758,СВЦЭМ!$A$39:$A$758,$A227,СВЦЭМ!$B$39:$B$758,Q$226)+'СЕТ СН'!$F$15</f>
        <v>281.19853687</v>
      </c>
      <c r="R227" s="36">
        <f>SUMIFS(СВЦЭМ!$F$39:$F$758,СВЦЭМ!$A$39:$A$758,$A227,СВЦЭМ!$B$39:$B$758,R$226)+'СЕТ СН'!$F$15</f>
        <v>280.87576166000002</v>
      </c>
      <c r="S227" s="36">
        <f>SUMIFS(СВЦЭМ!$F$39:$F$758,СВЦЭМ!$A$39:$A$758,$A227,СВЦЭМ!$B$39:$B$758,S$226)+'СЕТ СН'!$F$15</f>
        <v>277.96941406000002</v>
      </c>
      <c r="T227" s="36">
        <f>SUMIFS(СВЦЭМ!$F$39:$F$758,СВЦЭМ!$A$39:$A$758,$A227,СВЦЭМ!$B$39:$B$758,T$226)+'СЕТ СН'!$F$15</f>
        <v>275.5474471</v>
      </c>
      <c r="U227" s="36">
        <f>SUMIFS(СВЦЭМ!$F$39:$F$758,СВЦЭМ!$A$39:$A$758,$A227,СВЦЭМ!$B$39:$B$758,U$226)+'СЕТ СН'!$F$15</f>
        <v>275.14865813</v>
      </c>
      <c r="V227" s="36">
        <f>SUMIFS(СВЦЭМ!$F$39:$F$758,СВЦЭМ!$A$39:$A$758,$A227,СВЦЭМ!$B$39:$B$758,V$226)+'СЕТ СН'!$F$15</f>
        <v>271.82040472</v>
      </c>
      <c r="W227" s="36">
        <f>SUMIFS(СВЦЭМ!$F$39:$F$758,СВЦЭМ!$A$39:$A$758,$A227,СВЦЭМ!$B$39:$B$758,W$226)+'СЕТ СН'!$F$15</f>
        <v>272.64929698999998</v>
      </c>
      <c r="X227" s="36">
        <f>SUMIFS(СВЦЭМ!$F$39:$F$758,СВЦЭМ!$A$39:$A$758,$A227,СВЦЭМ!$B$39:$B$758,X$226)+'СЕТ СН'!$F$15</f>
        <v>284.72121504</v>
      </c>
      <c r="Y227" s="36">
        <f>SUMIFS(СВЦЭМ!$F$39:$F$758,СВЦЭМ!$A$39:$A$758,$A227,СВЦЭМ!$B$39:$B$758,Y$226)+'СЕТ СН'!$F$15</f>
        <v>305.32365365999999</v>
      </c>
      <c r="AA227" s="45"/>
    </row>
    <row r="228" spans="1:27" ht="15.75" x14ac:dyDescent="0.2">
      <c r="A228" s="35">
        <f>A227+1</f>
        <v>45537</v>
      </c>
      <c r="B228" s="36">
        <f>SUMIFS(СВЦЭМ!$F$39:$F$758,СВЦЭМ!$A$39:$A$758,$A228,СВЦЭМ!$B$39:$B$758,B$226)+'СЕТ СН'!$F$15</f>
        <v>318.32156326</v>
      </c>
      <c r="C228" s="36">
        <f>SUMIFS(СВЦЭМ!$F$39:$F$758,СВЦЭМ!$A$39:$A$758,$A228,СВЦЭМ!$B$39:$B$758,C$226)+'СЕТ СН'!$F$15</f>
        <v>332.45747699999998</v>
      </c>
      <c r="D228" s="36">
        <f>SUMIFS(СВЦЭМ!$F$39:$F$758,СВЦЭМ!$A$39:$A$758,$A228,СВЦЭМ!$B$39:$B$758,D$226)+'СЕТ СН'!$F$15</f>
        <v>339.31122797</v>
      </c>
      <c r="E228" s="36">
        <f>SUMIFS(СВЦЭМ!$F$39:$F$758,СВЦЭМ!$A$39:$A$758,$A228,СВЦЭМ!$B$39:$B$758,E$226)+'СЕТ СН'!$F$15</f>
        <v>340.74458604</v>
      </c>
      <c r="F228" s="36">
        <f>SUMIFS(СВЦЭМ!$F$39:$F$758,СВЦЭМ!$A$39:$A$758,$A228,СВЦЭМ!$B$39:$B$758,F$226)+'СЕТ СН'!$F$15</f>
        <v>344.45860205000002</v>
      </c>
      <c r="G228" s="36">
        <f>SUMIFS(СВЦЭМ!$F$39:$F$758,СВЦЭМ!$A$39:$A$758,$A228,СВЦЭМ!$B$39:$B$758,G$226)+'СЕТ СН'!$F$15</f>
        <v>337.22552077</v>
      </c>
      <c r="H228" s="36">
        <f>SUMIFS(СВЦЭМ!$F$39:$F$758,СВЦЭМ!$A$39:$A$758,$A228,СВЦЭМ!$B$39:$B$758,H$226)+'СЕТ СН'!$F$15</f>
        <v>332.41871427000001</v>
      </c>
      <c r="I228" s="36">
        <f>SUMIFS(СВЦЭМ!$F$39:$F$758,СВЦЭМ!$A$39:$A$758,$A228,СВЦЭМ!$B$39:$B$758,I$226)+'СЕТ СН'!$F$15</f>
        <v>314.92554324000002</v>
      </c>
      <c r="J228" s="36">
        <f>SUMIFS(СВЦЭМ!$F$39:$F$758,СВЦЭМ!$A$39:$A$758,$A228,СВЦЭМ!$B$39:$B$758,J$226)+'СЕТ СН'!$F$15</f>
        <v>288.26710142000002</v>
      </c>
      <c r="K228" s="36">
        <f>SUMIFS(СВЦЭМ!$F$39:$F$758,СВЦЭМ!$A$39:$A$758,$A228,СВЦЭМ!$B$39:$B$758,K$226)+'СЕТ СН'!$F$15</f>
        <v>272.13676981999998</v>
      </c>
      <c r="L228" s="36">
        <f>SUMIFS(СВЦЭМ!$F$39:$F$758,СВЦЭМ!$A$39:$A$758,$A228,СВЦЭМ!$B$39:$B$758,L$226)+'СЕТ СН'!$F$15</f>
        <v>269.79604465</v>
      </c>
      <c r="M228" s="36">
        <f>SUMIFS(СВЦЭМ!$F$39:$F$758,СВЦЭМ!$A$39:$A$758,$A228,СВЦЭМ!$B$39:$B$758,M$226)+'СЕТ СН'!$F$15</f>
        <v>267.99692649999997</v>
      </c>
      <c r="N228" s="36">
        <f>SUMIFS(СВЦЭМ!$F$39:$F$758,СВЦЭМ!$A$39:$A$758,$A228,СВЦЭМ!$B$39:$B$758,N$226)+'СЕТ СН'!$F$15</f>
        <v>268.19945182999999</v>
      </c>
      <c r="O228" s="36">
        <f>SUMIFS(СВЦЭМ!$F$39:$F$758,СВЦЭМ!$A$39:$A$758,$A228,СВЦЭМ!$B$39:$B$758,O$226)+'СЕТ СН'!$F$15</f>
        <v>268.94978587999998</v>
      </c>
      <c r="P228" s="36">
        <f>SUMIFS(СВЦЭМ!$F$39:$F$758,СВЦЭМ!$A$39:$A$758,$A228,СВЦЭМ!$B$39:$B$758,P$226)+'СЕТ СН'!$F$15</f>
        <v>267.26210143999998</v>
      </c>
      <c r="Q228" s="36">
        <f>SUMIFS(СВЦЭМ!$F$39:$F$758,СВЦЭМ!$A$39:$A$758,$A228,СВЦЭМ!$B$39:$B$758,Q$226)+'СЕТ СН'!$F$15</f>
        <v>267.50646255999999</v>
      </c>
      <c r="R228" s="36">
        <f>SUMIFS(СВЦЭМ!$F$39:$F$758,СВЦЭМ!$A$39:$A$758,$A228,СВЦЭМ!$B$39:$B$758,R$226)+'СЕТ СН'!$F$15</f>
        <v>268.28555820000003</v>
      </c>
      <c r="S228" s="36">
        <f>SUMIFS(СВЦЭМ!$F$39:$F$758,СВЦЭМ!$A$39:$A$758,$A228,СВЦЭМ!$B$39:$B$758,S$226)+'СЕТ СН'!$F$15</f>
        <v>267.22291066999998</v>
      </c>
      <c r="T228" s="36">
        <f>SUMIFS(СВЦЭМ!$F$39:$F$758,СВЦЭМ!$A$39:$A$758,$A228,СВЦЭМ!$B$39:$B$758,T$226)+'СЕТ СН'!$F$15</f>
        <v>265.07733832000002</v>
      </c>
      <c r="U228" s="36">
        <f>SUMIFS(СВЦЭМ!$F$39:$F$758,СВЦЭМ!$A$39:$A$758,$A228,СВЦЭМ!$B$39:$B$758,U$226)+'СЕТ СН'!$F$15</f>
        <v>265.77961692000002</v>
      </c>
      <c r="V228" s="36">
        <f>SUMIFS(СВЦЭМ!$F$39:$F$758,СВЦЭМ!$A$39:$A$758,$A228,СВЦЭМ!$B$39:$B$758,V$226)+'СЕТ СН'!$F$15</f>
        <v>263.07695878999999</v>
      </c>
      <c r="W228" s="36">
        <f>SUMIFS(СВЦЭМ!$F$39:$F$758,СВЦЭМ!$A$39:$A$758,$A228,СВЦЭМ!$B$39:$B$758,W$226)+'СЕТ СН'!$F$15</f>
        <v>266.37171202000002</v>
      </c>
      <c r="X228" s="36">
        <f>SUMIFS(СВЦЭМ!$F$39:$F$758,СВЦЭМ!$A$39:$A$758,$A228,СВЦЭМ!$B$39:$B$758,X$226)+'СЕТ СН'!$F$15</f>
        <v>280.04871822000001</v>
      </c>
      <c r="Y228" s="36">
        <f>SUMIFS(СВЦЭМ!$F$39:$F$758,СВЦЭМ!$A$39:$A$758,$A228,СВЦЭМ!$B$39:$B$758,Y$226)+'СЕТ СН'!$F$15</f>
        <v>294.31188502999998</v>
      </c>
    </row>
    <row r="229" spans="1:27" ht="15.75" x14ac:dyDescent="0.2">
      <c r="A229" s="35">
        <f t="shared" ref="A229:A256" si="6">A228+1</f>
        <v>45538</v>
      </c>
      <c r="B229" s="36">
        <f>SUMIFS(СВЦЭМ!$F$39:$F$758,СВЦЭМ!$A$39:$A$758,$A229,СВЦЭМ!$B$39:$B$758,B$226)+'СЕТ СН'!$F$15</f>
        <v>314.12912562000002</v>
      </c>
      <c r="C229" s="36">
        <f>SUMIFS(СВЦЭМ!$F$39:$F$758,СВЦЭМ!$A$39:$A$758,$A229,СВЦЭМ!$B$39:$B$758,C$226)+'СЕТ СН'!$F$15</f>
        <v>330.56074604000003</v>
      </c>
      <c r="D229" s="36">
        <f>SUMIFS(СВЦЭМ!$F$39:$F$758,СВЦЭМ!$A$39:$A$758,$A229,СВЦЭМ!$B$39:$B$758,D$226)+'СЕТ СН'!$F$15</f>
        <v>345.34241514000001</v>
      </c>
      <c r="E229" s="36">
        <f>SUMIFS(СВЦЭМ!$F$39:$F$758,СВЦЭМ!$A$39:$A$758,$A229,СВЦЭМ!$B$39:$B$758,E$226)+'СЕТ СН'!$F$15</f>
        <v>352.83420079000001</v>
      </c>
      <c r="F229" s="36">
        <f>SUMIFS(СВЦЭМ!$F$39:$F$758,СВЦЭМ!$A$39:$A$758,$A229,СВЦЭМ!$B$39:$B$758,F$226)+'СЕТ СН'!$F$15</f>
        <v>354.29904047000002</v>
      </c>
      <c r="G229" s="36">
        <f>SUMIFS(СВЦЭМ!$F$39:$F$758,СВЦЭМ!$A$39:$A$758,$A229,СВЦЭМ!$B$39:$B$758,G$226)+'СЕТ СН'!$F$15</f>
        <v>356.55819595999998</v>
      </c>
      <c r="H229" s="36">
        <f>SUMIFS(СВЦЭМ!$F$39:$F$758,СВЦЭМ!$A$39:$A$758,$A229,СВЦЭМ!$B$39:$B$758,H$226)+'СЕТ СН'!$F$15</f>
        <v>355.0203166</v>
      </c>
      <c r="I229" s="36">
        <f>SUMIFS(СВЦЭМ!$F$39:$F$758,СВЦЭМ!$A$39:$A$758,$A229,СВЦЭМ!$B$39:$B$758,I$226)+'СЕТ СН'!$F$15</f>
        <v>339.29310249999997</v>
      </c>
      <c r="J229" s="36">
        <f>SUMIFS(СВЦЭМ!$F$39:$F$758,СВЦЭМ!$A$39:$A$758,$A229,СВЦЭМ!$B$39:$B$758,J$226)+'СЕТ СН'!$F$15</f>
        <v>323.01720392999999</v>
      </c>
      <c r="K229" s="36">
        <f>SUMIFS(СВЦЭМ!$F$39:$F$758,СВЦЭМ!$A$39:$A$758,$A229,СВЦЭМ!$B$39:$B$758,K$226)+'СЕТ СН'!$F$15</f>
        <v>305.72560994000003</v>
      </c>
      <c r="L229" s="36">
        <f>SUMIFS(СВЦЭМ!$F$39:$F$758,СВЦЭМ!$A$39:$A$758,$A229,СВЦЭМ!$B$39:$B$758,L$226)+'СЕТ СН'!$F$15</f>
        <v>300.43399362999997</v>
      </c>
      <c r="M229" s="36">
        <f>SUMIFS(СВЦЭМ!$F$39:$F$758,СВЦЭМ!$A$39:$A$758,$A229,СВЦЭМ!$B$39:$B$758,M$226)+'СЕТ СН'!$F$15</f>
        <v>297.18652619</v>
      </c>
      <c r="N229" s="36">
        <f>SUMIFS(СВЦЭМ!$F$39:$F$758,СВЦЭМ!$A$39:$A$758,$A229,СВЦЭМ!$B$39:$B$758,N$226)+'СЕТ СН'!$F$15</f>
        <v>293.10866232000001</v>
      </c>
      <c r="O229" s="36">
        <f>SUMIFS(СВЦЭМ!$F$39:$F$758,СВЦЭМ!$A$39:$A$758,$A229,СВЦЭМ!$B$39:$B$758,O$226)+'СЕТ СН'!$F$15</f>
        <v>289.63861613</v>
      </c>
      <c r="P229" s="36">
        <f>SUMIFS(СВЦЭМ!$F$39:$F$758,СВЦЭМ!$A$39:$A$758,$A229,СВЦЭМ!$B$39:$B$758,P$226)+'СЕТ СН'!$F$15</f>
        <v>289.44869867</v>
      </c>
      <c r="Q229" s="36">
        <f>SUMIFS(СВЦЭМ!$F$39:$F$758,СВЦЭМ!$A$39:$A$758,$A229,СВЦЭМ!$B$39:$B$758,Q$226)+'СЕТ СН'!$F$15</f>
        <v>289.98832625</v>
      </c>
      <c r="R229" s="36">
        <f>SUMIFS(СВЦЭМ!$F$39:$F$758,СВЦЭМ!$A$39:$A$758,$A229,СВЦЭМ!$B$39:$B$758,R$226)+'СЕТ СН'!$F$15</f>
        <v>292.64093227000001</v>
      </c>
      <c r="S229" s="36">
        <f>SUMIFS(СВЦЭМ!$F$39:$F$758,СВЦЭМ!$A$39:$A$758,$A229,СВЦЭМ!$B$39:$B$758,S$226)+'СЕТ СН'!$F$15</f>
        <v>291.27095979000001</v>
      </c>
      <c r="T229" s="36">
        <f>SUMIFS(СВЦЭМ!$F$39:$F$758,СВЦЭМ!$A$39:$A$758,$A229,СВЦЭМ!$B$39:$B$758,T$226)+'СЕТ СН'!$F$15</f>
        <v>290.67811719000002</v>
      </c>
      <c r="U229" s="36">
        <f>SUMIFS(СВЦЭМ!$F$39:$F$758,СВЦЭМ!$A$39:$A$758,$A229,СВЦЭМ!$B$39:$B$758,U$226)+'СЕТ СН'!$F$15</f>
        <v>294.80290632999998</v>
      </c>
      <c r="V229" s="36">
        <f>SUMIFS(СВЦЭМ!$F$39:$F$758,СВЦЭМ!$A$39:$A$758,$A229,СВЦЭМ!$B$39:$B$758,V$226)+'СЕТ СН'!$F$15</f>
        <v>296.67292185000002</v>
      </c>
      <c r="W229" s="36">
        <f>SUMIFS(СВЦЭМ!$F$39:$F$758,СВЦЭМ!$A$39:$A$758,$A229,СВЦЭМ!$B$39:$B$758,W$226)+'СЕТ СН'!$F$15</f>
        <v>297.51459254999997</v>
      </c>
      <c r="X229" s="36">
        <f>SUMIFS(СВЦЭМ!$F$39:$F$758,СВЦЭМ!$A$39:$A$758,$A229,СВЦЭМ!$B$39:$B$758,X$226)+'СЕТ СН'!$F$15</f>
        <v>312.89738213999999</v>
      </c>
      <c r="Y229" s="36">
        <f>SUMIFS(СВЦЭМ!$F$39:$F$758,СВЦЭМ!$A$39:$A$758,$A229,СВЦЭМ!$B$39:$B$758,Y$226)+'СЕТ СН'!$F$15</f>
        <v>328.49516397000002</v>
      </c>
    </row>
    <row r="230" spans="1:27" ht="15.75" x14ac:dyDescent="0.2">
      <c r="A230" s="35">
        <f t="shared" si="6"/>
        <v>45539</v>
      </c>
      <c r="B230" s="36">
        <f>SUMIFS(СВЦЭМ!$F$39:$F$758,СВЦЭМ!$A$39:$A$758,$A230,СВЦЭМ!$B$39:$B$758,B$226)+'СЕТ СН'!$F$15</f>
        <v>318.28338743</v>
      </c>
      <c r="C230" s="36">
        <f>SUMIFS(СВЦЭМ!$F$39:$F$758,СВЦЭМ!$A$39:$A$758,$A230,СВЦЭМ!$B$39:$B$758,C$226)+'СЕТ СН'!$F$15</f>
        <v>343.98318210999997</v>
      </c>
      <c r="D230" s="36">
        <f>SUMIFS(СВЦЭМ!$F$39:$F$758,СВЦЭМ!$A$39:$A$758,$A230,СВЦЭМ!$B$39:$B$758,D$226)+'СЕТ СН'!$F$15</f>
        <v>348.83034090000001</v>
      </c>
      <c r="E230" s="36">
        <f>SUMIFS(СВЦЭМ!$F$39:$F$758,СВЦЭМ!$A$39:$A$758,$A230,СВЦЭМ!$B$39:$B$758,E$226)+'СЕТ СН'!$F$15</f>
        <v>345.64430485999998</v>
      </c>
      <c r="F230" s="36">
        <f>SUMIFS(СВЦЭМ!$F$39:$F$758,СВЦЭМ!$A$39:$A$758,$A230,СВЦЭМ!$B$39:$B$758,F$226)+'СЕТ СН'!$F$15</f>
        <v>344.84906158000001</v>
      </c>
      <c r="G230" s="36">
        <f>SUMIFS(СВЦЭМ!$F$39:$F$758,СВЦЭМ!$A$39:$A$758,$A230,СВЦЭМ!$B$39:$B$758,G$226)+'СЕТ СН'!$F$15</f>
        <v>348.12756366000002</v>
      </c>
      <c r="H230" s="36">
        <f>SUMIFS(СВЦЭМ!$F$39:$F$758,СВЦЭМ!$A$39:$A$758,$A230,СВЦЭМ!$B$39:$B$758,H$226)+'СЕТ СН'!$F$15</f>
        <v>351.23466309000003</v>
      </c>
      <c r="I230" s="36">
        <f>SUMIFS(СВЦЭМ!$F$39:$F$758,СВЦЭМ!$A$39:$A$758,$A230,СВЦЭМ!$B$39:$B$758,I$226)+'СЕТ СН'!$F$15</f>
        <v>325.68645449000002</v>
      </c>
      <c r="J230" s="36">
        <f>SUMIFS(СВЦЭМ!$F$39:$F$758,СВЦЭМ!$A$39:$A$758,$A230,СВЦЭМ!$B$39:$B$758,J$226)+'СЕТ СН'!$F$15</f>
        <v>303.42512056999999</v>
      </c>
      <c r="K230" s="36">
        <f>SUMIFS(СВЦЭМ!$F$39:$F$758,СВЦЭМ!$A$39:$A$758,$A230,СВЦЭМ!$B$39:$B$758,K$226)+'СЕТ СН'!$F$15</f>
        <v>286.68412278</v>
      </c>
      <c r="L230" s="36">
        <f>SUMIFS(СВЦЭМ!$F$39:$F$758,СВЦЭМ!$A$39:$A$758,$A230,СВЦЭМ!$B$39:$B$758,L$226)+'СЕТ СН'!$F$15</f>
        <v>288.80884070000002</v>
      </c>
      <c r="M230" s="36">
        <f>SUMIFS(СВЦЭМ!$F$39:$F$758,СВЦЭМ!$A$39:$A$758,$A230,СВЦЭМ!$B$39:$B$758,M$226)+'СЕТ СН'!$F$15</f>
        <v>289.55497444000002</v>
      </c>
      <c r="N230" s="36">
        <f>SUMIFS(СВЦЭМ!$F$39:$F$758,СВЦЭМ!$A$39:$A$758,$A230,СВЦЭМ!$B$39:$B$758,N$226)+'СЕТ СН'!$F$15</f>
        <v>287.97355993999997</v>
      </c>
      <c r="O230" s="36">
        <f>SUMIFS(СВЦЭМ!$F$39:$F$758,СВЦЭМ!$A$39:$A$758,$A230,СВЦЭМ!$B$39:$B$758,O$226)+'СЕТ СН'!$F$15</f>
        <v>284.20637464999999</v>
      </c>
      <c r="P230" s="36">
        <f>SUMIFS(СВЦЭМ!$F$39:$F$758,СВЦЭМ!$A$39:$A$758,$A230,СВЦЭМ!$B$39:$B$758,P$226)+'СЕТ СН'!$F$15</f>
        <v>285.38241862000001</v>
      </c>
      <c r="Q230" s="36">
        <f>SUMIFS(СВЦЭМ!$F$39:$F$758,СВЦЭМ!$A$39:$A$758,$A230,СВЦЭМ!$B$39:$B$758,Q$226)+'СЕТ СН'!$F$15</f>
        <v>285.93513390999999</v>
      </c>
      <c r="R230" s="36">
        <f>SUMIFS(СВЦЭМ!$F$39:$F$758,СВЦЭМ!$A$39:$A$758,$A230,СВЦЭМ!$B$39:$B$758,R$226)+'СЕТ СН'!$F$15</f>
        <v>288.11010571999998</v>
      </c>
      <c r="S230" s="36">
        <f>SUMIFS(СВЦЭМ!$F$39:$F$758,СВЦЭМ!$A$39:$A$758,$A230,СВЦЭМ!$B$39:$B$758,S$226)+'СЕТ СН'!$F$15</f>
        <v>284.24607774999998</v>
      </c>
      <c r="T230" s="36">
        <f>SUMIFS(СВЦЭМ!$F$39:$F$758,СВЦЭМ!$A$39:$A$758,$A230,СВЦЭМ!$B$39:$B$758,T$226)+'СЕТ СН'!$F$15</f>
        <v>283.31147189000001</v>
      </c>
      <c r="U230" s="36">
        <f>SUMIFS(СВЦЭМ!$F$39:$F$758,СВЦЭМ!$A$39:$A$758,$A230,СВЦЭМ!$B$39:$B$758,U$226)+'СЕТ СН'!$F$15</f>
        <v>283.48646148</v>
      </c>
      <c r="V230" s="36">
        <f>SUMIFS(СВЦЭМ!$F$39:$F$758,СВЦЭМ!$A$39:$A$758,$A230,СВЦЭМ!$B$39:$B$758,V$226)+'СЕТ СН'!$F$15</f>
        <v>282.40089673</v>
      </c>
      <c r="W230" s="36">
        <f>SUMIFS(СВЦЭМ!$F$39:$F$758,СВЦЭМ!$A$39:$A$758,$A230,СВЦЭМ!$B$39:$B$758,W$226)+'СЕТ СН'!$F$15</f>
        <v>282.32479769999998</v>
      </c>
      <c r="X230" s="36">
        <f>SUMIFS(СВЦЭМ!$F$39:$F$758,СВЦЭМ!$A$39:$A$758,$A230,СВЦЭМ!$B$39:$B$758,X$226)+'СЕТ СН'!$F$15</f>
        <v>297.37178177999999</v>
      </c>
      <c r="Y230" s="36">
        <f>SUMIFS(СВЦЭМ!$F$39:$F$758,СВЦЭМ!$A$39:$A$758,$A230,СВЦЭМ!$B$39:$B$758,Y$226)+'СЕТ СН'!$F$15</f>
        <v>313.00610360000002</v>
      </c>
    </row>
    <row r="231" spans="1:27" ht="15.75" x14ac:dyDescent="0.2">
      <c r="A231" s="35">
        <f t="shared" si="6"/>
        <v>45540</v>
      </c>
      <c r="B231" s="36">
        <f>SUMIFS(СВЦЭМ!$F$39:$F$758,СВЦЭМ!$A$39:$A$758,$A231,СВЦЭМ!$B$39:$B$758,B$226)+'СЕТ СН'!$F$15</f>
        <v>324.72146333000001</v>
      </c>
      <c r="C231" s="36">
        <f>SUMIFS(СВЦЭМ!$F$39:$F$758,СВЦЭМ!$A$39:$A$758,$A231,СВЦЭМ!$B$39:$B$758,C$226)+'СЕТ СН'!$F$15</f>
        <v>324.48046059000001</v>
      </c>
      <c r="D231" s="36">
        <f>SUMIFS(СВЦЭМ!$F$39:$F$758,СВЦЭМ!$A$39:$A$758,$A231,СВЦЭМ!$B$39:$B$758,D$226)+'СЕТ СН'!$F$15</f>
        <v>328.48514383999998</v>
      </c>
      <c r="E231" s="36">
        <f>SUMIFS(СВЦЭМ!$F$39:$F$758,СВЦЭМ!$A$39:$A$758,$A231,СВЦЭМ!$B$39:$B$758,E$226)+'СЕТ СН'!$F$15</f>
        <v>326.88625418999999</v>
      </c>
      <c r="F231" s="36">
        <f>SUMIFS(СВЦЭМ!$F$39:$F$758,СВЦЭМ!$A$39:$A$758,$A231,СВЦЭМ!$B$39:$B$758,F$226)+'СЕТ СН'!$F$15</f>
        <v>326.51816712999999</v>
      </c>
      <c r="G231" s="36">
        <f>SUMIFS(СВЦЭМ!$F$39:$F$758,СВЦЭМ!$A$39:$A$758,$A231,СВЦЭМ!$B$39:$B$758,G$226)+'СЕТ СН'!$F$15</f>
        <v>329.15236304000001</v>
      </c>
      <c r="H231" s="36">
        <f>SUMIFS(СВЦЭМ!$F$39:$F$758,СВЦЭМ!$A$39:$A$758,$A231,СВЦЭМ!$B$39:$B$758,H$226)+'СЕТ СН'!$F$15</f>
        <v>308.36874107</v>
      </c>
      <c r="I231" s="36">
        <f>SUMIFS(СВЦЭМ!$F$39:$F$758,СВЦЭМ!$A$39:$A$758,$A231,СВЦЭМ!$B$39:$B$758,I$226)+'СЕТ СН'!$F$15</f>
        <v>312.71564297999998</v>
      </c>
      <c r="J231" s="36">
        <f>SUMIFS(СВЦЭМ!$F$39:$F$758,СВЦЭМ!$A$39:$A$758,$A231,СВЦЭМ!$B$39:$B$758,J$226)+'СЕТ СН'!$F$15</f>
        <v>280.27827328000001</v>
      </c>
      <c r="K231" s="36">
        <f>SUMIFS(СВЦЭМ!$F$39:$F$758,СВЦЭМ!$A$39:$A$758,$A231,СВЦЭМ!$B$39:$B$758,K$226)+'СЕТ СН'!$F$15</f>
        <v>289.10067036999999</v>
      </c>
      <c r="L231" s="36">
        <f>SUMIFS(СВЦЭМ!$F$39:$F$758,СВЦЭМ!$A$39:$A$758,$A231,СВЦЭМ!$B$39:$B$758,L$226)+'СЕТ СН'!$F$15</f>
        <v>289.04173101999999</v>
      </c>
      <c r="M231" s="36">
        <f>SUMIFS(СВЦЭМ!$F$39:$F$758,СВЦЭМ!$A$39:$A$758,$A231,СВЦЭМ!$B$39:$B$758,M$226)+'СЕТ СН'!$F$15</f>
        <v>295.46267059000002</v>
      </c>
      <c r="N231" s="36">
        <f>SUMIFS(СВЦЭМ!$F$39:$F$758,СВЦЭМ!$A$39:$A$758,$A231,СВЦЭМ!$B$39:$B$758,N$226)+'СЕТ СН'!$F$15</f>
        <v>294.91742412999997</v>
      </c>
      <c r="O231" s="36">
        <f>SUMIFS(СВЦЭМ!$F$39:$F$758,СВЦЭМ!$A$39:$A$758,$A231,СВЦЭМ!$B$39:$B$758,O$226)+'СЕТ СН'!$F$15</f>
        <v>295.34710002000003</v>
      </c>
      <c r="P231" s="36">
        <f>SUMIFS(СВЦЭМ!$F$39:$F$758,СВЦЭМ!$A$39:$A$758,$A231,СВЦЭМ!$B$39:$B$758,P$226)+'СЕТ СН'!$F$15</f>
        <v>294.10708697000001</v>
      </c>
      <c r="Q231" s="36">
        <f>SUMIFS(СВЦЭМ!$F$39:$F$758,СВЦЭМ!$A$39:$A$758,$A231,СВЦЭМ!$B$39:$B$758,Q$226)+'СЕТ СН'!$F$15</f>
        <v>293.37066732</v>
      </c>
      <c r="R231" s="36">
        <f>SUMIFS(СВЦЭМ!$F$39:$F$758,СВЦЭМ!$A$39:$A$758,$A231,СВЦЭМ!$B$39:$B$758,R$226)+'СЕТ СН'!$F$15</f>
        <v>295.22603600000002</v>
      </c>
      <c r="S231" s="36">
        <f>SUMIFS(СВЦЭМ!$F$39:$F$758,СВЦЭМ!$A$39:$A$758,$A231,СВЦЭМ!$B$39:$B$758,S$226)+'СЕТ СН'!$F$15</f>
        <v>293.63814198</v>
      </c>
      <c r="T231" s="36">
        <f>SUMIFS(СВЦЭМ!$F$39:$F$758,СВЦЭМ!$A$39:$A$758,$A231,СВЦЭМ!$B$39:$B$758,T$226)+'СЕТ СН'!$F$15</f>
        <v>292.09506489</v>
      </c>
      <c r="U231" s="36">
        <f>SUMIFS(СВЦЭМ!$F$39:$F$758,СВЦЭМ!$A$39:$A$758,$A231,СВЦЭМ!$B$39:$B$758,U$226)+'СЕТ СН'!$F$15</f>
        <v>288.07646667</v>
      </c>
      <c r="V231" s="36">
        <f>SUMIFS(СВЦЭМ!$F$39:$F$758,СВЦЭМ!$A$39:$A$758,$A231,СВЦЭМ!$B$39:$B$758,V$226)+'СЕТ СН'!$F$15</f>
        <v>286.72392853999997</v>
      </c>
      <c r="W231" s="36">
        <f>SUMIFS(СВЦЭМ!$F$39:$F$758,СВЦЭМ!$A$39:$A$758,$A231,СВЦЭМ!$B$39:$B$758,W$226)+'СЕТ СН'!$F$15</f>
        <v>288.21410641</v>
      </c>
      <c r="X231" s="36">
        <f>SUMIFS(СВЦЭМ!$F$39:$F$758,СВЦЭМ!$A$39:$A$758,$A231,СВЦЭМ!$B$39:$B$758,X$226)+'СЕТ СН'!$F$15</f>
        <v>302.27412419000001</v>
      </c>
      <c r="Y231" s="36">
        <f>SUMIFS(СВЦЭМ!$F$39:$F$758,СВЦЭМ!$A$39:$A$758,$A231,СВЦЭМ!$B$39:$B$758,Y$226)+'СЕТ СН'!$F$15</f>
        <v>321.70690837000001</v>
      </c>
    </row>
    <row r="232" spans="1:27" ht="15.75" x14ac:dyDescent="0.2">
      <c r="A232" s="35">
        <f t="shared" si="6"/>
        <v>45541</v>
      </c>
      <c r="B232" s="36">
        <f>SUMIFS(СВЦЭМ!$F$39:$F$758,СВЦЭМ!$A$39:$A$758,$A232,СВЦЭМ!$B$39:$B$758,B$226)+'СЕТ СН'!$F$15</f>
        <v>327.65552237999998</v>
      </c>
      <c r="C232" s="36">
        <f>SUMIFS(СВЦЭМ!$F$39:$F$758,СВЦЭМ!$A$39:$A$758,$A232,СВЦЭМ!$B$39:$B$758,C$226)+'СЕТ СН'!$F$15</f>
        <v>336.72078101</v>
      </c>
      <c r="D232" s="36">
        <f>SUMIFS(СВЦЭМ!$F$39:$F$758,СВЦЭМ!$A$39:$A$758,$A232,СВЦЭМ!$B$39:$B$758,D$226)+'СЕТ СН'!$F$15</f>
        <v>352.79934329000002</v>
      </c>
      <c r="E232" s="36">
        <f>SUMIFS(СВЦЭМ!$F$39:$F$758,СВЦЭМ!$A$39:$A$758,$A232,СВЦЭМ!$B$39:$B$758,E$226)+'СЕТ СН'!$F$15</f>
        <v>352.01870866000002</v>
      </c>
      <c r="F232" s="36">
        <f>SUMIFS(СВЦЭМ!$F$39:$F$758,СВЦЭМ!$A$39:$A$758,$A232,СВЦЭМ!$B$39:$B$758,F$226)+'СЕТ СН'!$F$15</f>
        <v>351.37773356000002</v>
      </c>
      <c r="G232" s="36">
        <f>SUMIFS(СВЦЭМ!$F$39:$F$758,СВЦЭМ!$A$39:$A$758,$A232,СВЦЭМ!$B$39:$B$758,G$226)+'СЕТ СН'!$F$15</f>
        <v>350.81052495</v>
      </c>
      <c r="H232" s="36">
        <f>SUMIFS(СВЦЭМ!$F$39:$F$758,СВЦЭМ!$A$39:$A$758,$A232,СВЦЭМ!$B$39:$B$758,H$226)+'СЕТ СН'!$F$15</f>
        <v>341.38088183999997</v>
      </c>
      <c r="I232" s="36">
        <f>SUMIFS(СВЦЭМ!$F$39:$F$758,СВЦЭМ!$A$39:$A$758,$A232,СВЦЭМ!$B$39:$B$758,I$226)+'СЕТ СН'!$F$15</f>
        <v>319.61498054999998</v>
      </c>
      <c r="J232" s="36">
        <f>SUMIFS(СВЦЭМ!$F$39:$F$758,СВЦЭМ!$A$39:$A$758,$A232,СВЦЭМ!$B$39:$B$758,J$226)+'СЕТ СН'!$F$15</f>
        <v>300.63885304000001</v>
      </c>
      <c r="K232" s="36">
        <f>SUMIFS(СВЦЭМ!$F$39:$F$758,СВЦЭМ!$A$39:$A$758,$A232,СВЦЭМ!$B$39:$B$758,K$226)+'СЕТ СН'!$F$15</f>
        <v>291.67570692999999</v>
      </c>
      <c r="L232" s="36">
        <f>SUMIFS(СВЦЭМ!$F$39:$F$758,СВЦЭМ!$A$39:$A$758,$A232,СВЦЭМ!$B$39:$B$758,L$226)+'СЕТ СН'!$F$15</f>
        <v>290.49362280999998</v>
      </c>
      <c r="M232" s="36">
        <f>SUMIFS(СВЦЭМ!$F$39:$F$758,СВЦЭМ!$A$39:$A$758,$A232,СВЦЭМ!$B$39:$B$758,M$226)+'СЕТ СН'!$F$15</f>
        <v>286.85388018999998</v>
      </c>
      <c r="N232" s="36">
        <f>SUMIFS(СВЦЭМ!$F$39:$F$758,СВЦЭМ!$A$39:$A$758,$A232,СВЦЭМ!$B$39:$B$758,N$226)+'СЕТ СН'!$F$15</f>
        <v>283.95435032</v>
      </c>
      <c r="O232" s="36">
        <f>SUMIFS(СВЦЭМ!$F$39:$F$758,СВЦЭМ!$A$39:$A$758,$A232,СВЦЭМ!$B$39:$B$758,O$226)+'СЕТ СН'!$F$15</f>
        <v>286.74730836999998</v>
      </c>
      <c r="P232" s="36">
        <f>SUMIFS(СВЦЭМ!$F$39:$F$758,СВЦЭМ!$A$39:$A$758,$A232,СВЦЭМ!$B$39:$B$758,P$226)+'СЕТ СН'!$F$15</f>
        <v>288.17351729000001</v>
      </c>
      <c r="Q232" s="36">
        <f>SUMIFS(СВЦЭМ!$F$39:$F$758,СВЦЭМ!$A$39:$A$758,$A232,СВЦЭМ!$B$39:$B$758,Q$226)+'СЕТ СН'!$F$15</f>
        <v>287.69386298000001</v>
      </c>
      <c r="R232" s="36">
        <f>SUMIFS(СВЦЭМ!$F$39:$F$758,СВЦЭМ!$A$39:$A$758,$A232,СВЦЭМ!$B$39:$B$758,R$226)+'СЕТ СН'!$F$15</f>
        <v>287.66325645000001</v>
      </c>
      <c r="S232" s="36">
        <f>SUMIFS(СВЦЭМ!$F$39:$F$758,СВЦЭМ!$A$39:$A$758,$A232,СВЦЭМ!$B$39:$B$758,S$226)+'СЕТ СН'!$F$15</f>
        <v>285.71773872</v>
      </c>
      <c r="T232" s="36">
        <f>SUMIFS(СВЦЭМ!$F$39:$F$758,СВЦЭМ!$A$39:$A$758,$A232,СВЦЭМ!$B$39:$B$758,T$226)+'СЕТ СН'!$F$15</f>
        <v>283.34500430000003</v>
      </c>
      <c r="U232" s="36">
        <f>SUMIFS(СВЦЭМ!$F$39:$F$758,СВЦЭМ!$A$39:$A$758,$A232,СВЦЭМ!$B$39:$B$758,U$226)+'СЕТ СН'!$F$15</f>
        <v>281.36332418000001</v>
      </c>
      <c r="V232" s="36">
        <f>SUMIFS(СВЦЭМ!$F$39:$F$758,СВЦЭМ!$A$39:$A$758,$A232,СВЦЭМ!$B$39:$B$758,V$226)+'СЕТ СН'!$F$15</f>
        <v>281.01830939000001</v>
      </c>
      <c r="W232" s="36">
        <f>SUMIFS(СВЦЭМ!$F$39:$F$758,СВЦЭМ!$A$39:$A$758,$A232,СВЦЭМ!$B$39:$B$758,W$226)+'СЕТ СН'!$F$15</f>
        <v>284.17848524999999</v>
      </c>
      <c r="X232" s="36">
        <f>SUMIFS(СВЦЭМ!$F$39:$F$758,СВЦЭМ!$A$39:$A$758,$A232,СВЦЭМ!$B$39:$B$758,X$226)+'СЕТ СН'!$F$15</f>
        <v>297.77224580000001</v>
      </c>
      <c r="Y232" s="36">
        <f>SUMIFS(СВЦЭМ!$F$39:$F$758,СВЦЭМ!$A$39:$A$758,$A232,СВЦЭМ!$B$39:$B$758,Y$226)+'СЕТ СН'!$F$15</f>
        <v>317.04429375000001</v>
      </c>
    </row>
    <row r="233" spans="1:27" ht="15.75" x14ac:dyDescent="0.2">
      <c r="A233" s="35">
        <f t="shared" si="6"/>
        <v>45542</v>
      </c>
      <c r="B233" s="36">
        <f>SUMIFS(СВЦЭМ!$F$39:$F$758,СВЦЭМ!$A$39:$A$758,$A233,СВЦЭМ!$B$39:$B$758,B$226)+'СЕТ СН'!$F$15</f>
        <v>328.85406202000001</v>
      </c>
      <c r="C233" s="36">
        <f>SUMIFS(СВЦЭМ!$F$39:$F$758,СВЦЭМ!$A$39:$A$758,$A233,СВЦЭМ!$B$39:$B$758,C$226)+'СЕТ СН'!$F$15</f>
        <v>323.16944662999998</v>
      </c>
      <c r="D233" s="36">
        <f>SUMIFS(СВЦЭМ!$F$39:$F$758,СВЦЭМ!$A$39:$A$758,$A233,СВЦЭМ!$B$39:$B$758,D$226)+'СЕТ СН'!$F$15</f>
        <v>325.85125456999998</v>
      </c>
      <c r="E233" s="36">
        <f>SUMIFS(СВЦЭМ!$F$39:$F$758,СВЦЭМ!$A$39:$A$758,$A233,СВЦЭМ!$B$39:$B$758,E$226)+'СЕТ СН'!$F$15</f>
        <v>330.99698713999999</v>
      </c>
      <c r="F233" s="36">
        <f>SUMIFS(СВЦЭМ!$F$39:$F$758,СВЦЭМ!$A$39:$A$758,$A233,СВЦЭМ!$B$39:$B$758,F$226)+'СЕТ СН'!$F$15</f>
        <v>331.39220259000001</v>
      </c>
      <c r="G233" s="36">
        <f>SUMIFS(СВЦЭМ!$F$39:$F$758,СВЦЭМ!$A$39:$A$758,$A233,СВЦЭМ!$B$39:$B$758,G$226)+'СЕТ СН'!$F$15</f>
        <v>327.94907433999998</v>
      </c>
      <c r="H233" s="36">
        <f>SUMIFS(СВЦЭМ!$F$39:$F$758,СВЦЭМ!$A$39:$A$758,$A233,СВЦЭМ!$B$39:$B$758,H$226)+'СЕТ СН'!$F$15</f>
        <v>327.26510406</v>
      </c>
      <c r="I233" s="36">
        <f>SUMIFS(СВЦЭМ!$F$39:$F$758,СВЦЭМ!$A$39:$A$758,$A233,СВЦЭМ!$B$39:$B$758,I$226)+'СЕТ СН'!$F$15</f>
        <v>311.34855766999999</v>
      </c>
      <c r="J233" s="36">
        <f>SUMIFS(СВЦЭМ!$F$39:$F$758,СВЦЭМ!$A$39:$A$758,$A233,СВЦЭМ!$B$39:$B$758,J$226)+'СЕТ СН'!$F$15</f>
        <v>315.85214313</v>
      </c>
      <c r="K233" s="36">
        <f>SUMIFS(СВЦЭМ!$F$39:$F$758,СВЦЭМ!$A$39:$A$758,$A233,СВЦЭМ!$B$39:$B$758,K$226)+'СЕТ СН'!$F$15</f>
        <v>296.7940691</v>
      </c>
      <c r="L233" s="36">
        <f>SUMIFS(СВЦЭМ!$F$39:$F$758,СВЦЭМ!$A$39:$A$758,$A233,СВЦЭМ!$B$39:$B$758,L$226)+'СЕТ СН'!$F$15</f>
        <v>284.39441956000002</v>
      </c>
      <c r="M233" s="36">
        <f>SUMIFS(СВЦЭМ!$F$39:$F$758,СВЦЭМ!$A$39:$A$758,$A233,СВЦЭМ!$B$39:$B$758,M$226)+'СЕТ СН'!$F$15</f>
        <v>283.25003508999998</v>
      </c>
      <c r="N233" s="36">
        <f>SUMIFS(СВЦЭМ!$F$39:$F$758,СВЦЭМ!$A$39:$A$758,$A233,СВЦЭМ!$B$39:$B$758,N$226)+'СЕТ СН'!$F$15</f>
        <v>284.02503134</v>
      </c>
      <c r="O233" s="36">
        <f>SUMIFS(СВЦЭМ!$F$39:$F$758,СВЦЭМ!$A$39:$A$758,$A233,СВЦЭМ!$B$39:$B$758,O$226)+'СЕТ СН'!$F$15</f>
        <v>285.20219058999999</v>
      </c>
      <c r="P233" s="36">
        <f>SUMIFS(СВЦЭМ!$F$39:$F$758,СВЦЭМ!$A$39:$A$758,$A233,СВЦЭМ!$B$39:$B$758,P$226)+'СЕТ СН'!$F$15</f>
        <v>286.09074626</v>
      </c>
      <c r="Q233" s="36">
        <f>SUMIFS(СВЦЭМ!$F$39:$F$758,СВЦЭМ!$A$39:$A$758,$A233,СВЦЭМ!$B$39:$B$758,Q$226)+'СЕТ СН'!$F$15</f>
        <v>288.78030010999998</v>
      </c>
      <c r="R233" s="36">
        <f>SUMIFS(СВЦЭМ!$F$39:$F$758,СВЦЭМ!$A$39:$A$758,$A233,СВЦЭМ!$B$39:$B$758,R$226)+'СЕТ СН'!$F$15</f>
        <v>287.94397269000001</v>
      </c>
      <c r="S233" s="36">
        <f>SUMIFS(СВЦЭМ!$F$39:$F$758,СВЦЭМ!$A$39:$A$758,$A233,СВЦЭМ!$B$39:$B$758,S$226)+'СЕТ СН'!$F$15</f>
        <v>288.03712424000003</v>
      </c>
      <c r="T233" s="36">
        <f>SUMIFS(СВЦЭМ!$F$39:$F$758,СВЦЭМ!$A$39:$A$758,$A233,СВЦЭМ!$B$39:$B$758,T$226)+'СЕТ СН'!$F$15</f>
        <v>286.06414182999998</v>
      </c>
      <c r="U233" s="36">
        <f>SUMIFS(СВЦЭМ!$F$39:$F$758,СВЦЭМ!$A$39:$A$758,$A233,СВЦЭМ!$B$39:$B$758,U$226)+'СЕТ СН'!$F$15</f>
        <v>284.66871635000001</v>
      </c>
      <c r="V233" s="36">
        <f>SUMIFS(СВЦЭМ!$F$39:$F$758,СВЦЭМ!$A$39:$A$758,$A233,СВЦЭМ!$B$39:$B$758,V$226)+'СЕТ СН'!$F$15</f>
        <v>282.56294500000001</v>
      </c>
      <c r="W233" s="36">
        <f>SUMIFS(СВЦЭМ!$F$39:$F$758,СВЦЭМ!$A$39:$A$758,$A233,СВЦЭМ!$B$39:$B$758,W$226)+'СЕТ СН'!$F$15</f>
        <v>283.50060601000001</v>
      </c>
      <c r="X233" s="36">
        <f>SUMIFS(СВЦЭМ!$F$39:$F$758,СВЦЭМ!$A$39:$A$758,$A233,СВЦЭМ!$B$39:$B$758,X$226)+'СЕТ СН'!$F$15</f>
        <v>295.30508692000001</v>
      </c>
      <c r="Y233" s="36">
        <f>SUMIFS(СВЦЭМ!$F$39:$F$758,СВЦЭМ!$A$39:$A$758,$A233,СВЦЭМ!$B$39:$B$758,Y$226)+'СЕТ СН'!$F$15</f>
        <v>312.77423341999997</v>
      </c>
    </row>
    <row r="234" spans="1:27" ht="15.75" x14ac:dyDescent="0.2">
      <c r="A234" s="35">
        <f t="shared" si="6"/>
        <v>45543</v>
      </c>
      <c r="B234" s="36">
        <f>SUMIFS(СВЦЭМ!$F$39:$F$758,СВЦЭМ!$A$39:$A$758,$A234,СВЦЭМ!$B$39:$B$758,B$226)+'СЕТ СН'!$F$15</f>
        <v>315.01760303999998</v>
      </c>
      <c r="C234" s="36">
        <f>SUMIFS(СВЦЭМ!$F$39:$F$758,СВЦЭМ!$A$39:$A$758,$A234,СВЦЭМ!$B$39:$B$758,C$226)+'СЕТ СН'!$F$15</f>
        <v>328.62145508999998</v>
      </c>
      <c r="D234" s="36">
        <f>SUMIFS(СВЦЭМ!$F$39:$F$758,СВЦЭМ!$A$39:$A$758,$A234,СВЦЭМ!$B$39:$B$758,D$226)+'СЕТ СН'!$F$15</f>
        <v>348.598681</v>
      </c>
      <c r="E234" s="36">
        <f>SUMIFS(СВЦЭМ!$F$39:$F$758,СВЦЭМ!$A$39:$A$758,$A234,СВЦЭМ!$B$39:$B$758,E$226)+'СЕТ СН'!$F$15</f>
        <v>361.47713513999997</v>
      </c>
      <c r="F234" s="36">
        <f>SUMIFS(СВЦЭМ!$F$39:$F$758,СВЦЭМ!$A$39:$A$758,$A234,СВЦЭМ!$B$39:$B$758,F$226)+'СЕТ СН'!$F$15</f>
        <v>362.65143724000001</v>
      </c>
      <c r="G234" s="36">
        <f>SUMIFS(СВЦЭМ!$F$39:$F$758,СВЦЭМ!$A$39:$A$758,$A234,СВЦЭМ!$B$39:$B$758,G$226)+'СЕТ СН'!$F$15</f>
        <v>361.73139322999998</v>
      </c>
      <c r="H234" s="36">
        <f>SUMIFS(СВЦЭМ!$F$39:$F$758,СВЦЭМ!$A$39:$A$758,$A234,СВЦЭМ!$B$39:$B$758,H$226)+'СЕТ СН'!$F$15</f>
        <v>360.09527553999999</v>
      </c>
      <c r="I234" s="36">
        <f>SUMIFS(СВЦЭМ!$F$39:$F$758,СВЦЭМ!$A$39:$A$758,$A234,СВЦЭМ!$B$39:$B$758,I$226)+'СЕТ СН'!$F$15</f>
        <v>310.79049569</v>
      </c>
      <c r="J234" s="36">
        <f>SUMIFS(СВЦЭМ!$F$39:$F$758,СВЦЭМ!$A$39:$A$758,$A234,СВЦЭМ!$B$39:$B$758,J$226)+'СЕТ СН'!$F$15</f>
        <v>309.43001063999998</v>
      </c>
      <c r="K234" s="36">
        <f>SUMIFS(СВЦЭМ!$F$39:$F$758,СВЦЭМ!$A$39:$A$758,$A234,СВЦЭМ!$B$39:$B$758,K$226)+'СЕТ СН'!$F$15</f>
        <v>292.54474290000002</v>
      </c>
      <c r="L234" s="36">
        <f>SUMIFS(СВЦЭМ!$F$39:$F$758,СВЦЭМ!$A$39:$A$758,$A234,СВЦЭМ!$B$39:$B$758,L$226)+'СЕТ СН'!$F$15</f>
        <v>297.44677199</v>
      </c>
      <c r="M234" s="36">
        <f>SUMIFS(СВЦЭМ!$F$39:$F$758,СВЦЭМ!$A$39:$A$758,$A234,СВЦЭМ!$B$39:$B$758,M$226)+'СЕТ СН'!$F$15</f>
        <v>294.15734442000002</v>
      </c>
      <c r="N234" s="36">
        <f>SUMIFS(СВЦЭМ!$F$39:$F$758,СВЦЭМ!$A$39:$A$758,$A234,СВЦЭМ!$B$39:$B$758,N$226)+'СЕТ СН'!$F$15</f>
        <v>294.62250315</v>
      </c>
      <c r="O234" s="36">
        <f>SUMIFS(СВЦЭМ!$F$39:$F$758,СВЦЭМ!$A$39:$A$758,$A234,СВЦЭМ!$B$39:$B$758,O$226)+'СЕТ СН'!$F$15</f>
        <v>296.34047428999997</v>
      </c>
      <c r="P234" s="36">
        <f>SUMIFS(СВЦЭМ!$F$39:$F$758,СВЦЭМ!$A$39:$A$758,$A234,СВЦЭМ!$B$39:$B$758,P$226)+'СЕТ СН'!$F$15</f>
        <v>295.95114572</v>
      </c>
      <c r="Q234" s="36">
        <f>SUMIFS(СВЦЭМ!$F$39:$F$758,СВЦЭМ!$A$39:$A$758,$A234,СВЦЭМ!$B$39:$B$758,Q$226)+'СЕТ СН'!$F$15</f>
        <v>297.27587906000002</v>
      </c>
      <c r="R234" s="36">
        <f>SUMIFS(СВЦЭМ!$F$39:$F$758,СВЦЭМ!$A$39:$A$758,$A234,СВЦЭМ!$B$39:$B$758,R$226)+'СЕТ СН'!$F$15</f>
        <v>299.02513457999999</v>
      </c>
      <c r="S234" s="36">
        <f>SUMIFS(СВЦЭМ!$F$39:$F$758,СВЦЭМ!$A$39:$A$758,$A234,СВЦЭМ!$B$39:$B$758,S$226)+'СЕТ СН'!$F$15</f>
        <v>294.55163708999999</v>
      </c>
      <c r="T234" s="36">
        <f>SUMIFS(СВЦЭМ!$F$39:$F$758,СВЦЭМ!$A$39:$A$758,$A234,СВЦЭМ!$B$39:$B$758,T$226)+'СЕТ СН'!$F$15</f>
        <v>292.24788255999999</v>
      </c>
      <c r="U234" s="36">
        <f>SUMIFS(СВЦЭМ!$F$39:$F$758,СВЦЭМ!$A$39:$A$758,$A234,СВЦЭМ!$B$39:$B$758,U$226)+'СЕТ СН'!$F$15</f>
        <v>291.63374209</v>
      </c>
      <c r="V234" s="36">
        <f>SUMIFS(СВЦЭМ!$F$39:$F$758,СВЦЭМ!$A$39:$A$758,$A234,СВЦЭМ!$B$39:$B$758,V$226)+'СЕТ СН'!$F$15</f>
        <v>284.07007941000001</v>
      </c>
      <c r="W234" s="36">
        <f>SUMIFS(СВЦЭМ!$F$39:$F$758,СВЦЭМ!$A$39:$A$758,$A234,СВЦЭМ!$B$39:$B$758,W$226)+'СЕТ СН'!$F$15</f>
        <v>285.67979768999999</v>
      </c>
      <c r="X234" s="36">
        <f>SUMIFS(СВЦЭМ!$F$39:$F$758,СВЦЭМ!$A$39:$A$758,$A234,СВЦЭМ!$B$39:$B$758,X$226)+'СЕТ СН'!$F$15</f>
        <v>295.94904634</v>
      </c>
      <c r="Y234" s="36">
        <f>SUMIFS(СВЦЭМ!$F$39:$F$758,СВЦЭМ!$A$39:$A$758,$A234,СВЦЭМ!$B$39:$B$758,Y$226)+'СЕТ СН'!$F$15</f>
        <v>318.01094055999999</v>
      </c>
    </row>
    <row r="235" spans="1:27" ht="15.75" x14ac:dyDescent="0.2">
      <c r="A235" s="35">
        <f t="shared" si="6"/>
        <v>45544</v>
      </c>
      <c r="B235" s="36">
        <f>SUMIFS(СВЦЭМ!$F$39:$F$758,СВЦЭМ!$A$39:$A$758,$A235,СВЦЭМ!$B$39:$B$758,B$226)+'СЕТ СН'!$F$15</f>
        <v>343.30166550000001</v>
      </c>
      <c r="C235" s="36">
        <f>SUMIFS(СВЦЭМ!$F$39:$F$758,СВЦЭМ!$A$39:$A$758,$A235,СВЦЭМ!$B$39:$B$758,C$226)+'СЕТ СН'!$F$15</f>
        <v>358.82401336999999</v>
      </c>
      <c r="D235" s="36">
        <f>SUMIFS(СВЦЭМ!$F$39:$F$758,СВЦЭМ!$A$39:$A$758,$A235,СВЦЭМ!$B$39:$B$758,D$226)+'СЕТ СН'!$F$15</f>
        <v>358.08689901000002</v>
      </c>
      <c r="E235" s="36">
        <f>SUMIFS(СВЦЭМ!$F$39:$F$758,СВЦЭМ!$A$39:$A$758,$A235,СВЦЭМ!$B$39:$B$758,E$226)+'СЕТ СН'!$F$15</f>
        <v>357.38191103999998</v>
      </c>
      <c r="F235" s="36">
        <f>SUMIFS(СВЦЭМ!$F$39:$F$758,СВЦЭМ!$A$39:$A$758,$A235,СВЦЭМ!$B$39:$B$758,F$226)+'СЕТ СН'!$F$15</f>
        <v>356.13992675999998</v>
      </c>
      <c r="G235" s="36">
        <f>SUMIFS(СВЦЭМ!$F$39:$F$758,СВЦЭМ!$A$39:$A$758,$A235,СВЦЭМ!$B$39:$B$758,G$226)+'СЕТ СН'!$F$15</f>
        <v>359.51781449999999</v>
      </c>
      <c r="H235" s="36">
        <f>SUMIFS(СВЦЭМ!$F$39:$F$758,СВЦЭМ!$A$39:$A$758,$A235,СВЦЭМ!$B$39:$B$758,H$226)+'СЕТ СН'!$F$15</f>
        <v>352.69755986000001</v>
      </c>
      <c r="I235" s="36">
        <f>SUMIFS(СВЦЭМ!$F$39:$F$758,СВЦЭМ!$A$39:$A$758,$A235,СВЦЭМ!$B$39:$B$758,I$226)+'СЕТ СН'!$F$15</f>
        <v>329.58807905999998</v>
      </c>
      <c r="J235" s="36">
        <f>SUMIFS(СВЦЭМ!$F$39:$F$758,СВЦЭМ!$A$39:$A$758,$A235,СВЦЭМ!$B$39:$B$758,J$226)+'СЕТ СН'!$F$15</f>
        <v>311.12022975000002</v>
      </c>
      <c r="K235" s="36">
        <f>SUMIFS(СВЦЭМ!$F$39:$F$758,СВЦЭМ!$A$39:$A$758,$A235,СВЦЭМ!$B$39:$B$758,K$226)+'СЕТ СН'!$F$15</f>
        <v>299.64126354000001</v>
      </c>
      <c r="L235" s="36">
        <f>SUMIFS(СВЦЭМ!$F$39:$F$758,СВЦЭМ!$A$39:$A$758,$A235,СВЦЭМ!$B$39:$B$758,L$226)+'СЕТ СН'!$F$15</f>
        <v>291.36763357000001</v>
      </c>
      <c r="M235" s="36">
        <f>SUMIFS(СВЦЭМ!$F$39:$F$758,СВЦЭМ!$A$39:$A$758,$A235,СВЦЭМ!$B$39:$B$758,M$226)+'СЕТ СН'!$F$15</f>
        <v>290.55120747000001</v>
      </c>
      <c r="N235" s="36">
        <f>SUMIFS(СВЦЭМ!$F$39:$F$758,СВЦЭМ!$A$39:$A$758,$A235,СВЦЭМ!$B$39:$B$758,N$226)+'СЕТ СН'!$F$15</f>
        <v>289.46400494</v>
      </c>
      <c r="O235" s="36">
        <f>SUMIFS(СВЦЭМ!$F$39:$F$758,СВЦЭМ!$A$39:$A$758,$A235,СВЦЭМ!$B$39:$B$758,O$226)+'СЕТ СН'!$F$15</f>
        <v>288.96703456</v>
      </c>
      <c r="P235" s="36">
        <f>SUMIFS(СВЦЭМ!$F$39:$F$758,СВЦЭМ!$A$39:$A$758,$A235,СВЦЭМ!$B$39:$B$758,P$226)+'СЕТ СН'!$F$15</f>
        <v>289.72346379999999</v>
      </c>
      <c r="Q235" s="36">
        <f>SUMIFS(СВЦЭМ!$F$39:$F$758,СВЦЭМ!$A$39:$A$758,$A235,СВЦЭМ!$B$39:$B$758,Q$226)+'СЕТ СН'!$F$15</f>
        <v>289.3383614</v>
      </c>
      <c r="R235" s="36">
        <f>SUMIFS(СВЦЭМ!$F$39:$F$758,СВЦЭМ!$A$39:$A$758,$A235,СВЦЭМ!$B$39:$B$758,R$226)+'СЕТ СН'!$F$15</f>
        <v>289.57339739999998</v>
      </c>
      <c r="S235" s="36">
        <f>SUMIFS(СВЦЭМ!$F$39:$F$758,СВЦЭМ!$A$39:$A$758,$A235,СВЦЭМ!$B$39:$B$758,S$226)+'СЕТ СН'!$F$15</f>
        <v>287.40092177000002</v>
      </c>
      <c r="T235" s="36">
        <f>SUMIFS(СВЦЭМ!$F$39:$F$758,СВЦЭМ!$A$39:$A$758,$A235,СВЦЭМ!$B$39:$B$758,T$226)+'СЕТ СН'!$F$15</f>
        <v>284.18016986999999</v>
      </c>
      <c r="U235" s="36">
        <f>SUMIFS(СВЦЭМ!$F$39:$F$758,СВЦЭМ!$A$39:$A$758,$A235,СВЦЭМ!$B$39:$B$758,U$226)+'СЕТ СН'!$F$15</f>
        <v>287.42775997000001</v>
      </c>
      <c r="V235" s="36">
        <f>SUMIFS(СВЦЭМ!$F$39:$F$758,СВЦЭМ!$A$39:$A$758,$A235,СВЦЭМ!$B$39:$B$758,V$226)+'СЕТ СН'!$F$15</f>
        <v>288.88183788999999</v>
      </c>
      <c r="W235" s="36">
        <f>SUMIFS(СВЦЭМ!$F$39:$F$758,СВЦЭМ!$A$39:$A$758,$A235,СВЦЭМ!$B$39:$B$758,W$226)+'СЕТ СН'!$F$15</f>
        <v>296.49361857999997</v>
      </c>
      <c r="X235" s="36">
        <f>SUMIFS(СВЦЭМ!$F$39:$F$758,СВЦЭМ!$A$39:$A$758,$A235,СВЦЭМ!$B$39:$B$758,X$226)+'СЕТ СН'!$F$15</f>
        <v>309.80811931</v>
      </c>
      <c r="Y235" s="36">
        <f>SUMIFS(СВЦЭМ!$F$39:$F$758,СВЦЭМ!$A$39:$A$758,$A235,СВЦЭМ!$B$39:$B$758,Y$226)+'СЕТ СН'!$F$15</f>
        <v>321.14501541999999</v>
      </c>
    </row>
    <row r="236" spans="1:27" ht="15.75" x14ac:dyDescent="0.2">
      <c r="A236" s="35">
        <f t="shared" si="6"/>
        <v>45545</v>
      </c>
      <c r="B236" s="36">
        <f>SUMIFS(СВЦЭМ!$F$39:$F$758,СВЦЭМ!$A$39:$A$758,$A236,СВЦЭМ!$B$39:$B$758,B$226)+'СЕТ СН'!$F$15</f>
        <v>336.46115530999998</v>
      </c>
      <c r="C236" s="36">
        <f>SUMIFS(СВЦЭМ!$F$39:$F$758,СВЦЭМ!$A$39:$A$758,$A236,СВЦЭМ!$B$39:$B$758,C$226)+'СЕТ СН'!$F$15</f>
        <v>344.89866229</v>
      </c>
      <c r="D236" s="36">
        <f>SUMIFS(СВЦЭМ!$F$39:$F$758,СВЦЭМ!$A$39:$A$758,$A236,СВЦЭМ!$B$39:$B$758,D$226)+'СЕТ СН'!$F$15</f>
        <v>357.35133130000003</v>
      </c>
      <c r="E236" s="36">
        <f>SUMIFS(СВЦЭМ!$F$39:$F$758,СВЦЭМ!$A$39:$A$758,$A236,СВЦЭМ!$B$39:$B$758,E$226)+'СЕТ СН'!$F$15</f>
        <v>365.70188673000001</v>
      </c>
      <c r="F236" s="36">
        <f>SUMIFS(СВЦЭМ!$F$39:$F$758,СВЦЭМ!$A$39:$A$758,$A236,СВЦЭМ!$B$39:$B$758,F$226)+'СЕТ СН'!$F$15</f>
        <v>365.68095626000002</v>
      </c>
      <c r="G236" s="36">
        <f>SUMIFS(СВЦЭМ!$F$39:$F$758,СВЦЭМ!$A$39:$A$758,$A236,СВЦЭМ!$B$39:$B$758,G$226)+'СЕТ СН'!$F$15</f>
        <v>358.93247130999998</v>
      </c>
      <c r="H236" s="36">
        <f>SUMIFS(СВЦЭМ!$F$39:$F$758,СВЦЭМ!$A$39:$A$758,$A236,СВЦЭМ!$B$39:$B$758,H$226)+'СЕТ СН'!$F$15</f>
        <v>347.31722982000002</v>
      </c>
      <c r="I236" s="36">
        <f>SUMIFS(СВЦЭМ!$F$39:$F$758,СВЦЭМ!$A$39:$A$758,$A236,СВЦЭМ!$B$39:$B$758,I$226)+'СЕТ СН'!$F$15</f>
        <v>331.45312474999997</v>
      </c>
      <c r="J236" s="36">
        <f>SUMIFS(СВЦЭМ!$F$39:$F$758,СВЦЭМ!$A$39:$A$758,$A236,СВЦЭМ!$B$39:$B$758,J$226)+'СЕТ СН'!$F$15</f>
        <v>315.37760573999998</v>
      </c>
      <c r="K236" s="36">
        <f>SUMIFS(СВЦЭМ!$F$39:$F$758,СВЦЭМ!$A$39:$A$758,$A236,СВЦЭМ!$B$39:$B$758,K$226)+'СЕТ СН'!$F$15</f>
        <v>304.15568409000002</v>
      </c>
      <c r="L236" s="36">
        <f>SUMIFS(СВЦЭМ!$F$39:$F$758,СВЦЭМ!$A$39:$A$758,$A236,СВЦЭМ!$B$39:$B$758,L$226)+'СЕТ СН'!$F$15</f>
        <v>301.36924676000001</v>
      </c>
      <c r="M236" s="36">
        <f>SUMIFS(СВЦЭМ!$F$39:$F$758,СВЦЭМ!$A$39:$A$758,$A236,СВЦЭМ!$B$39:$B$758,M$226)+'СЕТ СН'!$F$15</f>
        <v>304.56102943000002</v>
      </c>
      <c r="N236" s="36">
        <f>SUMIFS(СВЦЭМ!$F$39:$F$758,СВЦЭМ!$A$39:$A$758,$A236,СВЦЭМ!$B$39:$B$758,N$226)+'СЕТ СН'!$F$15</f>
        <v>300.72446451000002</v>
      </c>
      <c r="O236" s="36">
        <f>SUMIFS(СВЦЭМ!$F$39:$F$758,СВЦЭМ!$A$39:$A$758,$A236,СВЦЭМ!$B$39:$B$758,O$226)+'СЕТ СН'!$F$15</f>
        <v>301.06849491999998</v>
      </c>
      <c r="P236" s="36">
        <f>SUMIFS(СВЦЭМ!$F$39:$F$758,СВЦЭМ!$A$39:$A$758,$A236,СВЦЭМ!$B$39:$B$758,P$226)+'СЕТ СН'!$F$15</f>
        <v>303.37059650999998</v>
      </c>
      <c r="Q236" s="36">
        <f>SUMIFS(СВЦЭМ!$F$39:$F$758,СВЦЭМ!$A$39:$A$758,$A236,СВЦЭМ!$B$39:$B$758,Q$226)+'СЕТ СН'!$F$15</f>
        <v>303.98641459999999</v>
      </c>
      <c r="R236" s="36">
        <f>SUMIFS(СВЦЭМ!$F$39:$F$758,СВЦЭМ!$A$39:$A$758,$A236,СВЦЭМ!$B$39:$B$758,R$226)+'СЕТ СН'!$F$15</f>
        <v>304.23234314000001</v>
      </c>
      <c r="S236" s="36">
        <f>SUMIFS(СВЦЭМ!$F$39:$F$758,СВЦЭМ!$A$39:$A$758,$A236,СВЦЭМ!$B$39:$B$758,S$226)+'СЕТ СН'!$F$15</f>
        <v>303.34136462999999</v>
      </c>
      <c r="T236" s="36">
        <f>SUMIFS(СВЦЭМ!$F$39:$F$758,СВЦЭМ!$A$39:$A$758,$A236,СВЦЭМ!$B$39:$B$758,T$226)+'СЕТ СН'!$F$15</f>
        <v>300.74718711999998</v>
      </c>
      <c r="U236" s="36">
        <f>SUMIFS(СВЦЭМ!$F$39:$F$758,СВЦЭМ!$A$39:$A$758,$A236,СВЦЭМ!$B$39:$B$758,U$226)+'СЕТ СН'!$F$15</f>
        <v>299.05292032</v>
      </c>
      <c r="V236" s="36">
        <f>SUMIFS(СВЦЭМ!$F$39:$F$758,СВЦЭМ!$A$39:$A$758,$A236,СВЦЭМ!$B$39:$B$758,V$226)+'СЕТ СН'!$F$15</f>
        <v>296.23633778999999</v>
      </c>
      <c r="W236" s="36">
        <f>SUMIFS(СВЦЭМ!$F$39:$F$758,СВЦЭМ!$A$39:$A$758,$A236,СВЦЭМ!$B$39:$B$758,W$226)+'СЕТ СН'!$F$15</f>
        <v>297.90450411</v>
      </c>
      <c r="X236" s="36">
        <f>SUMIFS(СВЦЭМ!$F$39:$F$758,СВЦЭМ!$A$39:$A$758,$A236,СВЦЭМ!$B$39:$B$758,X$226)+'СЕТ СН'!$F$15</f>
        <v>315.46767982</v>
      </c>
      <c r="Y236" s="36">
        <f>SUMIFS(СВЦЭМ!$F$39:$F$758,СВЦЭМ!$A$39:$A$758,$A236,СВЦЭМ!$B$39:$B$758,Y$226)+'СЕТ СН'!$F$15</f>
        <v>326.40970227999998</v>
      </c>
    </row>
    <row r="237" spans="1:27" ht="15.75" x14ac:dyDescent="0.2">
      <c r="A237" s="35">
        <f t="shared" si="6"/>
        <v>45546</v>
      </c>
      <c r="B237" s="36">
        <f>SUMIFS(СВЦЭМ!$F$39:$F$758,СВЦЭМ!$A$39:$A$758,$A237,СВЦЭМ!$B$39:$B$758,B$226)+'СЕТ СН'!$F$15</f>
        <v>327.84925722000003</v>
      </c>
      <c r="C237" s="36">
        <f>SUMIFS(СВЦЭМ!$F$39:$F$758,СВЦЭМ!$A$39:$A$758,$A237,СВЦЭМ!$B$39:$B$758,C$226)+'СЕТ СН'!$F$15</f>
        <v>336.48151775000002</v>
      </c>
      <c r="D237" s="36">
        <f>SUMIFS(СВЦЭМ!$F$39:$F$758,СВЦЭМ!$A$39:$A$758,$A237,СВЦЭМ!$B$39:$B$758,D$226)+'СЕТ СН'!$F$15</f>
        <v>343.77890651000001</v>
      </c>
      <c r="E237" s="36">
        <f>SUMIFS(СВЦЭМ!$F$39:$F$758,СВЦЭМ!$A$39:$A$758,$A237,СВЦЭМ!$B$39:$B$758,E$226)+'СЕТ СН'!$F$15</f>
        <v>343.40262789000002</v>
      </c>
      <c r="F237" s="36">
        <f>SUMIFS(СВЦЭМ!$F$39:$F$758,СВЦЭМ!$A$39:$A$758,$A237,СВЦЭМ!$B$39:$B$758,F$226)+'СЕТ СН'!$F$15</f>
        <v>342.59938775000001</v>
      </c>
      <c r="G237" s="36">
        <f>SUMIFS(СВЦЭМ!$F$39:$F$758,СВЦЭМ!$A$39:$A$758,$A237,СВЦЭМ!$B$39:$B$758,G$226)+'СЕТ СН'!$F$15</f>
        <v>343.57161434</v>
      </c>
      <c r="H237" s="36">
        <f>SUMIFS(СВЦЭМ!$F$39:$F$758,СВЦЭМ!$A$39:$A$758,$A237,СВЦЭМ!$B$39:$B$758,H$226)+'СЕТ СН'!$F$15</f>
        <v>338.05509601</v>
      </c>
      <c r="I237" s="36">
        <f>SUMIFS(СВЦЭМ!$F$39:$F$758,СВЦЭМ!$A$39:$A$758,$A237,СВЦЭМ!$B$39:$B$758,I$226)+'СЕТ СН'!$F$15</f>
        <v>316.45893329</v>
      </c>
      <c r="J237" s="36">
        <f>SUMIFS(СВЦЭМ!$F$39:$F$758,СВЦЭМ!$A$39:$A$758,$A237,СВЦЭМ!$B$39:$B$758,J$226)+'СЕТ СН'!$F$15</f>
        <v>304.55984956999998</v>
      </c>
      <c r="K237" s="36">
        <f>SUMIFS(СВЦЭМ!$F$39:$F$758,СВЦЭМ!$A$39:$A$758,$A237,СВЦЭМ!$B$39:$B$758,K$226)+'СЕТ СН'!$F$15</f>
        <v>292.02901618999999</v>
      </c>
      <c r="L237" s="36">
        <f>SUMIFS(СВЦЭМ!$F$39:$F$758,СВЦЭМ!$A$39:$A$758,$A237,СВЦЭМ!$B$39:$B$758,L$226)+'СЕТ СН'!$F$15</f>
        <v>288.41045785</v>
      </c>
      <c r="M237" s="36">
        <f>SUMIFS(СВЦЭМ!$F$39:$F$758,СВЦЭМ!$A$39:$A$758,$A237,СВЦЭМ!$B$39:$B$758,M$226)+'СЕТ СН'!$F$15</f>
        <v>293.31477737</v>
      </c>
      <c r="N237" s="36">
        <f>SUMIFS(СВЦЭМ!$F$39:$F$758,СВЦЭМ!$A$39:$A$758,$A237,СВЦЭМ!$B$39:$B$758,N$226)+'СЕТ СН'!$F$15</f>
        <v>289.07405849999998</v>
      </c>
      <c r="O237" s="36">
        <f>SUMIFS(СВЦЭМ!$F$39:$F$758,СВЦЭМ!$A$39:$A$758,$A237,СВЦЭМ!$B$39:$B$758,O$226)+'СЕТ СН'!$F$15</f>
        <v>290.22314633000002</v>
      </c>
      <c r="P237" s="36">
        <f>SUMIFS(СВЦЭМ!$F$39:$F$758,СВЦЭМ!$A$39:$A$758,$A237,СВЦЭМ!$B$39:$B$758,P$226)+'СЕТ СН'!$F$15</f>
        <v>290.44619197999998</v>
      </c>
      <c r="Q237" s="36">
        <f>SUMIFS(СВЦЭМ!$F$39:$F$758,СВЦЭМ!$A$39:$A$758,$A237,СВЦЭМ!$B$39:$B$758,Q$226)+'СЕТ СН'!$F$15</f>
        <v>290.43794518999999</v>
      </c>
      <c r="R237" s="36">
        <f>SUMIFS(СВЦЭМ!$F$39:$F$758,СВЦЭМ!$A$39:$A$758,$A237,СВЦЭМ!$B$39:$B$758,R$226)+'СЕТ СН'!$F$15</f>
        <v>291.08428366999999</v>
      </c>
      <c r="S237" s="36">
        <f>SUMIFS(СВЦЭМ!$F$39:$F$758,СВЦЭМ!$A$39:$A$758,$A237,СВЦЭМ!$B$39:$B$758,S$226)+'СЕТ СН'!$F$15</f>
        <v>291.09538736000002</v>
      </c>
      <c r="T237" s="36">
        <f>SUMIFS(СВЦЭМ!$F$39:$F$758,СВЦЭМ!$A$39:$A$758,$A237,СВЦЭМ!$B$39:$B$758,T$226)+'СЕТ СН'!$F$15</f>
        <v>286.76647839999998</v>
      </c>
      <c r="U237" s="36">
        <f>SUMIFS(СВЦЭМ!$F$39:$F$758,СВЦЭМ!$A$39:$A$758,$A237,СВЦЭМ!$B$39:$B$758,U$226)+'СЕТ СН'!$F$15</f>
        <v>283.44581432000001</v>
      </c>
      <c r="V237" s="36">
        <f>SUMIFS(СВЦЭМ!$F$39:$F$758,СВЦЭМ!$A$39:$A$758,$A237,СВЦЭМ!$B$39:$B$758,V$226)+'СЕТ СН'!$F$15</f>
        <v>281.16378613000001</v>
      </c>
      <c r="W237" s="36">
        <f>SUMIFS(СВЦЭМ!$F$39:$F$758,СВЦЭМ!$A$39:$A$758,$A237,СВЦЭМ!$B$39:$B$758,W$226)+'СЕТ СН'!$F$15</f>
        <v>284.30585079999997</v>
      </c>
      <c r="X237" s="36">
        <f>SUMIFS(СВЦЭМ!$F$39:$F$758,СВЦЭМ!$A$39:$A$758,$A237,СВЦЭМ!$B$39:$B$758,X$226)+'СЕТ СН'!$F$15</f>
        <v>300.08315597000001</v>
      </c>
      <c r="Y237" s="36">
        <f>SUMIFS(СВЦЭМ!$F$39:$F$758,СВЦЭМ!$A$39:$A$758,$A237,СВЦЭМ!$B$39:$B$758,Y$226)+'СЕТ СН'!$F$15</f>
        <v>311.75324806999998</v>
      </c>
    </row>
    <row r="238" spans="1:27" ht="15.75" x14ac:dyDescent="0.2">
      <c r="A238" s="35">
        <f t="shared" si="6"/>
        <v>45547</v>
      </c>
      <c r="B238" s="36">
        <f>SUMIFS(СВЦЭМ!$F$39:$F$758,СВЦЭМ!$A$39:$A$758,$A238,СВЦЭМ!$B$39:$B$758,B$226)+'СЕТ СН'!$F$15</f>
        <v>317.87547416000001</v>
      </c>
      <c r="C238" s="36">
        <f>SUMIFS(СВЦЭМ!$F$39:$F$758,СВЦЭМ!$A$39:$A$758,$A238,СВЦЭМ!$B$39:$B$758,C$226)+'СЕТ СН'!$F$15</f>
        <v>331.08092921999997</v>
      </c>
      <c r="D238" s="36">
        <f>SUMIFS(СВЦЭМ!$F$39:$F$758,СВЦЭМ!$A$39:$A$758,$A238,СВЦЭМ!$B$39:$B$758,D$226)+'СЕТ СН'!$F$15</f>
        <v>340.66378385000002</v>
      </c>
      <c r="E238" s="36">
        <f>SUMIFS(СВЦЭМ!$F$39:$F$758,СВЦЭМ!$A$39:$A$758,$A238,СВЦЭМ!$B$39:$B$758,E$226)+'СЕТ СН'!$F$15</f>
        <v>339.46171000999999</v>
      </c>
      <c r="F238" s="36">
        <f>SUMIFS(СВЦЭМ!$F$39:$F$758,СВЦЭМ!$A$39:$A$758,$A238,СВЦЭМ!$B$39:$B$758,F$226)+'СЕТ СН'!$F$15</f>
        <v>338.66049498000001</v>
      </c>
      <c r="G238" s="36">
        <f>SUMIFS(СВЦЭМ!$F$39:$F$758,СВЦЭМ!$A$39:$A$758,$A238,СВЦЭМ!$B$39:$B$758,G$226)+'СЕТ СН'!$F$15</f>
        <v>339.05947004000001</v>
      </c>
      <c r="H238" s="36">
        <f>SUMIFS(СВЦЭМ!$F$39:$F$758,СВЦЭМ!$A$39:$A$758,$A238,СВЦЭМ!$B$39:$B$758,H$226)+'СЕТ СН'!$F$15</f>
        <v>331.13927336</v>
      </c>
      <c r="I238" s="36">
        <f>SUMIFS(СВЦЭМ!$F$39:$F$758,СВЦЭМ!$A$39:$A$758,$A238,СВЦЭМ!$B$39:$B$758,I$226)+'СЕТ СН'!$F$15</f>
        <v>308.75655447999998</v>
      </c>
      <c r="J238" s="36">
        <f>SUMIFS(СВЦЭМ!$F$39:$F$758,СВЦЭМ!$A$39:$A$758,$A238,СВЦЭМ!$B$39:$B$758,J$226)+'СЕТ СН'!$F$15</f>
        <v>299.03986067</v>
      </c>
      <c r="K238" s="36">
        <f>SUMIFS(СВЦЭМ!$F$39:$F$758,СВЦЭМ!$A$39:$A$758,$A238,СВЦЭМ!$B$39:$B$758,K$226)+'СЕТ СН'!$F$15</f>
        <v>288.39858242000003</v>
      </c>
      <c r="L238" s="36">
        <f>SUMIFS(СВЦЭМ!$F$39:$F$758,СВЦЭМ!$A$39:$A$758,$A238,СВЦЭМ!$B$39:$B$758,L$226)+'СЕТ СН'!$F$15</f>
        <v>283.32733064000001</v>
      </c>
      <c r="M238" s="36">
        <f>SUMIFS(СВЦЭМ!$F$39:$F$758,СВЦЭМ!$A$39:$A$758,$A238,СВЦЭМ!$B$39:$B$758,M$226)+'СЕТ СН'!$F$15</f>
        <v>285.53963393999999</v>
      </c>
      <c r="N238" s="36">
        <f>SUMIFS(СВЦЭМ!$F$39:$F$758,СВЦЭМ!$A$39:$A$758,$A238,СВЦЭМ!$B$39:$B$758,N$226)+'СЕТ СН'!$F$15</f>
        <v>287.26871354999997</v>
      </c>
      <c r="O238" s="36">
        <f>SUMIFS(СВЦЭМ!$F$39:$F$758,СВЦЭМ!$A$39:$A$758,$A238,СВЦЭМ!$B$39:$B$758,O$226)+'СЕТ СН'!$F$15</f>
        <v>289.18651635999998</v>
      </c>
      <c r="P238" s="36">
        <f>SUMIFS(СВЦЭМ!$F$39:$F$758,СВЦЭМ!$A$39:$A$758,$A238,СВЦЭМ!$B$39:$B$758,P$226)+'СЕТ СН'!$F$15</f>
        <v>290.30655647999998</v>
      </c>
      <c r="Q238" s="36">
        <f>SUMIFS(СВЦЭМ!$F$39:$F$758,СВЦЭМ!$A$39:$A$758,$A238,СВЦЭМ!$B$39:$B$758,Q$226)+'СЕТ СН'!$F$15</f>
        <v>290.39148170999999</v>
      </c>
      <c r="R238" s="36">
        <f>SUMIFS(СВЦЭМ!$F$39:$F$758,СВЦЭМ!$A$39:$A$758,$A238,СВЦЭМ!$B$39:$B$758,R$226)+'СЕТ СН'!$F$15</f>
        <v>289.18287547</v>
      </c>
      <c r="S238" s="36">
        <f>SUMIFS(СВЦЭМ!$F$39:$F$758,СВЦЭМ!$A$39:$A$758,$A238,СВЦЭМ!$B$39:$B$758,S$226)+'СЕТ СН'!$F$15</f>
        <v>283.42658791999997</v>
      </c>
      <c r="T238" s="36">
        <f>SUMIFS(СВЦЭМ!$F$39:$F$758,СВЦЭМ!$A$39:$A$758,$A238,СВЦЭМ!$B$39:$B$758,T$226)+'СЕТ СН'!$F$15</f>
        <v>279.74567436000001</v>
      </c>
      <c r="U238" s="36">
        <f>SUMIFS(СВЦЭМ!$F$39:$F$758,СВЦЭМ!$A$39:$A$758,$A238,СВЦЭМ!$B$39:$B$758,U$226)+'СЕТ СН'!$F$15</f>
        <v>280.27160937999997</v>
      </c>
      <c r="V238" s="36">
        <f>SUMIFS(СВЦЭМ!$F$39:$F$758,СВЦЭМ!$A$39:$A$758,$A238,СВЦЭМ!$B$39:$B$758,V$226)+'СЕТ СН'!$F$15</f>
        <v>276.04924158</v>
      </c>
      <c r="W238" s="36">
        <f>SUMIFS(СВЦЭМ!$F$39:$F$758,СВЦЭМ!$A$39:$A$758,$A238,СВЦЭМ!$B$39:$B$758,W$226)+'СЕТ СН'!$F$15</f>
        <v>277.69654924000002</v>
      </c>
      <c r="X238" s="36">
        <f>SUMIFS(СВЦЭМ!$F$39:$F$758,СВЦЭМ!$A$39:$A$758,$A238,СВЦЭМ!$B$39:$B$758,X$226)+'СЕТ СН'!$F$15</f>
        <v>295.84884052000001</v>
      </c>
      <c r="Y238" s="36">
        <f>SUMIFS(СВЦЭМ!$F$39:$F$758,СВЦЭМ!$A$39:$A$758,$A238,СВЦЭМ!$B$39:$B$758,Y$226)+'СЕТ СН'!$F$15</f>
        <v>314.36266359000001</v>
      </c>
    </row>
    <row r="239" spans="1:27" ht="15.75" x14ac:dyDescent="0.2">
      <c r="A239" s="35">
        <f t="shared" si="6"/>
        <v>45548</v>
      </c>
      <c r="B239" s="36">
        <f>SUMIFS(СВЦЭМ!$F$39:$F$758,СВЦЭМ!$A$39:$A$758,$A239,СВЦЭМ!$B$39:$B$758,B$226)+'СЕТ СН'!$F$15</f>
        <v>320.77416115</v>
      </c>
      <c r="C239" s="36">
        <f>SUMIFS(СВЦЭМ!$F$39:$F$758,СВЦЭМ!$A$39:$A$758,$A239,СВЦЭМ!$B$39:$B$758,C$226)+'СЕТ СН'!$F$15</f>
        <v>331.11957649999999</v>
      </c>
      <c r="D239" s="36">
        <f>SUMIFS(СВЦЭМ!$F$39:$F$758,СВЦЭМ!$A$39:$A$758,$A239,СВЦЭМ!$B$39:$B$758,D$226)+'СЕТ СН'!$F$15</f>
        <v>334.54068668000002</v>
      </c>
      <c r="E239" s="36">
        <f>SUMIFS(СВЦЭМ!$F$39:$F$758,СВЦЭМ!$A$39:$A$758,$A239,СВЦЭМ!$B$39:$B$758,E$226)+'СЕТ СН'!$F$15</f>
        <v>331.60888677999998</v>
      </c>
      <c r="F239" s="36">
        <f>SUMIFS(СВЦЭМ!$F$39:$F$758,СВЦЭМ!$A$39:$A$758,$A239,СВЦЭМ!$B$39:$B$758,F$226)+'СЕТ СН'!$F$15</f>
        <v>331.25801494000001</v>
      </c>
      <c r="G239" s="36">
        <f>SUMIFS(СВЦЭМ!$F$39:$F$758,СВЦЭМ!$A$39:$A$758,$A239,СВЦЭМ!$B$39:$B$758,G$226)+'СЕТ СН'!$F$15</f>
        <v>336.87496771000002</v>
      </c>
      <c r="H239" s="36">
        <f>SUMIFS(СВЦЭМ!$F$39:$F$758,СВЦЭМ!$A$39:$A$758,$A239,СВЦЭМ!$B$39:$B$758,H$226)+'СЕТ СН'!$F$15</f>
        <v>330.95391902</v>
      </c>
      <c r="I239" s="36">
        <f>SUMIFS(СВЦЭМ!$F$39:$F$758,СВЦЭМ!$A$39:$A$758,$A239,СВЦЭМ!$B$39:$B$758,I$226)+'СЕТ СН'!$F$15</f>
        <v>309.03304125</v>
      </c>
      <c r="J239" s="36">
        <f>SUMIFS(СВЦЭМ!$F$39:$F$758,СВЦЭМ!$A$39:$A$758,$A239,СВЦЭМ!$B$39:$B$758,J$226)+'СЕТ СН'!$F$15</f>
        <v>291.97208131999997</v>
      </c>
      <c r="K239" s="36">
        <f>SUMIFS(СВЦЭМ!$F$39:$F$758,СВЦЭМ!$A$39:$A$758,$A239,СВЦЭМ!$B$39:$B$758,K$226)+'СЕТ СН'!$F$15</f>
        <v>280.45175325000002</v>
      </c>
      <c r="L239" s="36">
        <f>SUMIFS(СВЦЭМ!$F$39:$F$758,СВЦЭМ!$A$39:$A$758,$A239,СВЦЭМ!$B$39:$B$758,L$226)+'СЕТ СН'!$F$15</f>
        <v>276.36813795</v>
      </c>
      <c r="M239" s="36">
        <f>SUMIFS(СВЦЭМ!$F$39:$F$758,СВЦЭМ!$A$39:$A$758,$A239,СВЦЭМ!$B$39:$B$758,M$226)+'СЕТ СН'!$F$15</f>
        <v>275.82978323999998</v>
      </c>
      <c r="N239" s="36">
        <f>SUMIFS(СВЦЭМ!$F$39:$F$758,СВЦЭМ!$A$39:$A$758,$A239,СВЦЭМ!$B$39:$B$758,N$226)+'СЕТ СН'!$F$15</f>
        <v>274.46046823</v>
      </c>
      <c r="O239" s="36">
        <f>SUMIFS(СВЦЭМ!$F$39:$F$758,СВЦЭМ!$A$39:$A$758,$A239,СВЦЭМ!$B$39:$B$758,O$226)+'СЕТ СН'!$F$15</f>
        <v>277.12651936999998</v>
      </c>
      <c r="P239" s="36">
        <f>SUMIFS(СВЦЭМ!$F$39:$F$758,СВЦЭМ!$A$39:$A$758,$A239,СВЦЭМ!$B$39:$B$758,P$226)+'СЕТ СН'!$F$15</f>
        <v>277.05339249999997</v>
      </c>
      <c r="Q239" s="36">
        <f>SUMIFS(СВЦЭМ!$F$39:$F$758,СВЦЭМ!$A$39:$A$758,$A239,СВЦЭМ!$B$39:$B$758,Q$226)+'СЕТ СН'!$F$15</f>
        <v>281.87966397000002</v>
      </c>
      <c r="R239" s="36">
        <f>SUMIFS(СВЦЭМ!$F$39:$F$758,СВЦЭМ!$A$39:$A$758,$A239,СВЦЭМ!$B$39:$B$758,R$226)+'СЕТ СН'!$F$15</f>
        <v>278.32903582</v>
      </c>
      <c r="S239" s="36">
        <f>SUMIFS(СВЦЭМ!$F$39:$F$758,СВЦЭМ!$A$39:$A$758,$A239,СВЦЭМ!$B$39:$B$758,S$226)+'СЕТ СН'!$F$15</f>
        <v>279.28077360999998</v>
      </c>
      <c r="T239" s="36">
        <f>SUMIFS(СВЦЭМ!$F$39:$F$758,СВЦЭМ!$A$39:$A$758,$A239,СВЦЭМ!$B$39:$B$758,T$226)+'СЕТ СН'!$F$15</f>
        <v>274.43870922999997</v>
      </c>
      <c r="U239" s="36">
        <f>SUMIFS(СВЦЭМ!$F$39:$F$758,СВЦЭМ!$A$39:$A$758,$A239,СВЦЭМ!$B$39:$B$758,U$226)+'СЕТ СН'!$F$15</f>
        <v>274.30969379999999</v>
      </c>
      <c r="V239" s="36">
        <f>SUMIFS(СВЦЭМ!$F$39:$F$758,СВЦЭМ!$A$39:$A$758,$A239,СВЦЭМ!$B$39:$B$758,V$226)+'СЕТ СН'!$F$15</f>
        <v>272.59719092</v>
      </c>
      <c r="W239" s="36">
        <f>SUMIFS(СВЦЭМ!$F$39:$F$758,СВЦЭМ!$A$39:$A$758,$A239,СВЦЭМ!$B$39:$B$758,W$226)+'СЕТ СН'!$F$15</f>
        <v>276.59631981000001</v>
      </c>
      <c r="X239" s="36">
        <f>SUMIFS(СВЦЭМ!$F$39:$F$758,СВЦЭМ!$A$39:$A$758,$A239,СВЦЭМ!$B$39:$B$758,X$226)+'СЕТ СН'!$F$15</f>
        <v>287.98448695000002</v>
      </c>
      <c r="Y239" s="36">
        <f>SUMIFS(СВЦЭМ!$F$39:$F$758,СВЦЭМ!$A$39:$A$758,$A239,СВЦЭМ!$B$39:$B$758,Y$226)+'СЕТ СН'!$F$15</f>
        <v>299.29033722999998</v>
      </c>
    </row>
    <row r="240" spans="1:27" ht="15.75" x14ac:dyDescent="0.2">
      <c r="A240" s="35">
        <f t="shared" si="6"/>
        <v>45549</v>
      </c>
      <c r="B240" s="36">
        <f>SUMIFS(СВЦЭМ!$F$39:$F$758,СВЦЭМ!$A$39:$A$758,$A240,СВЦЭМ!$B$39:$B$758,B$226)+'СЕТ СН'!$F$15</f>
        <v>325.72476631000001</v>
      </c>
      <c r="C240" s="36">
        <f>SUMIFS(СВЦЭМ!$F$39:$F$758,СВЦЭМ!$A$39:$A$758,$A240,СВЦЭМ!$B$39:$B$758,C$226)+'СЕТ СН'!$F$15</f>
        <v>326.53424694</v>
      </c>
      <c r="D240" s="36">
        <f>SUMIFS(СВЦЭМ!$F$39:$F$758,СВЦЭМ!$A$39:$A$758,$A240,СВЦЭМ!$B$39:$B$758,D$226)+'СЕТ СН'!$F$15</f>
        <v>337.82481221</v>
      </c>
      <c r="E240" s="36">
        <f>SUMIFS(СВЦЭМ!$F$39:$F$758,СВЦЭМ!$A$39:$A$758,$A240,СВЦЭМ!$B$39:$B$758,E$226)+'СЕТ СН'!$F$15</f>
        <v>336.38162557999999</v>
      </c>
      <c r="F240" s="36">
        <f>SUMIFS(СВЦЭМ!$F$39:$F$758,СВЦЭМ!$A$39:$A$758,$A240,СВЦЭМ!$B$39:$B$758,F$226)+'СЕТ СН'!$F$15</f>
        <v>339.10222980999998</v>
      </c>
      <c r="G240" s="36">
        <f>SUMIFS(СВЦЭМ!$F$39:$F$758,СВЦЭМ!$A$39:$A$758,$A240,СВЦЭМ!$B$39:$B$758,G$226)+'СЕТ СН'!$F$15</f>
        <v>339.36211262</v>
      </c>
      <c r="H240" s="36">
        <f>SUMIFS(СВЦЭМ!$F$39:$F$758,СВЦЭМ!$A$39:$A$758,$A240,СВЦЭМ!$B$39:$B$758,H$226)+'СЕТ СН'!$F$15</f>
        <v>341.60162172000003</v>
      </c>
      <c r="I240" s="36">
        <f>SUMIFS(СВЦЭМ!$F$39:$F$758,СВЦЭМ!$A$39:$A$758,$A240,СВЦЭМ!$B$39:$B$758,I$226)+'СЕТ СН'!$F$15</f>
        <v>330.39724278</v>
      </c>
      <c r="J240" s="36">
        <f>SUMIFS(СВЦЭМ!$F$39:$F$758,СВЦЭМ!$A$39:$A$758,$A240,СВЦЭМ!$B$39:$B$758,J$226)+'СЕТ СН'!$F$15</f>
        <v>303.49683456999998</v>
      </c>
      <c r="K240" s="36">
        <f>SUMIFS(СВЦЭМ!$F$39:$F$758,СВЦЭМ!$A$39:$A$758,$A240,СВЦЭМ!$B$39:$B$758,K$226)+'СЕТ СН'!$F$15</f>
        <v>284.42931891000001</v>
      </c>
      <c r="L240" s="36">
        <f>SUMIFS(СВЦЭМ!$F$39:$F$758,СВЦЭМ!$A$39:$A$758,$A240,СВЦЭМ!$B$39:$B$758,L$226)+'СЕТ СН'!$F$15</f>
        <v>274.29748312999999</v>
      </c>
      <c r="M240" s="36">
        <f>SUMIFS(СВЦЭМ!$F$39:$F$758,СВЦЭМ!$A$39:$A$758,$A240,СВЦЭМ!$B$39:$B$758,M$226)+'СЕТ СН'!$F$15</f>
        <v>272.46512016999998</v>
      </c>
      <c r="N240" s="36">
        <f>SUMIFS(СВЦЭМ!$F$39:$F$758,СВЦЭМ!$A$39:$A$758,$A240,СВЦЭМ!$B$39:$B$758,N$226)+'СЕТ СН'!$F$15</f>
        <v>273.72621349999997</v>
      </c>
      <c r="O240" s="36">
        <f>SUMIFS(СВЦЭМ!$F$39:$F$758,СВЦЭМ!$A$39:$A$758,$A240,СВЦЭМ!$B$39:$B$758,O$226)+'СЕТ СН'!$F$15</f>
        <v>277.49103495000003</v>
      </c>
      <c r="P240" s="36">
        <f>SUMIFS(СВЦЭМ!$F$39:$F$758,СВЦЭМ!$A$39:$A$758,$A240,СВЦЭМ!$B$39:$B$758,P$226)+'СЕТ СН'!$F$15</f>
        <v>278.24164717999997</v>
      </c>
      <c r="Q240" s="36">
        <f>SUMIFS(СВЦЭМ!$F$39:$F$758,СВЦЭМ!$A$39:$A$758,$A240,СВЦЭМ!$B$39:$B$758,Q$226)+'СЕТ СН'!$F$15</f>
        <v>278.76947925000002</v>
      </c>
      <c r="R240" s="36">
        <f>SUMIFS(СВЦЭМ!$F$39:$F$758,СВЦЭМ!$A$39:$A$758,$A240,СВЦЭМ!$B$39:$B$758,R$226)+'СЕТ СН'!$F$15</f>
        <v>280.88765013</v>
      </c>
      <c r="S240" s="36">
        <f>SUMIFS(СВЦЭМ!$F$39:$F$758,СВЦЭМ!$A$39:$A$758,$A240,СВЦЭМ!$B$39:$B$758,S$226)+'СЕТ СН'!$F$15</f>
        <v>280.37196151000001</v>
      </c>
      <c r="T240" s="36">
        <f>SUMIFS(СВЦЭМ!$F$39:$F$758,СВЦЭМ!$A$39:$A$758,$A240,СВЦЭМ!$B$39:$B$758,T$226)+'СЕТ СН'!$F$15</f>
        <v>276.55041614999999</v>
      </c>
      <c r="U240" s="36">
        <f>SUMIFS(СВЦЭМ!$F$39:$F$758,СВЦЭМ!$A$39:$A$758,$A240,СВЦЭМ!$B$39:$B$758,U$226)+'СЕТ СН'!$F$15</f>
        <v>274.59412764000001</v>
      </c>
      <c r="V240" s="36">
        <f>SUMIFS(СВЦЭМ!$F$39:$F$758,СВЦЭМ!$A$39:$A$758,$A240,СВЦЭМ!$B$39:$B$758,V$226)+'СЕТ СН'!$F$15</f>
        <v>275.44582130999999</v>
      </c>
      <c r="W240" s="36">
        <f>SUMIFS(СВЦЭМ!$F$39:$F$758,СВЦЭМ!$A$39:$A$758,$A240,СВЦЭМ!$B$39:$B$758,W$226)+'СЕТ СН'!$F$15</f>
        <v>279.30849861000002</v>
      </c>
      <c r="X240" s="36">
        <f>SUMIFS(СВЦЭМ!$F$39:$F$758,СВЦЭМ!$A$39:$A$758,$A240,СВЦЭМ!$B$39:$B$758,X$226)+'СЕТ СН'!$F$15</f>
        <v>289.82887436999999</v>
      </c>
      <c r="Y240" s="36">
        <f>SUMIFS(СВЦЭМ!$F$39:$F$758,СВЦЭМ!$A$39:$A$758,$A240,СВЦЭМ!$B$39:$B$758,Y$226)+'СЕТ СН'!$F$15</f>
        <v>306.93752809</v>
      </c>
    </row>
    <row r="241" spans="1:25" ht="15.75" x14ac:dyDescent="0.2">
      <c r="A241" s="35">
        <f t="shared" si="6"/>
        <v>45550</v>
      </c>
      <c r="B241" s="36">
        <f>SUMIFS(СВЦЭМ!$F$39:$F$758,СВЦЭМ!$A$39:$A$758,$A241,СВЦЭМ!$B$39:$B$758,B$226)+'СЕТ СН'!$F$15</f>
        <v>321.37279603000002</v>
      </c>
      <c r="C241" s="36">
        <f>SUMIFS(СВЦЭМ!$F$39:$F$758,СВЦЭМ!$A$39:$A$758,$A241,СВЦЭМ!$B$39:$B$758,C$226)+'СЕТ СН'!$F$15</f>
        <v>336.86892691999998</v>
      </c>
      <c r="D241" s="36">
        <f>SUMIFS(СВЦЭМ!$F$39:$F$758,СВЦЭМ!$A$39:$A$758,$A241,СВЦЭМ!$B$39:$B$758,D$226)+'СЕТ СН'!$F$15</f>
        <v>336.52650369000003</v>
      </c>
      <c r="E241" s="36">
        <f>SUMIFS(СВЦЭМ!$F$39:$F$758,СВЦЭМ!$A$39:$A$758,$A241,СВЦЭМ!$B$39:$B$758,E$226)+'СЕТ СН'!$F$15</f>
        <v>333.10981571999997</v>
      </c>
      <c r="F241" s="36">
        <f>SUMIFS(СВЦЭМ!$F$39:$F$758,СВЦЭМ!$A$39:$A$758,$A241,СВЦЭМ!$B$39:$B$758,F$226)+'СЕТ СН'!$F$15</f>
        <v>331.85578253</v>
      </c>
      <c r="G241" s="36">
        <f>SUMIFS(СВЦЭМ!$F$39:$F$758,СВЦЭМ!$A$39:$A$758,$A241,СВЦЭМ!$B$39:$B$758,G$226)+'СЕТ СН'!$F$15</f>
        <v>333.50375391</v>
      </c>
      <c r="H241" s="36">
        <f>SUMIFS(СВЦЭМ!$F$39:$F$758,СВЦЭМ!$A$39:$A$758,$A241,СВЦЭМ!$B$39:$B$758,H$226)+'СЕТ СН'!$F$15</f>
        <v>338.54018348</v>
      </c>
      <c r="I241" s="36">
        <f>SUMIFS(СВЦЭМ!$F$39:$F$758,СВЦЭМ!$A$39:$A$758,$A241,СВЦЭМ!$B$39:$B$758,I$226)+'СЕТ СН'!$F$15</f>
        <v>336.79510054000002</v>
      </c>
      <c r="J241" s="36">
        <f>SUMIFS(СВЦЭМ!$F$39:$F$758,СВЦЭМ!$A$39:$A$758,$A241,СВЦЭМ!$B$39:$B$758,J$226)+'СЕТ СН'!$F$15</f>
        <v>313.07708747999999</v>
      </c>
      <c r="K241" s="36">
        <f>SUMIFS(СВЦЭМ!$F$39:$F$758,СВЦЭМ!$A$39:$A$758,$A241,СВЦЭМ!$B$39:$B$758,K$226)+'СЕТ СН'!$F$15</f>
        <v>293.31435685000002</v>
      </c>
      <c r="L241" s="36">
        <f>SUMIFS(СВЦЭМ!$F$39:$F$758,СВЦЭМ!$A$39:$A$758,$A241,СВЦЭМ!$B$39:$B$758,L$226)+'СЕТ СН'!$F$15</f>
        <v>285.28371847</v>
      </c>
      <c r="M241" s="36">
        <f>SUMIFS(СВЦЭМ!$F$39:$F$758,СВЦЭМ!$A$39:$A$758,$A241,СВЦЭМ!$B$39:$B$758,M$226)+'СЕТ СН'!$F$15</f>
        <v>283.37871773000001</v>
      </c>
      <c r="N241" s="36">
        <f>SUMIFS(СВЦЭМ!$F$39:$F$758,СВЦЭМ!$A$39:$A$758,$A241,СВЦЭМ!$B$39:$B$758,N$226)+'СЕТ СН'!$F$15</f>
        <v>284.16214234</v>
      </c>
      <c r="O241" s="36">
        <f>SUMIFS(СВЦЭМ!$F$39:$F$758,СВЦЭМ!$A$39:$A$758,$A241,СВЦЭМ!$B$39:$B$758,O$226)+'СЕТ СН'!$F$15</f>
        <v>286.56207776000002</v>
      </c>
      <c r="P241" s="36">
        <f>SUMIFS(СВЦЭМ!$F$39:$F$758,СВЦЭМ!$A$39:$A$758,$A241,СВЦЭМ!$B$39:$B$758,P$226)+'СЕТ СН'!$F$15</f>
        <v>286.43373049000002</v>
      </c>
      <c r="Q241" s="36">
        <f>SUMIFS(СВЦЭМ!$F$39:$F$758,СВЦЭМ!$A$39:$A$758,$A241,СВЦЭМ!$B$39:$B$758,Q$226)+'СЕТ СН'!$F$15</f>
        <v>289.30226238</v>
      </c>
      <c r="R241" s="36">
        <f>SUMIFS(СВЦЭМ!$F$39:$F$758,СВЦЭМ!$A$39:$A$758,$A241,СВЦЭМ!$B$39:$B$758,R$226)+'СЕТ СН'!$F$15</f>
        <v>290.23094058999999</v>
      </c>
      <c r="S241" s="36">
        <f>SUMIFS(СВЦЭМ!$F$39:$F$758,СВЦЭМ!$A$39:$A$758,$A241,СВЦЭМ!$B$39:$B$758,S$226)+'СЕТ СН'!$F$15</f>
        <v>287.08817604000001</v>
      </c>
      <c r="T241" s="36">
        <f>SUMIFS(СВЦЭМ!$F$39:$F$758,СВЦЭМ!$A$39:$A$758,$A241,СВЦЭМ!$B$39:$B$758,T$226)+'СЕТ СН'!$F$15</f>
        <v>279.97487741999998</v>
      </c>
      <c r="U241" s="36">
        <f>SUMIFS(СВЦЭМ!$F$39:$F$758,СВЦЭМ!$A$39:$A$758,$A241,СВЦЭМ!$B$39:$B$758,U$226)+'СЕТ СН'!$F$15</f>
        <v>278.29176583999998</v>
      </c>
      <c r="V241" s="36">
        <f>SUMIFS(СВЦЭМ!$F$39:$F$758,СВЦЭМ!$A$39:$A$758,$A241,СВЦЭМ!$B$39:$B$758,V$226)+'СЕТ СН'!$F$15</f>
        <v>272.82770718</v>
      </c>
      <c r="W241" s="36">
        <f>SUMIFS(СВЦЭМ!$F$39:$F$758,СВЦЭМ!$A$39:$A$758,$A241,СВЦЭМ!$B$39:$B$758,W$226)+'СЕТ СН'!$F$15</f>
        <v>274.33633842</v>
      </c>
      <c r="X241" s="36">
        <f>SUMIFS(СВЦЭМ!$F$39:$F$758,СВЦЭМ!$A$39:$A$758,$A241,СВЦЭМ!$B$39:$B$758,X$226)+'СЕТ СН'!$F$15</f>
        <v>290.67718977999999</v>
      </c>
      <c r="Y241" s="36">
        <f>SUMIFS(СВЦЭМ!$F$39:$F$758,СВЦЭМ!$A$39:$A$758,$A241,СВЦЭМ!$B$39:$B$758,Y$226)+'СЕТ СН'!$F$15</f>
        <v>295.56461309999997</v>
      </c>
    </row>
    <row r="242" spans="1:25" ht="15.75" x14ac:dyDescent="0.2">
      <c r="A242" s="35">
        <f t="shared" si="6"/>
        <v>45551</v>
      </c>
      <c r="B242" s="36">
        <f>SUMIFS(СВЦЭМ!$F$39:$F$758,СВЦЭМ!$A$39:$A$758,$A242,СВЦЭМ!$B$39:$B$758,B$226)+'СЕТ СН'!$F$15</f>
        <v>321.44996114999998</v>
      </c>
      <c r="C242" s="36">
        <f>SUMIFS(СВЦЭМ!$F$39:$F$758,СВЦЭМ!$A$39:$A$758,$A242,СВЦЭМ!$B$39:$B$758,C$226)+'СЕТ СН'!$F$15</f>
        <v>345.77380118000002</v>
      </c>
      <c r="D242" s="36">
        <f>SUMIFS(СВЦЭМ!$F$39:$F$758,СВЦЭМ!$A$39:$A$758,$A242,СВЦЭМ!$B$39:$B$758,D$226)+'СЕТ СН'!$F$15</f>
        <v>349.68807844999998</v>
      </c>
      <c r="E242" s="36">
        <f>SUMIFS(СВЦЭМ!$F$39:$F$758,СВЦЭМ!$A$39:$A$758,$A242,СВЦЭМ!$B$39:$B$758,E$226)+'СЕТ СН'!$F$15</f>
        <v>350.01834375999999</v>
      </c>
      <c r="F242" s="36">
        <f>SUMIFS(СВЦЭМ!$F$39:$F$758,СВЦЭМ!$A$39:$A$758,$A242,СВЦЭМ!$B$39:$B$758,F$226)+'СЕТ СН'!$F$15</f>
        <v>348.01880492999999</v>
      </c>
      <c r="G242" s="36">
        <f>SUMIFS(СВЦЭМ!$F$39:$F$758,СВЦЭМ!$A$39:$A$758,$A242,СВЦЭМ!$B$39:$B$758,G$226)+'СЕТ СН'!$F$15</f>
        <v>352.24540863999999</v>
      </c>
      <c r="H242" s="36">
        <f>SUMIFS(СВЦЭМ!$F$39:$F$758,СВЦЭМ!$A$39:$A$758,$A242,СВЦЭМ!$B$39:$B$758,H$226)+'СЕТ СН'!$F$15</f>
        <v>348.33397473000002</v>
      </c>
      <c r="I242" s="36">
        <f>SUMIFS(СВЦЭМ!$F$39:$F$758,СВЦЭМ!$A$39:$A$758,$A242,СВЦЭМ!$B$39:$B$758,I$226)+'СЕТ СН'!$F$15</f>
        <v>324.28926340999999</v>
      </c>
      <c r="J242" s="36">
        <f>SUMIFS(СВЦЭМ!$F$39:$F$758,СВЦЭМ!$A$39:$A$758,$A242,СВЦЭМ!$B$39:$B$758,J$226)+'СЕТ СН'!$F$15</f>
        <v>312.83428875999999</v>
      </c>
      <c r="K242" s="36">
        <f>SUMIFS(СВЦЭМ!$F$39:$F$758,СВЦЭМ!$A$39:$A$758,$A242,СВЦЭМ!$B$39:$B$758,K$226)+'СЕТ СН'!$F$15</f>
        <v>299.26681571</v>
      </c>
      <c r="L242" s="36">
        <f>SUMIFS(СВЦЭМ!$F$39:$F$758,СВЦЭМ!$A$39:$A$758,$A242,СВЦЭМ!$B$39:$B$758,L$226)+'СЕТ СН'!$F$15</f>
        <v>295.02479063999999</v>
      </c>
      <c r="M242" s="36">
        <f>SUMIFS(СВЦЭМ!$F$39:$F$758,СВЦЭМ!$A$39:$A$758,$A242,СВЦЭМ!$B$39:$B$758,M$226)+'СЕТ СН'!$F$15</f>
        <v>298.60868099999999</v>
      </c>
      <c r="N242" s="36">
        <f>SUMIFS(СВЦЭМ!$F$39:$F$758,СВЦЭМ!$A$39:$A$758,$A242,СВЦЭМ!$B$39:$B$758,N$226)+'СЕТ СН'!$F$15</f>
        <v>299.02060822999999</v>
      </c>
      <c r="O242" s="36">
        <f>SUMIFS(СВЦЭМ!$F$39:$F$758,СВЦЭМ!$A$39:$A$758,$A242,СВЦЭМ!$B$39:$B$758,O$226)+'СЕТ СН'!$F$15</f>
        <v>301.08545888999998</v>
      </c>
      <c r="P242" s="36">
        <f>SUMIFS(СВЦЭМ!$F$39:$F$758,СВЦЭМ!$A$39:$A$758,$A242,СВЦЭМ!$B$39:$B$758,P$226)+'СЕТ СН'!$F$15</f>
        <v>301.07468509</v>
      </c>
      <c r="Q242" s="36">
        <f>SUMIFS(СВЦЭМ!$F$39:$F$758,СВЦЭМ!$A$39:$A$758,$A242,СВЦЭМ!$B$39:$B$758,Q$226)+'СЕТ СН'!$F$15</f>
        <v>302.51959018000002</v>
      </c>
      <c r="R242" s="36">
        <f>SUMIFS(СВЦЭМ!$F$39:$F$758,СВЦЭМ!$A$39:$A$758,$A242,СВЦЭМ!$B$39:$B$758,R$226)+'СЕТ СН'!$F$15</f>
        <v>302.99005090999998</v>
      </c>
      <c r="S242" s="36">
        <f>SUMIFS(СВЦЭМ!$F$39:$F$758,СВЦЭМ!$A$39:$A$758,$A242,СВЦЭМ!$B$39:$B$758,S$226)+'СЕТ СН'!$F$15</f>
        <v>298.03017713999998</v>
      </c>
      <c r="T242" s="36">
        <f>SUMIFS(СВЦЭМ!$F$39:$F$758,СВЦЭМ!$A$39:$A$758,$A242,СВЦЭМ!$B$39:$B$758,T$226)+'СЕТ СН'!$F$15</f>
        <v>293.38537638000003</v>
      </c>
      <c r="U242" s="36">
        <f>SUMIFS(СВЦЭМ!$F$39:$F$758,СВЦЭМ!$A$39:$A$758,$A242,СВЦЭМ!$B$39:$B$758,U$226)+'СЕТ СН'!$F$15</f>
        <v>288.51464915999998</v>
      </c>
      <c r="V242" s="36">
        <f>SUMIFS(СВЦЭМ!$F$39:$F$758,СВЦЭМ!$A$39:$A$758,$A242,СВЦЭМ!$B$39:$B$758,V$226)+'СЕТ СН'!$F$15</f>
        <v>286.46165643000001</v>
      </c>
      <c r="W242" s="36">
        <f>SUMIFS(СВЦЭМ!$F$39:$F$758,СВЦЭМ!$A$39:$A$758,$A242,СВЦЭМ!$B$39:$B$758,W$226)+'СЕТ СН'!$F$15</f>
        <v>293.30762010000001</v>
      </c>
      <c r="X242" s="36">
        <f>SUMIFS(СВЦЭМ!$F$39:$F$758,СВЦЭМ!$A$39:$A$758,$A242,СВЦЭМ!$B$39:$B$758,X$226)+'СЕТ СН'!$F$15</f>
        <v>306.80661808000002</v>
      </c>
      <c r="Y242" s="36">
        <f>SUMIFS(СВЦЭМ!$F$39:$F$758,СВЦЭМ!$A$39:$A$758,$A242,СВЦЭМ!$B$39:$B$758,Y$226)+'СЕТ СН'!$F$15</f>
        <v>322.28837838999999</v>
      </c>
    </row>
    <row r="243" spans="1:25" ht="15.75" x14ac:dyDescent="0.2">
      <c r="A243" s="35">
        <f t="shared" si="6"/>
        <v>45552</v>
      </c>
      <c r="B243" s="36">
        <f>SUMIFS(СВЦЭМ!$F$39:$F$758,СВЦЭМ!$A$39:$A$758,$A243,СВЦЭМ!$B$39:$B$758,B$226)+'СЕТ СН'!$F$15</f>
        <v>315.24245838000002</v>
      </c>
      <c r="C243" s="36">
        <f>SUMIFS(СВЦЭМ!$F$39:$F$758,СВЦЭМ!$A$39:$A$758,$A243,СВЦЭМ!$B$39:$B$758,C$226)+'СЕТ СН'!$F$15</f>
        <v>330.90933202999997</v>
      </c>
      <c r="D243" s="36">
        <f>SUMIFS(СВЦЭМ!$F$39:$F$758,СВЦЭМ!$A$39:$A$758,$A243,СВЦЭМ!$B$39:$B$758,D$226)+'СЕТ СН'!$F$15</f>
        <v>340.35268639999998</v>
      </c>
      <c r="E243" s="36">
        <f>SUMIFS(СВЦЭМ!$F$39:$F$758,СВЦЭМ!$A$39:$A$758,$A243,СВЦЭМ!$B$39:$B$758,E$226)+'СЕТ СН'!$F$15</f>
        <v>343.93461961000003</v>
      </c>
      <c r="F243" s="36">
        <f>SUMIFS(СВЦЭМ!$F$39:$F$758,СВЦЭМ!$A$39:$A$758,$A243,СВЦЭМ!$B$39:$B$758,F$226)+'СЕТ СН'!$F$15</f>
        <v>340.73578034000002</v>
      </c>
      <c r="G243" s="36">
        <f>SUMIFS(СВЦЭМ!$F$39:$F$758,СВЦЭМ!$A$39:$A$758,$A243,СВЦЭМ!$B$39:$B$758,G$226)+'СЕТ СН'!$F$15</f>
        <v>336.81091033000001</v>
      </c>
      <c r="H243" s="36">
        <f>SUMIFS(СВЦЭМ!$F$39:$F$758,СВЦЭМ!$A$39:$A$758,$A243,СВЦЭМ!$B$39:$B$758,H$226)+'СЕТ СН'!$F$15</f>
        <v>323.86455919999997</v>
      </c>
      <c r="I243" s="36">
        <f>SUMIFS(СВЦЭМ!$F$39:$F$758,СВЦЭМ!$A$39:$A$758,$A243,СВЦЭМ!$B$39:$B$758,I$226)+'СЕТ СН'!$F$15</f>
        <v>298.59648227000002</v>
      </c>
      <c r="J243" s="36">
        <f>SUMIFS(СВЦЭМ!$F$39:$F$758,СВЦЭМ!$A$39:$A$758,$A243,СВЦЭМ!$B$39:$B$758,J$226)+'СЕТ СН'!$F$15</f>
        <v>283.48446109000002</v>
      </c>
      <c r="K243" s="36">
        <f>SUMIFS(СВЦЭМ!$F$39:$F$758,СВЦЭМ!$A$39:$A$758,$A243,СВЦЭМ!$B$39:$B$758,K$226)+'СЕТ СН'!$F$15</f>
        <v>272.13471843999997</v>
      </c>
      <c r="L243" s="36">
        <f>SUMIFS(СВЦЭМ!$F$39:$F$758,СВЦЭМ!$A$39:$A$758,$A243,СВЦЭМ!$B$39:$B$758,L$226)+'СЕТ СН'!$F$15</f>
        <v>279.62155911999997</v>
      </c>
      <c r="M243" s="36">
        <f>SUMIFS(СВЦЭМ!$F$39:$F$758,СВЦЭМ!$A$39:$A$758,$A243,СВЦЭМ!$B$39:$B$758,M$226)+'СЕТ СН'!$F$15</f>
        <v>291.9544176</v>
      </c>
      <c r="N243" s="36">
        <f>SUMIFS(СВЦЭМ!$F$39:$F$758,СВЦЭМ!$A$39:$A$758,$A243,СВЦЭМ!$B$39:$B$758,N$226)+'СЕТ СН'!$F$15</f>
        <v>293.45495062999998</v>
      </c>
      <c r="O243" s="36">
        <f>SUMIFS(СВЦЭМ!$F$39:$F$758,СВЦЭМ!$A$39:$A$758,$A243,СВЦЭМ!$B$39:$B$758,O$226)+'СЕТ СН'!$F$15</f>
        <v>289.92795842999999</v>
      </c>
      <c r="P243" s="36">
        <f>SUMIFS(СВЦЭМ!$F$39:$F$758,СВЦЭМ!$A$39:$A$758,$A243,СВЦЭМ!$B$39:$B$758,P$226)+'СЕТ СН'!$F$15</f>
        <v>286.66196137999998</v>
      </c>
      <c r="Q243" s="36">
        <f>SUMIFS(СВЦЭМ!$F$39:$F$758,СВЦЭМ!$A$39:$A$758,$A243,СВЦЭМ!$B$39:$B$758,Q$226)+'СЕТ СН'!$F$15</f>
        <v>291.76887908999998</v>
      </c>
      <c r="R243" s="36">
        <f>SUMIFS(СВЦЭМ!$F$39:$F$758,СВЦЭМ!$A$39:$A$758,$A243,СВЦЭМ!$B$39:$B$758,R$226)+'СЕТ СН'!$F$15</f>
        <v>297.06247580000002</v>
      </c>
      <c r="S243" s="36">
        <f>SUMIFS(СВЦЭМ!$F$39:$F$758,СВЦЭМ!$A$39:$A$758,$A243,СВЦЭМ!$B$39:$B$758,S$226)+'СЕТ СН'!$F$15</f>
        <v>294.12093897</v>
      </c>
      <c r="T243" s="36">
        <f>SUMIFS(СВЦЭМ!$F$39:$F$758,СВЦЭМ!$A$39:$A$758,$A243,СВЦЭМ!$B$39:$B$758,T$226)+'СЕТ СН'!$F$15</f>
        <v>294.67663614000003</v>
      </c>
      <c r="U243" s="36">
        <f>SUMIFS(СВЦЭМ!$F$39:$F$758,СВЦЭМ!$A$39:$A$758,$A243,СВЦЭМ!$B$39:$B$758,U$226)+'СЕТ СН'!$F$15</f>
        <v>290.2479318</v>
      </c>
      <c r="V243" s="36">
        <f>SUMIFS(СВЦЭМ!$F$39:$F$758,СВЦЭМ!$A$39:$A$758,$A243,СВЦЭМ!$B$39:$B$758,V$226)+'СЕТ СН'!$F$15</f>
        <v>290.65281020999998</v>
      </c>
      <c r="W243" s="36">
        <f>SUMIFS(СВЦЭМ!$F$39:$F$758,СВЦЭМ!$A$39:$A$758,$A243,СВЦЭМ!$B$39:$B$758,W$226)+'СЕТ СН'!$F$15</f>
        <v>293.18171353999998</v>
      </c>
      <c r="X243" s="36">
        <f>SUMIFS(СВЦЭМ!$F$39:$F$758,СВЦЭМ!$A$39:$A$758,$A243,СВЦЭМ!$B$39:$B$758,X$226)+'СЕТ СН'!$F$15</f>
        <v>309.94516487999999</v>
      </c>
      <c r="Y243" s="36">
        <f>SUMIFS(СВЦЭМ!$F$39:$F$758,СВЦЭМ!$A$39:$A$758,$A243,СВЦЭМ!$B$39:$B$758,Y$226)+'СЕТ СН'!$F$15</f>
        <v>317.61108080000002</v>
      </c>
    </row>
    <row r="244" spans="1:25" ht="15.75" x14ac:dyDescent="0.2">
      <c r="A244" s="35">
        <f t="shared" si="6"/>
        <v>45553</v>
      </c>
      <c r="B244" s="36">
        <f>SUMIFS(СВЦЭМ!$F$39:$F$758,СВЦЭМ!$A$39:$A$758,$A244,СВЦЭМ!$B$39:$B$758,B$226)+'СЕТ СН'!$F$15</f>
        <v>336.47198097</v>
      </c>
      <c r="C244" s="36">
        <f>SUMIFS(СВЦЭМ!$F$39:$F$758,СВЦЭМ!$A$39:$A$758,$A244,СВЦЭМ!$B$39:$B$758,C$226)+'СЕТ СН'!$F$15</f>
        <v>336.60816627999998</v>
      </c>
      <c r="D244" s="36">
        <f>SUMIFS(СВЦЭМ!$F$39:$F$758,СВЦЭМ!$A$39:$A$758,$A244,СВЦЭМ!$B$39:$B$758,D$226)+'СЕТ СН'!$F$15</f>
        <v>328.97960035</v>
      </c>
      <c r="E244" s="36">
        <f>SUMIFS(СВЦЭМ!$F$39:$F$758,СВЦЭМ!$A$39:$A$758,$A244,СВЦЭМ!$B$39:$B$758,E$226)+'СЕТ СН'!$F$15</f>
        <v>325.83267311999998</v>
      </c>
      <c r="F244" s="36">
        <f>SUMIFS(СВЦЭМ!$F$39:$F$758,СВЦЭМ!$A$39:$A$758,$A244,СВЦЭМ!$B$39:$B$758,F$226)+'СЕТ СН'!$F$15</f>
        <v>325.34341044000001</v>
      </c>
      <c r="G244" s="36">
        <f>SUMIFS(СВЦЭМ!$F$39:$F$758,СВЦЭМ!$A$39:$A$758,$A244,СВЦЭМ!$B$39:$B$758,G$226)+'СЕТ СН'!$F$15</f>
        <v>330.69952451</v>
      </c>
      <c r="H244" s="36">
        <f>SUMIFS(СВЦЭМ!$F$39:$F$758,СВЦЭМ!$A$39:$A$758,$A244,СВЦЭМ!$B$39:$B$758,H$226)+'СЕТ СН'!$F$15</f>
        <v>343.92655712999999</v>
      </c>
      <c r="I244" s="36">
        <f>SUMIFS(СВЦЭМ!$F$39:$F$758,СВЦЭМ!$A$39:$A$758,$A244,СВЦЭМ!$B$39:$B$758,I$226)+'СЕТ СН'!$F$15</f>
        <v>317.28675287999999</v>
      </c>
      <c r="J244" s="36">
        <f>SUMIFS(СВЦЭМ!$F$39:$F$758,СВЦЭМ!$A$39:$A$758,$A244,СВЦЭМ!$B$39:$B$758,J$226)+'СЕТ СН'!$F$15</f>
        <v>300.24684430999997</v>
      </c>
      <c r="K244" s="36">
        <f>SUMIFS(СВЦЭМ!$F$39:$F$758,СВЦЭМ!$A$39:$A$758,$A244,СВЦЭМ!$B$39:$B$758,K$226)+'СЕТ СН'!$F$15</f>
        <v>290.50860716</v>
      </c>
      <c r="L244" s="36">
        <f>SUMIFS(СВЦЭМ!$F$39:$F$758,СВЦЭМ!$A$39:$A$758,$A244,СВЦЭМ!$B$39:$B$758,L$226)+'СЕТ СН'!$F$15</f>
        <v>268.17244195000001</v>
      </c>
      <c r="M244" s="36">
        <f>SUMIFS(СВЦЭМ!$F$39:$F$758,СВЦЭМ!$A$39:$A$758,$A244,СВЦЭМ!$B$39:$B$758,M$226)+'СЕТ СН'!$F$15</f>
        <v>270.40229283000002</v>
      </c>
      <c r="N244" s="36">
        <f>SUMIFS(СВЦЭМ!$F$39:$F$758,СВЦЭМ!$A$39:$A$758,$A244,СВЦЭМ!$B$39:$B$758,N$226)+'СЕТ СН'!$F$15</f>
        <v>267.59175176000002</v>
      </c>
      <c r="O244" s="36">
        <f>SUMIFS(СВЦЭМ!$F$39:$F$758,СВЦЭМ!$A$39:$A$758,$A244,СВЦЭМ!$B$39:$B$758,O$226)+'СЕТ СН'!$F$15</f>
        <v>270.28307608</v>
      </c>
      <c r="P244" s="36">
        <f>SUMIFS(СВЦЭМ!$F$39:$F$758,СВЦЭМ!$A$39:$A$758,$A244,СВЦЭМ!$B$39:$B$758,P$226)+'СЕТ СН'!$F$15</f>
        <v>278.19853498999998</v>
      </c>
      <c r="Q244" s="36">
        <f>SUMIFS(СВЦЭМ!$F$39:$F$758,СВЦЭМ!$A$39:$A$758,$A244,СВЦЭМ!$B$39:$B$758,Q$226)+'СЕТ СН'!$F$15</f>
        <v>279.75161329000002</v>
      </c>
      <c r="R244" s="36">
        <f>SUMIFS(СВЦЭМ!$F$39:$F$758,СВЦЭМ!$A$39:$A$758,$A244,СВЦЭМ!$B$39:$B$758,R$226)+'СЕТ СН'!$F$15</f>
        <v>285.69083103999998</v>
      </c>
      <c r="S244" s="36">
        <f>SUMIFS(СВЦЭМ!$F$39:$F$758,СВЦЭМ!$A$39:$A$758,$A244,СВЦЭМ!$B$39:$B$758,S$226)+'СЕТ СН'!$F$15</f>
        <v>278.96429217000002</v>
      </c>
      <c r="T244" s="36">
        <f>SUMIFS(СВЦЭМ!$F$39:$F$758,СВЦЭМ!$A$39:$A$758,$A244,СВЦЭМ!$B$39:$B$758,T$226)+'СЕТ СН'!$F$15</f>
        <v>275.34075231000003</v>
      </c>
      <c r="U244" s="36">
        <f>SUMIFS(СВЦЭМ!$F$39:$F$758,СВЦЭМ!$A$39:$A$758,$A244,СВЦЭМ!$B$39:$B$758,U$226)+'СЕТ СН'!$F$15</f>
        <v>269.99194118000003</v>
      </c>
      <c r="V244" s="36">
        <f>SUMIFS(СВЦЭМ!$F$39:$F$758,СВЦЭМ!$A$39:$A$758,$A244,СВЦЭМ!$B$39:$B$758,V$226)+'СЕТ СН'!$F$15</f>
        <v>279.92852885999997</v>
      </c>
      <c r="W244" s="36">
        <f>SUMIFS(СВЦЭМ!$F$39:$F$758,СВЦЭМ!$A$39:$A$758,$A244,СВЦЭМ!$B$39:$B$758,W$226)+'СЕТ СН'!$F$15</f>
        <v>283.24918427</v>
      </c>
      <c r="X244" s="36">
        <f>SUMIFS(СВЦЭМ!$F$39:$F$758,СВЦЭМ!$A$39:$A$758,$A244,СВЦЭМ!$B$39:$B$758,X$226)+'СЕТ СН'!$F$15</f>
        <v>298.79665447000002</v>
      </c>
      <c r="Y244" s="36">
        <f>SUMIFS(СВЦЭМ!$F$39:$F$758,СВЦЭМ!$A$39:$A$758,$A244,СВЦЭМ!$B$39:$B$758,Y$226)+'СЕТ СН'!$F$15</f>
        <v>312.51638646999999</v>
      </c>
    </row>
    <row r="245" spans="1:25" ht="15.75" x14ac:dyDescent="0.2">
      <c r="A245" s="35">
        <f t="shared" si="6"/>
        <v>45554</v>
      </c>
      <c r="B245" s="36">
        <f>SUMIFS(СВЦЭМ!$F$39:$F$758,СВЦЭМ!$A$39:$A$758,$A245,СВЦЭМ!$B$39:$B$758,B$226)+'СЕТ СН'!$F$15</f>
        <v>332.86655930000001</v>
      </c>
      <c r="C245" s="36">
        <f>SUMIFS(СВЦЭМ!$F$39:$F$758,СВЦЭМ!$A$39:$A$758,$A245,СВЦЭМ!$B$39:$B$758,C$226)+'СЕТ СН'!$F$15</f>
        <v>333.46618539000002</v>
      </c>
      <c r="D245" s="36">
        <f>SUMIFS(СВЦЭМ!$F$39:$F$758,СВЦЭМ!$A$39:$A$758,$A245,СВЦЭМ!$B$39:$B$758,D$226)+'СЕТ СН'!$F$15</f>
        <v>329.13378590999997</v>
      </c>
      <c r="E245" s="36">
        <f>SUMIFS(СВЦЭМ!$F$39:$F$758,СВЦЭМ!$A$39:$A$758,$A245,СВЦЭМ!$B$39:$B$758,E$226)+'СЕТ СН'!$F$15</f>
        <v>328.40106086999998</v>
      </c>
      <c r="F245" s="36">
        <f>SUMIFS(СВЦЭМ!$F$39:$F$758,СВЦЭМ!$A$39:$A$758,$A245,СВЦЭМ!$B$39:$B$758,F$226)+'СЕТ СН'!$F$15</f>
        <v>328.18073952999998</v>
      </c>
      <c r="G245" s="36">
        <f>SUMIFS(СВЦЭМ!$F$39:$F$758,СВЦЭМ!$A$39:$A$758,$A245,СВЦЭМ!$B$39:$B$758,G$226)+'СЕТ СН'!$F$15</f>
        <v>331.50458416999999</v>
      </c>
      <c r="H245" s="36">
        <f>SUMIFS(СВЦЭМ!$F$39:$F$758,СВЦЭМ!$A$39:$A$758,$A245,СВЦЭМ!$B$39:$B$758,H$226)+'СЕТ СН'!$F$15</f>
        <v>332.71802293000002</v>
      </c>
      <c r="I245" s="36">
        <f>SUMIFS(СВЦЭМ!$F$39:$F$758,СВЦЭМ!$A$39:$A$758,$A245,СВЦЭМ!$B$39:$B$758,I$226)+'СЕТ СН'!$F$15</f>
        <v>306.80975088000002</v>
      </c>
      <c r="J245" s="36">
        <f>SUMIFS(СВЦЭМ!$F$39:$F$758,СВЦЭМ!$A$39:$A$758,$A245,СВЦЭМ!$B$39:$B$758,J$226)+'СЕТ СН'!$F$15</f>
        <v>284.69325443999998</v>
      </c>
      <c r="K245" s="36">
        <f>SUMIFS(СВЦЭМ!$F$39:$F$758,СВЦЭМ!$A$39:$A$758,$A245,СВЦЭМ!$B$39:$B$758,K$226)+'СЕТ СН'!$F$15</f>
        <v>277.77069965999999</v>
      </c>
      <c r="L245" s="36">
        <f>SUMIFS(СВЦЭМ!$F$39:$F$758,СВЦЭМ!$A$39:$A$758,$A245,СВЦЭМ!$B$39:$B$758,L$226)+'СЕТ СН'!$F$15</f>
        <v>271.21175418000001</v>
      </c>
      <c r="M245" s="36">
        <f>SUMIFS(СВЦЭМ!$F$39:$F$758,СВЦЭМ!$A$39:$A$758,$A245,СВЦЭМ!$B$39:$B$758,M$226)+'СЕТ СН'!$F$15</f>
        <v>275.14563075000001</v>
      </c>
      <c r="N245" s="36">
        <f>SUMIFS(СВЦЭМ!$F$39:$F$758,СВЦЭМ!$A$39:$A$758,$A245,СВЦЭМ!$B$39:$B$758,N$226)+'СЕТ СН'!$F$15</f>
        <v>275.04074869999999</v>
      </c>
      <c r="O245" s="36">
        <f>SUMIFS(СВЦЭМ!$F$39:$F$758,СВЦЭМ!$A$39:$A$758,$A245,СВЦЭМ!$B$39:$B$758,O$226)+'СЕТ СН'!$F$15</f>
        <v>278.65681515</v>
      </c>
      <c r="P245" s="36">
        <f>SUMIFS(СВЦЭМ!$F$39:$F$758,СВЦЭМ!$A$39:$A$758,$A245,СВЦЭМ!$B$39:$B$758,P$226)+'СЕТ СН'!$F$15</f>
        <v>281.32462658999998</v>
      </c>
      <c r="Q245" s="36">
        <f>SUMIFS(СВЦЭМ!$F$39:$F$758,СВЦЭМ!$A$39:$A$758,$A245,СВЦЭМ!$B$39:$B$758,Q$226)+'СЕТ СН'!$F$15</f>
        <v>278.78700999</v>
      </c>
      <c r="R245" s="36">
        <f>SUMIFS(СВЦЭМ!$F$39:$F$758,СВЦЭМ!$A$39:$A$758,$A245,СВЦЭМ!$B$39:$B$758,R$226)+'СЕТ СН'!$F$15</f>
        <v>280.48567888000002</v>
      </c>
      <c r="S245" s="36">
        <f>SUMIFS(СВЦЭМ!$F$39:$F$758,СВЦЭМ!$A$39:$A$758,$A245,СВЦЭМ!$B$39:$B$758,S$226)+'СЕТ СН'!$F$15</f>
        <v>283.10545529000001</v>
      </c>
      <c r="T245" s="36">
        <f>SUMIFS(СВЦЭМ!$F$39:$F$758,СВЦЭМ!$A$39:$A$758,$A245,СВЦЭМ!$B$39:$B$758,T$226)+'СЕТ СН'!$F$15</f>
        <v>283.14460365000002</v>
      </c>
      <c r="U245" s="36">
        <f>SUMIFS(СВЦЭМ!$F$39:$F$758,СВЦЭМ!$A$39:$A$758,$A245,СВЦЭМ!$B$39:$B$758,U$226)+'СЕТ СН'!$F$15</f>
        <v>281.39327835</v>
      </c>
      <c r="V245" s="36">
        <f>SUMIFS(СВЦЭМ!$F$39:$F$758,СВЦЭМ!$A$39:$A$758,$A245,СВЦЭМ!$B$39:$B$758,V$226)+'СЕТ СН'!$F$15</f>
        <v>280.50824194</v>
      </c>
      <c r="W245" s="36">
        <f>SUMIFS(СВЦЭМ!$F$39:$F$758,СВЦЭМ!$A$39:$A$758,$A245,СВЦЭМ!$B$39:$B$758,W$226)+'СЕТ СН'!$F$15</f>
        <v>281.60944489000002</v>
      </c>
      <c r="X245" s="36">
        <f>SUMIFS(СВЦЭМ!$F$39:$F$758,СВЦЭМ!$A$39:$A$758,$A245,СВЦЭМ!$B$39:$B$758,X$226)+'СЕТ СН'!$F$15</f>
        <v>294.73021847000001</v>
      </c>
      <c r="Y245" s="36">
        <f>SUMIFS(СВЦЭМ!$F$39:$F$758,СВЦЭМ!$A$39:$A$758,$A245,СВЦЭМ!$B$39:$B$758,Y$226)+'СЕТ СН'!$F$15</f>
        <v>309.86037083999997</v>
      </c>
    </row>
    <row r="246" spans="1:25" ht="15.75" x14ac:dyDescent="0.2">
      <c r="A246" s="35">
        <f t="shared" si="6"/>
        <v>45555</v>
      </c>
      <c r="B246" s="36">
        <f>SUMIFS(СВЦЭМ!$F$39:$F$758,СВЦЭМ!$A$39:$A$758,$A246,СВЦЭМ!$B$39:$B$758,B$226)+'СЕТ СН'!$F$15</f>
        <v>327.94340082999997</v>
      </c>
      <c r="C246" s="36">
        <f>SUMIFS(СВЦЭМ!$F$39:$F$758,СВЦЭМ!$A$39:$A$758,$A246,СВЦЭМ!$B$39:$B$758,C$226)+'СЕТ СН'!$F$15</f>
        <v>334.34395067999998</v>
      </c>
      <c r="D246" s="36">
        <f>SUMIFS(СВЦЭМ!$F$39:$F$758,СВЦЭМ!$A$39:$A$758,$A246,СВЦЭМ!$B$39:$B$758,D$226)+'СЕТ СН'!$F$15</f>
        <v>330.60035499000003</v>
      </c>
      <c r="E246" s="36">
        <f>SUMIFS(СВЦЭМ!$F$39:$F$758,СВЦЭМ!$A$39:$A$758,$A246,СВЦЭМ!$B$39:$B$758,E$226)+'СЕТ СН'!$F$15</f>
        <v>327.05032765999999</v>
      </c>
      <c r="F246" s="36">
        <f>SUMIFS(СВЦЭМ!$F$39:$F$758,СВЦЭМ!$A$39:$A$758,$A246,СВЦЭМ!$B$39:$B$758,F$226)+'СЕТ СН'!$F$15</f>
        <v>326.38992511999999</v>
      </c>
      <c r="G246" s="36">
        <f>SUMIFS(СВЦЭМ!$F$39:$F$758,СВЦЭМ!$A$39:$A$758,$A246,СВЦЭМ!$B$39:$B$758,G$226)+'СЕТ СН'!$F$15</f>
        <v>333.15532660999997</v>
      </c>
      <c r="H246" s="36">
        <f>SUMIFS(СВЦЭМ!$F$39:$F$758,СВЦЭМ!$A$39:$A$758,$A246,СВЦЭМ!$B$39:$B$758,H$226)+'СЕТ СН'!$F$15</f>
        <v>345.16167460999998</v>
      </c>
      <c r="I246" s="36">
        <f>SUMIFS(СВЦЭМ!$F$39:$F$758,СВЦЭМ!$A$39:$A$758,$A246,СВЦЭМ!$B$39:$B$758,I$226)+'СЕТ СН'!$F$15</f>
        <v>330.88435048999997</v>
      </c>
      <c r="J246" s="36">
        <f>SUMIFS(СВЦЭМ!$F$39:$F$758,СВЦЭМ!$A$39:$A$758,$A246,СВЦЭМ!$B$39:$B$758,J$226)+'СЕТ СН'!$F$15</f>
        <v>312.58869511</v>
      </c>
      <c r="K246" s="36">
        <f>SUMIFS(СВЦЭМ!$F$39:$F$758,СВЦЭМ!$A$39:$A$758,$A246,СВЦЭМ!$B$39:$B$758,K$226)+'СЕТ СН'!$F$15</f>
        <v>303.39880712000001</v>
      </c>
      <c r="L246" s="36">
        <f>SUMIFS(СВЦЭМ!$F$39:$F$758,СВЦЭМ!$A$39:$A$758,$A246,СВЦЭМ!$B$39:$B$758,L$226)+'СЕТ СН'!$F$15</f>
        <v>297.55572114</v>
      </c>
      <c r="M246" s="36">
        <f>SUMIFS(СВЦЭМ!$F$39:$F$758,СВЦЭМ!$A$39:$A$758,$A246,СВЦЭМ!$B$39:$B$758,M$226)+'СЕТ СН'!$F$15</f>
        <v>292.40998241</v>
      </c>
      <c r="N246" s="36">
        <f>SUMIFS(СВЦЭМ!$F$39:$F$758,СВЦЭМ!$A$39:$A$758,$A246,СВЦЭМ!$B$39:$B$758,N$226)+'СЕТ СН'!$F$15</f>
        <v>289.08535913999998</v>
      </c>
      <c r="O246" s="36">
        <f>SUMIFS(СВЦЭМ!$F$39:$F$758,СВЦЭМ!$A$39:$A$758,$A246,СВЦЭМ!$B$39:$B$758,O$226)+'СЕТ СН'!$F$15</f>
        <v>284.02542466</v>
      </c>
      <c r="P246" s="36">
        <f>SUMIFS(СВЦЭМ!$F$39:$F$758,СВЦЭМ!$A$39:$A$758,$A246,СВЦЭМ!$B$39:$B$758,P$226)+'СЕТ СН'!$F$15</f>
        <v>283.65058550999998</v>
      </c>
      <c r="Q246" s="36">
        <f>SUMIFS(СВЦЭМ!$F$39:$F$758,СВЦЭМ!$A$39:$A$758,$A246,СВЦЭМ!$B$39:$B$758,Q$226)+'СЕТ СН'!$F$15</f>
        <v>286.87210319000002</v>
      </c>
      <c r="R246" s="36">
        <f>SUMIFS(СВЦЭМ!$F$39:$F$758,СВЦЭМ!$A$39:$A$758,$A246,СВЦЭМ!$B$39:$B$758,R$226)+'СЕТ СН'!$F$15</f>
        <v>287.12532147000002</v>
      </c>
      <c r="S246" s="36">
        <f>SUMIFS(СВЦЭМ!$F$39:$F$758,СВЦЭМ!$A$39:$A$758,$A246,СВЦЭМ!$B$39:$B$758,S$226)+'СЕТ СН'!$F$15</f>
        <v>282.32198083999998</v>
      </c>
      <c r="T246" s="36">
        <f>SUMIFS(СВЦЭМ!$F$39:$F$758,СВЦЭМ!$A$39:$A$758,$A246,СВЦЭМ!$B$39:$B$758,T$226)+'СЕТ СН'!$F$15</f>
        <v>282.29705887</v>
      </c>
      <c r="U246" s="36">
        <f>SUMIFS(СВЦЭМ!$F$39:$F$758,СВЦЭМ!$A$39:$A$758,$A246,СВЦЭМ!$B$39:$B$758,U$226)+'СЕТ СН'!$F$15</f>
        <v>277.53250780000002</v>
      </c>
      <c r="V246" s="36">
        <f>SUMIFS(СВЦЭМ!$F$39:$F$758,СВЦЭМ!$A$39:$A$758,$A246,СВЦЭМ!$B$39:$B$758,V$226)+'СЕТ СН'!$F$15</f>
        <v>279.36598887000002</v>
      </c>
      <c r="W246" s="36">
        <f>SUMIFS(СВЦЭМ!$F$39:$F$758,СВЦЭМ!$A$39:$A$758,$A246,СВЦЭМ!$B$39:$B$758,W$226)+'СЕТ СН'!$F$15</f>
        <v>278.83838082</v>
      </c>
      <c r="X246" s="36">
        <f>SUMIFS(СВЦЭМ!$F$39:$F$758,СВЦЭМ!$A$39:$A$758,$A246,СВЦЭМ!$B$39:$B$758,X$226)+'СЕТ СН'!$F$15</f>
        <v>284.77048748999999</v>
      </c>
      <c r="Y246" s="36">
        <f>SUMIFS(СВЦЭМ!$F$39:$F$758,СВЦЭМ!$A$39:$A$758,$A246,СВЦЭМ!$B$39:$B$758,Y$226)+'СЕТ СН'!$F$15</f>
        <v>301.10500597999999</v>
      </c>
    </row>
    <row r="247" spans="1:25" ht="15.75" x14ac:dyDescent="0.2">
      <c r="A247" s="35">
        <f t="shared" si="6"/>
        <v>45556</v>
      </c>
      <c r="B247" s="36">
        <f>SUMIFS(СВЦЭМ!$F$39:$F$758,СВЦЭМ!$A$39:$A$758,$A247,СВЦЭМ!$B$39:$B$758,B$226)+'СЕТ СН'!$F$15</f>
        <v>314.63332248</v>
      </c>
      <c r="C247" s="36">
        <f>SUMIFS(СВЦЭМ!$F$39:$F$758,СВЦЭМ!$A$39:$A$758,$A247,СВЦЭМ!$B$39:$B$758,C$226)+'СЕТ СН'!$F$15</f>
        <v>335.81895564000001</v>
      </c>
      <c r="D247" s="36">
        <f>SUMIFS(СВЦЭМ!$F$39:$F$758,СВЦЭМ!$A$39:$A$758,$A247,СВЦЭМ!$B$39:$B$758,D$226)+'СЕТ СН'!$F$15</f>
        <v>352.25330327</v>
      </c>
      <c r="E247" s="36">
        <f>SUMIFS(СВЦЭМ!$F$39:$F$758,СВЦЭМ!$A$39:$A$758,$A247,СВЦЭМ!$B$39:$B$758,E$226)+'СЕТ СН'!$F$15</f>
        <v>359.92872112999999</v>
      </c>
      <c r="F247" s="36">
        <f>SUMIFS(СВЦЭМ!$F$39:$F$758,СВЦЭМ!$A$39:$A$758,$A247,СВЦЭМ!$B$39:$B$758,F$226)+'СЕТ СН'!$F$15</f>
        <v>361.71058495</v>
      </c>
      <c r="G247" s="36">
        <f>SUMIFS(СВЦЭМ!$F$39:$F$758,СВЦЭМ!$A$39:$A$758,$A247,СВЦЭМ!$B$39:$B$758,G$226)+'СЕТ СН'!$F$15</f>
        <v>357.43792649</v>
      </c>
      <c r="H247" s="36">
        <f>SUMIFS(СВЦЭМ!$F$39:$F$758,СВЦЭМ!$A$39:$A$758,$A247,СВЦЭМ!$B$39:$B$758,H$226)+'СЕТ СН'!$F$15</f>
        <v>346.81535035000002</v>
      </c>
      <c r="I247" s="36">
        <f>SUMIFS(СВЦЭМ!$F$39:$F$758,СВЦЭМ!$A$39:$A$758,$A247,СВЦЭМ!$B$39:$B$758,I$226)+'СЕТ СН'!$F$15</f>
        <v>331.75758209000003</v>
      </c>
      <c r="J247" s="36">
        <f>SUMIFS(СВЦЭМ!$F$39:$F$758,СВЦЭМ!$A$39:$A$758,$A247,СВЦЭМ!$B$39:$B$758,J$226)+'СЕТ СН'!$F$15</f>
        <v>309.54592294999998</v>
      </c>
      <c r="K247" s="36">
        <f>SUMIFS(СВЦЭМ!$F$39:$F$758,СВЦЭМ!$A$39:$A$758,$A247,СВЦЭМ!$B$39:$B$758,K$226)+'СЕТ СН'!$F$15</f>
        <v>291.74324222000001</v>
      </c>
      <c r="L247" s="36">
        <f>SUMIFS(СВЦЭМ!$F$39:$F$758,СВЦЭМ!$A$39:$A$758,$A247,СВЦЭМ!$B$39:$B$758,L$226)+'СЕТ СН'!$F$15</f>
        <v>282.80038653000003</v>
      </c>
      <c r="M247" s="36">
        <f>SUMIFS(СВЦЭМ!$F$39:$F$758,СВЦЭМ!$A$39:$A$758,$A247,СВЦЭМ!$B$39:$B$758,M$226)+'СЕТ СН'!$F$15</f>
        <v>284.28363303999998</v>
      </c>
      <c r="N247" s="36">
        <f>SUMIFS(СВЦЭМ!$F$39:$F$758,СВЦЭМ!$A$39:$A$758,$A247,СВЦЭМ!$B$39:$B$758,N$226)+'СЕТ СН'!$F$15</f>
        <v>285.77060569000002</v>
      </c>
      <c r="O247" s="36">
        <f>SUMIFS(СВЦЭМ!$F$39:$F$758,СВЦЭМ!$A$39:$A$758,$A247,СВЦЭМ!$B$39:$B$758,O$226)+'СЕТ СН'!$F$15</f>
        <v>290.26525063999998</v>
      </c>
      <c r="P247" s="36">
        <f>SUMIFS(СВЦЭМ!$F$39:$F$758,СВЦЭМ!$A$39:$A$758,$A247,СВЦЭМ!$B$39:$B$758,P$226)+'СЕТ СН'!$F$15</f>
        <v>294.75745049</v>
      </c>
      <c r="Q247" s="36">
        <f>SUMIFS(СВЦЭМ!$F$39:$F$758,СВЦЭМ!$A$39:$A$758,$A247,СВЦЭМ!$B$39:$B$758,Q$226)+'СЕТ СН'!$F$15</f>
        <v>295.75425049</v>
      </c>
      <c r="R247" s="36">
        <f>SUMIFS(СВЦЭМ!$F$39:$F$758,СВЦЭМ!$A$39:$A$758,$A247,СВЦЭМ!$B$39:$B$758,R$226)+'СЕТ СН'!$F$15</f>
        <v>294.76833911</v>
      </c>
      <c r="S247" s="36">
        <f>SUMIFS(СВЦЭМ!$F$39:$F$758,СВЦЭМ!$A$39:$A$758,$A247,СВЦЭМ!$B$39:$B$758,S$226)+'СЕТ СН'!$F$15</f>
        <v>287.77810423</v>
      </c>
      <c r="T247" s="36">
        <f>SUMIFS(СВЦЭМ!$F$39:$F$758,СВЦЭМ!$A$39:$A$758,$A247,СВЦЭМ!$B$39:$B$758,T$226)+'СЕТ СН'!$F$15</f>
        <v>283.27616899999998</v>
      </c>
      <c r="U247" s="36">
        <f>SUMIFS(СВЦЭМ!$F$39:$F$758,СВЦЭМ!$A$39:$A$758,$A247,СВЦЭМ!$B$39:$B$758,U$226)+'СЕТ СН'!$F$15</f>
        <v>281.29183381000001</v>
      </c>
      <c r="V247" s="36">
        <f>SUMIFS(СВЦЭМ!$F$39:$F$758,СВЦЭМ!$A$39:$A$758,$A247,СВЦЭМ!$B$39:$B$758,V$226)+'СЕТ СН'!$F$15</f>
        <v>293.23643525</v>
      </c>
      <c r="W247" s="36">
        <f>SUMIFS(СВЦЭМ!$F$39:$F$758,СВЦЭМ!$A$39:$A$758,$A247,СВЦЭМ!$B$39:$B$758,W$226)+'СЕТ СН'!$F$15</f>
        <v>297.18177921</v>
      </c>
      <c r="X247" s="36">
        <f>SUMIFS(СВЦЭМ!$F$39:$F$758,СВЦЭМ!$A$39:$A$758,$A247,СВЦЭМ!$B$39:$B$758,X$226)+'СЕТ СН'!$F$15</f>
        <v>311.25556601</v>
      </c>
      <c r="Y247" s="36">
        <f>SUMIFS(СВЦЭМ!$F$39:$F$758,СВЦЭМ!$A$39:$A$758,$A247,СВЦЭМ!$B$39:$B$758,Y$226)+'СЕТ СН'!$F$15</f>
        <v>328.18727693</v>
      </c>
    </row>
    <row r="248" spans="1:25" ht="15.75" x14ac:dyDescent="0.2">
      <c r="A248" s="35">
        <f t="shared" si="6"/>
        <v>45557</v>
      </c>
      <c r="B248" s="36">
        <f>SUMIFS(СВЦЭМ!$F$39:$F$758,СВЦЭМ!$A$39:$A$758,$A248,СВЦЭМ!$B$39:$B$758,B$226)+'СЕТ СН'!$F$15</f>
        <v>324.77332596999997</v>
      </c>
      <c r="C248" s="36">
        <f>SUMIFS(СВЦЭМ!$F$39:$F$758,СВЦЭМ!$A$39:$A$758,$A248,СВЦЭМ!$B$39:$B$758,C$226)+'СЕТ СН'!$F$15</f>
        <v>340.69861773999997</v>
      </c>
      <c r="D248" s="36">
        <f>SUMIFS(СВЦЭМ!$F$39:$F$758,СВЦЭМ!$A$39:$A$758,$A248,СВЦЭМ!$B$39:$B$758,D$226)+'СЕТ СН'!$F$15</f>
        <v>352.41960358</v>
      </c>
      <c r="E248" s="36">
        <f>SUMIFS(СВЦЭМ!$F$39:$F$758,СВЦЭМ!$A$39:$A$758,$A248,СВЦЭМ!$B$39:$B$758,E$226)+'СЕТ СН'!$F$15</f>
        <v>353.67295681000002</v>
      </c>
      <c r="F248" s="36">
        <f>SUMIFS(СВЦЭМ!$F$39:$F$758,СВЦЭМ!$A$39:$A$758,$A248,СВЦЭМ!$B$39:$B$758,F$226)+'СЕТ СН'!$F$15</f>
        <v>353.85794389</v>
      </c>
      <c r="G248" s="36">
        <f>SUMIFS(СВЦЭМ!$F$39:$F$758,СВЦЭМ!$A$39:$A$758,$A248,СВЦЭМ!$B$39:$B$758,G$226)+'СЕТ СН'!$F$15</f>
        <v>350.07555966000001</v>
      </c>
      <c r="H248" s="36">
        <f>SUMIFS(СВЦЭМ!$F$39:$F$758,СВЦЭМ!$A$39:$A$758,$A248,СВЦЭМ!$B$39:$B$758,H$226)+'СЕТ СН'!$F$15</f>
        <v>342.13060744000001</v>
      </c>
      <c r="I248" s="36">
        <f>SUMIFS(СВЦЭМ!$F$39:$F$758,СВЦЭМ!$A$39:$A$758,$A248,СВЦЭМ!$B$39:$B$758,I$226)+'СЕТ СН'!$F$15</f>
        <v>331.20208043000002</v>
      </c>
      <c r="J248" s="36">
        <f>SUMIFS(СВЦЭМ!$F$39:$F$758,СВЦЭМ!$A$39:$A$758,$A248,СВЦЭМ!$B$39:$B$758,J$226)+'СЕТ СН'!$F$15</f>
        <v>308.87206780999998</v>
      </c>
      <c r="K248" s="36">
        <f>SUMIFS(СВЦЭМ!$F$39:$F$758,СВЦЭМ!$A$39:$A$758,$A248,СВЦЭМ!$B$39:$B$758,K$226)+'СЕТ СН'!$F$15</f>
        <v>290.99894526000003</v>
      </c>
      <c r="L248" s="36">
        <f>SUMIFS(СВЦЭМ!$F$39:$F$758,СВЦЭМ!$A$39:$A$758,$A248,СВЦЭМ!$B$39:$B$758,L$226)+'СЕТ СН'!$F$15</f>
        <v>278.91708149999999</v>
      </c>
      <c r="M248" s="36">
        <f>SUMIFS(СВЦЭМ!$F$39:$F$758,СВЦЭМ!$A$39:$A$758,$A248,СВЦЭМ!$B$39:$B$758,M$226)+'СЕТ СН'!$F$15</f>
        <v>284.73556785</v>
      </c>
      <c r="N248" s="36">
        <f>SUMIFS(СВЦЭМ!$F$39:$F$758,СВЦЭМ!$A$39:$A$758,$A248,СВЦЭМ!$B$39:$B$758,N$226)+'СЕТ СН'!$F$15</f>
        <v>286.24832198000001</v>
      </c>
      <c r="O248" s="36">
        <f>SUMIFS(СВЦЭМ!$F$39:$F$758,СВЦЭМ!$A$39:$A$758,$A248,СВЦЭМ!$B$39:$B$758,O$226)+'СЕТ СН'!$F$15</f>
        <v>290.95369712000002</v>
      </c>
      <c r="P248" s="36">
        <f>SUMIFS(СВЦЭМ!$F$39:$F$758,СВЦЭМ!$A$39:$A$758,$A248,СВЦЭМ!$B$39:$B$758,P$226)+'СЕТ СН'!$F$15</f>
        <v>291.93084864999997</v>
      </c>
      <c r="Q248" s="36">
        <f>SUMIFS(СВЦЭМ!$F$39:$F$758,СВЦЭМ!$A$39:$A$758,$A248,СВЦЭМ!$B$39:$B$758,Q$226)+'СЕТ СН'!$F$15</f>
        <v>295.48198442</v>
      </c>
      <c r="R248" s="36">
        <f>SUMIFS(СВЦЭМ!$F$39:$F$758,СВЦЭМ!$A$39:$A$758,$A248,СВЦЭМ!$B$39:$B$758,R$226)+'СЕТ СН'!$F$15</f>
        <v>299.23547062</v>
      </c>
      <c r="S248" s="36">
        <f>SUMIFS(СВЦЭМ!$F$39:$F$758,СВЦЭМ!$A$39:$A$758,$A248,СВЦЭМ!$B$39:$B$758,S$226)+'СЕТ СН'!$F$15</f>
        <v>293.77838322999997</v>
      </c>
      <c r="T248" s="36">
        <f>SUMIFS(СВЦЭМ!$F$39:$F$758,СВЦЭМ!$A$39:$A$758,$A248,СВЦЭМ!$B$39:$B$758,T$226)+'СЕТ СН'!$F$15</f>
        <v>284.71772586999998</v>
      </c>
      <c r="U248" s="36">
        <f>SUMIFS(СВЦЭМ!$F$39:$F$758,СВЦЭМ!$A$39:$A$758,$A248,СВЦЭМ!$B$39:$B$758,U$226)+'СЕТ СН'!$F$15</f>
        <v>279.24337928</v>
      </c>
      <c r="V248" s="36">
        <f>SUMIFS(СВЦЭМ!$F$39:$F$758,СВЦЭМ!$A$39:$A$758,$A248,СВЦЭМ!$B$39:$B$758,V$226)+'СЕТ СН'!$F$15</f>
        <v>276.61354673</v>
      </c>
      <c r="W248" s="36">
        <f>SUMIFS(СВЦЭМ!$F$39:$F$758,СВЦЭМ!$A$39:$A$758,$A248,СВЦЭМ!$B$39:$B$758,W$226)+'СЕТ СН'!$F$15</f>
        <v>278.26387869000001</v>
      </c>
      <c r="X248" s="36">
        <f>SUMIFS(СВЦЭМ!$F$39:$F$758,СВЦЭМ!$A$39:$A$758,$A248,СВЦЭМ!$B$39:$B$758,X$226)+'СЕТ СН'!$F$15</f>
        <v>293.81793498000002</v>
      </c>
      <c r="Y248" s="36">
        <f>SUMIFS(СВЦЭМ!$F$39:$F$758,СВЦЭМ!$A$39:$A$758,$A248,СВЦЭМ!$B$39:$B$758,Y$226)+'СЕТ СН'!$F$15</f>
        <v>312.91624579</v>
      </c>
    </row>
    <row r="249" spans="1:25" ht="15.75" x14ac:dyDescent="0.2">
      <c r="A249" s="35">
        <f t="shared" si="6"/>
        <v>45558</v>
      </c>
      <c r="B249" s="36">
        <f>SUMIFS(СВЦЭМ!$F$39:$F$758,СВЦЭМ!$A$39:$A$758,$A249,СВЦЭМ!$B$39:$B$758,B$226)+'СЕТ СН'!$F$15</f>
        <v>338.14697978999999</v>
      </c>
      <c r="C249" s="36">
        <f>SUMIFS(СВЦЭМ!$F$39:$F$758,СВЦЭМ!$A$39:$A$758,$A249,СВЦЭМ!$B$39:$B$758,C$226)+'СЕТ СН'!$F$15</f>
        <v>356.80941135</v>
      </c>
      <c r="D249" s="36">
        <f>SUMIFS(СВЦЭМ!$F$39:$F$758,СВЦЭМ!$A$39:$A$758,$A249,СВЦЭМ!$B$39:$B$758,D$226)+'СЕТ СН'!$F$15</f>
        <v>354.48198198</v>
      </c>
      <c r="E249" s="36">
        <f>SUMIFS(СВЦЭМ!$F$39:$F$758,СВЦЭМ!$A$39:$A$758,$A249,СВЦЭМ!$B$39:$B$758,E$226)+'СЕТ СН'!$F$15</f>
        <v>354.01021764000001</v>
      </c>
      <c r="F249" s="36">
        <f>SUMIFS(СВЦЭМ!$F$39:$F$758,СВЦЭМ!$A$39:$A$758,$A249,СВЦЭМ!$B$39:$B$758,F$226)+'СЕТ СН'!$F$15</f>
        <v>353.92944439000001</v>
      </c>
      <c r="G249" s="36">
        <f>SUMIFS(СВЦЭМ!$F$39:$F$758,СВЦЭМ!$A$39:$A$758,$A249,СВЦЭМ!$B$39:$B$758,G$226)+'СЕТ СН'!$F$15</f>
        <v>357.01874222999999</v>
      </c>
      <c r="H249" s="36">
        <f>SUMIFS(СВЦЭМ!$F$39:$F$758,СВЦЭМ!$A$39:$A$758,$A249,СВЦЭМ!$B$39:$B$758,H$226)+'СЕТ СН'!$F$15</f>
        <v>332.69282204000001</v>
      </c>
      <c r="I249" s="36">
        <f>SUMIFS(СВЦЭМ!$F$39:$F$758,СВЦЭМ!$A$39:$A$758,$A249,СВЦЭМ!$B$39:$B$758,I$226)+'СЕТ СН'!$F$15</f>
        <v>315.68164702000001</v>
      </c>
      <c r="J249" s="36">
        <f>SUMIFS(СВЦЭМ!$F$39:$F$758,СВЦЭМ!$A$39:$A$758,$A249,СВЦЭМ!$B$39:$B$758,J$226)+'СЕТ СН'!$F$15</f>
        <v>309.54380486999997</v>
      </c>
      <c r="K249" s="36">
        <f>SUMIFS(СВЦЭМ!$F$39:$F$758,СВЦЭМ!$A$39:$A$758,$A249,СВЦЭМ!$B$39:$B$758,K$226)+'СЕТ СН'!$F$15</f>
        <v>301.72782138000002</v>
      </c>
      <c r="L249" s="36">
        <f>SUMIFS(СВЦЭМ!$F$39:$F$758,СВЦЭМ!$A$39:$A$758,$A249,СВЦЭМ!$B$39:$B$758,L$226)+'СЕТ СН'!$F$15</f>
        <v>300.31613451999999</v>
      </c>
      <c r="M249" s="36">
        <f>SUMIFS(СВЦЭМ!$F$39:$F$758,СВЦЭМ!$A$39:$A$758,$A249,СВЦЭМ!$B$39:$B$758,M$226)+'СЕТ СН'!$F$15</f>
        <v>304.24714871999998</v>
      </c>
      <c r="N249" s="36">
        <f>SUMIFS(СВЦЭМ!$F$39:$F$758,СВЦЭМ!$A$39:$A$758,$A249,СВЦЭМ!$B$39:$B$758,N$226)+'СЕТ СН'!$F$15</f>
        <v>303.51513254999998</v>
      </c>
      <c r="O249" s="36">
        <f>SUMIFS(СВЦЭМ!$F$39:$F$758,СВЦЭМ!$A$39:$A$758,$A249,СВЦЭМ!$B$39:$B$758,O$226)+'СЕТ СН'!$F$15</f>
        <v>301.69340151</v>
      </c>
      <c r="P249" s="36">
        <f>SUMIFS(СВЦЭМ!$F$39:$F$758,СВЦЭМ!$A$39:$A$758,$A249,СВЦЭМ!$B$39:$B$758,P$226)+'СЕТ СН'!$F$15</f>
        <v>305.26413751000001</v>
      </c>
      <c r="Q249" s="36">
        <f>SUMIFS(СВЦЭМ!$F$39:$F$758,СВЦЭМ!$A$39:$A$758,$A249,СВЦЭМ!$B$39:$B$758,Q$226)+'СЕТ СН'!$F$15</f>
        <v>309.84771391999999</v>
      </c>
      <c r="R249" s="36">
        <f>SUMIFS(СВЦЭМ!$F$39:$F$758,СВЦЭМ!$A$39:$A$758,$A249,СВЦЭМ!$B$39:$B$758,R$226)+'СЕТ СН'!$F$15</f>
        <v>314.31901226000002</v>
      </c>
      <c r="S249" s="36">
        <f>SUMIFS(СВЦЭМ!$F$39:$F$758,СВЦЭМ!$A$39:$A$758,$A249,СВЦЭМ!$B$39:$B$758,S$226)+'СЕТ СН'!$F$15</f>
        <v>312.53009365000003</v>
      </c>
      <c r="T249" s="36">
        <f>SUMIFS(СВЦЭМ!$F$39:$F$758,СВЦЭМ!$A$39:$A$758,$A249,СВЦЭМ!$B$39:$B$758,T$226)+'СЕТ СН'!$F$15</f>
        <v>301.67368761</v>
      </c>
      <c r="U249" s="36">
        <f>SUMIFS(СВЦЭМ!$F$39:$F$758,СВЦЭМ!$A$39:$A$758,$A249,СВЦЭМ!$B$39:$B$758,U$226)+'СЕТ СН'!$F$15</f>
        <v>295.01338221999998</v>
      </c>
      <c r="V249" s="36">
        <f>SUMIFS(СВЦЭМ!$F$39:$F$758,СВЦЭМ!$A$39:$A$758,$A249,СВЦЭМ!$B$39:$B$758,V$226)+'СЕТ СН'!$F$15</f>
        <v>295.00983860000002</v>
      </c>
      <c r="W249" s="36">
        <f>SUMIFS(СВЦЭМ!$F$39:$F$758,СВЦЭМ!$A$39:$A$758,$A249,СВЦЭМ!$B$39:$B$758,W$226)+'СЕТ СН'!$F$15</f>
        <v>301.55885997000001</v>
      </c>
      <c r="X249" s="36">
        <f>SUMIFS(СВЦЭМ!$F$39:$F$758,СВЦЭМ!$A$39:$A$758,$A249,СВЦЭМ!$B$39:$B$758,X$226)+'СЕТ СН'!$F$15</f>
        <v>307.22431005999999</v>
      </c>
      <c r="Y249" s="36">
        <f>SUMIFS(СВЦЭМ!$F$39:$F$758,СВЦЭМ!$A$39:$A$758,$A249,СВЦЭМ!$B$39:$B$758,Y$226)+'СЕТ СН'!$F$15</f>
        <v>315.23985429999999</v>
      </c>
    </row>
    <row r="250" spans="1:25" ht="15.75" x14ac:dyDescent="0.2">
      <c r="A250" s="35">
        <f t="shared" si="6"/>
        <v>45559</v>
      </c>
      <c r="B250" s="36">
        <f>SUMIFS(СВЦЭМ!$F$39:$F$758,СВЦЭМ!$A$39:$A$758,$A250,СВЦЭМ!$B$39:$B$758,B$226)+'СЕТ СН'!$F$15</f>
        <v>331.23276614999997</v>
      </c>
      <c r="C250" s="36">
        <f>SUMIFS(СВЦЭМ!$F$39:$F$758,СВЦЭМ!$A$39:$A$758,$A250,СВЦЭМ!$B$39:$B$758,C$226)+'СЕТ СН'!$F$15</f>
        <v>338.2973336</v>
      </c>
      <c r="D250" s="36">
        <f>SUMIFS(СВЦЭМ!$F$39:$F$758,СВЦЭМ!$A$39:$A$758,$A250,СВЦЭМ!$B$39:$B$758,D$226)+'СЕТ СН'!$F$15</f>
        <v>347.41757123000002</v>
      </c>
      <c r="E250" s="36">
        <f>SUMIFS(СВЦЭМ!$F$39:$F$758,СВЦЭМ!$A$39:$A$758,$A250,СВЦЭМ!$B$39:$B$758,E$226)+'СЕТ СН'!$F$15</f>
        <v>352.31558520999999</v>
      </c>
      <c r="F250" s="36">
        <f>SUMIFS(СВЦЭМ!$F$39:$F$758,СВЦЭМ!$A$39:$A$758,$A250,СВЦЭМ!$B$39:$B$758,F$226)+'СЕТ СН'!$F$15</f>
        <v>351.27503923</v>
      </c>
      <c r="G250" s="36">
        <f>SUMIFS(СВЦЭМ!$F$39:$F$758,СВЦЭМ!$A$39:$A$758,$A250,СВЦЭМ!$B$39:$B$758,G$226)+'СЕТ СН'!$F$15</f>
        <v>346.6617407</v>
      </c>
      <c r="H250" s="36">
        <f>SUMIFS(СВЦЭМ!$F$39:$F$758,СВЦЭМ!$A$39:$A$758,$A250,СВЦЭМ!$B$39:$B$758,H$226)+'СЕТ СН'!$F$15</f>
        <v>330.56802705000001</v>
      </c>
      <c r="I250" s="36">
        <f>SUMIFS(СВЦЭМ!$F$39:$F$758,СВЦЭМ!$A$39:$A$758,$A250,СВЦЭМ!$B$39:$B$758,I$226)+'СЕТ СН'!$F$15</f>
        <v>305.32126030000001</v>
      </c>
      <c r="J250" s="36">
        <f>SUMIFS(СВЦЭМ!$F$39:$F$758,СВЦЭМ!$A$39:$A$758,$A250,СВЦЭМ!$B$39:$B$758,J$226)+'СЕТ СН'!$F$15</f>
        <v>294.74115475999997</v>
      </c>
      <c r="K250" s="36">
        <f>SUMIFS(СВЦЭМ!$F$39:$F$758,СВЦЭМ!$A$39:$A$758,$A250,СВЦЭМ!$B$39:$B$758,K$226)+'СЕТ СН'!$F$15</f>
        <v>288.98480647999997</v>
      </c>
      <c r="L250" s="36">
        <f>SUMIFS(СВЦЭМ!$F$39:$F$758,СВЦЭМ!$A$39:$A$758,$A250,СВЦЭМ!$B$39:$B$758,L$226)+'СЕТ СН'!$F$15</f>
        <v>294.77587416</v>
      </c>
      <c r="M250" s="36">
        <f>SUMIFS(СВЦЭМ!$F$39:$F$758,СВЦЭМ!$A$39:$A$758,$A250,СВЦЭМ!$B$39:$B$758,M$226)+'СЕТ СН'!$F$15</f>
        <v>298.18983612</v>
      </c>
      <c r="N250" s="36">
        <f>SUMIFS(СВЦЭМ!$F$39:$F$758,СВЦЭМ!$A$39:$A$758,$A250,СВЦЭМ!$B$39:$B$758,N$226)+'СЕТ СН'!$F$15</f>
        <v>302.20412730999999</v>
      </c>
      <c r="O250" s="36">
        <f>SUMIFS(СВЦЭМ!$F$39:$F$758,СВЦЭМ!$A$39:$A$758,$A250,СВЦЭМ!$B$39:$B$758,O$226)+'СЕТ СН'!$F$15</f>
        <v>301.3280163</v>
      </c>
      <c r="P250" s="36">
        <f>SUMIFS(СВЦЭМ!$F$39:$F$758,СВЦЭМ!$A$39:$A$758,$A250,СВЦЭМ!$B$39:$B$758,P$226)+'СЕТ СН'!$F$15</f>
        <v>301.9015369</v>
      </c>
      <c r="Q250" s="36">
        <f>SUMIFS(СВЦЭМ!$F$39:$F$758,СВЦЭМ!$A$39:$A$758,$A250,СВЦЭМ!$B$39:$B$758,Q$226)+'СЕТ СН'!$F$15</f>
        <v>308.91440540999997</v>
      </c>
      <c r="R250" s="36">
        <f>SUMIFS(СВЦЭМ!$F$39:$F$758,СВЦЭМ!$A$39:$A$758,$A250,СВЦЭМ!$B$39:$B$758,R$226)+'СЕТ СН'!$F$15</f>
        <v>307.37312075</v>
      </c>
      <c r="S250" s="36">
        <f>SUMIFS(СВЦЭМ!$F$39:$F$758,СВЦЭМ!$A$39:$A$758,$A250,СВЦЭМ!$B$39:$B$758,S$226)+'СЕТ СН'!$F$15</f>
        <v>300.91849616000002</v>
      </c>
      <c r="T250" s="36">
        <f>SUMIFS(СВЦЭМ!$F$39:$F$758,СВЦЭМ!$A$39:$A$758,$A250,СВЦЭМ!$B$39:$B$758,T$226)+'СЕТ СН'!$F$15</f>
        <v>291.19145221000002</v>
      </c>
      <c r="U250" s="36">
        <f>SUMIFS(СВЦЭМ!$F$39:$F$758,СВЦЭМ!$A$39:$A$758,$A250,СВЦЭМ!$B$39:$B$758,U$226)+'СЕТ СН'!$F$15</f>
        <v>288.11096400000002</v>
      </c>
      <c r="V250" s="36">
        <f>SUMIFS(СВЦЭМ!$F$39:$F$758,СВЦЭМ!$A$39:$A$758,$A250,СВЦЭМ!$B$39:$B$758,V$226)+'СЕТ СН'!$F$15</f>
        <v>285.56145337999999</v>
      </c>
      <c r="W250" s="36">
        <f>SUMIFS(СВЦЭМ!$F$39:$F$758,СВЦЭМ!$A$39:$A$758,$A250,СВЦЭМ!$B$39:$B$758,W$226)+'СЕТ СН'!$F$15</f>
        <v>283.25278107000003</v>
      </c>
      <c r="X250" s="36">
        <f>SUMIFS(СВЦЭМ!$F$39:$F$758,СВЦЭМ!$A$39:$A$758,$A250,СВЦЭМ!$B$39:$B$758,X$226)+'СЕТ СН'!$F$15</f>
        <v>292.35476752</v>
      </c>
      <c r="Y250" s="36">
        <f>SUMIFS(СВЦЭМ!$F$39:$F$758,СВЦЭМ!$A$39:$A$758,$A250,СВЦЭМ!$B$39:$B$758,Y$226)+'СЕТ СН'!$F$15</f>
        <v>305.23033480999999</v>
      </c>
    </row>
    <row r="251" spans="1:25" ht="15.75" x14ac:dyDescent="0.2">
      <c r="A251" s="35">
        <f t="shared" si="6"/>
        <v>45560</v>
      </c>
      <c r="B251" s="36">
        <f>SUMIFS(СВЦЭМ!$F$39:$F$758,СВЦЭМ!$A$39:$A$758,$A251,СВЦЭМ!$B$39:$B$758,B$226)+'СЕТ СН'!$F$15</f>
        <v>314.74527702</v>
      </c>
      <c r="C251" s="36">
        <f>SUMIFS(СВЦЭМ!$F$39:$F$758,СВЦЭМ!$A$39:$A$758,$A251,СВЦЭМ!$B$39:$B$758,C$226)+'СЕТ СН'!$F$15</f>
        <v>325.46124638999999</v>
      </c>
      <c r="D251" s="36">
        <f>SUMIFS(СВЦЭМ!$F$39:$F$758,СВЦЭМ!$A$39:$A$758,$A251,СВЦЭМ!$B$39:$B$758,D$226)+'СЕТ СН'!$F$15</f>
        <v>343.73305368000001</v>
      </c>
      <c r="E251" s="36">
        <f>SUMIFS(СВЦЭМ!$F$39:$F$758,СВЦЭМ!$A$39:$A$758,$A251,СВЦЭМ!$B$39:$B$758,E$226)+'СЕТ СН'!$F$15</f>
        <v>348.98833402000002</v>
      </c>
      <c r="F251" s="36">
        <f>SUMIFS(СВЦЭМ!$F$39:$F$758,СВЦЭМ!$A$39:$A$758,$A251,СВЦЭМ!$B$39:$B$758,F$226)+'СЕТ СН'!$F$15</f>
        <v>348.29846756000001</v>
      </c>
      <c r="G251" s="36">
        <f>SUMIFS(СВЦЭМ!$F$39:$F$758,СВЦЭМ!$A$39:$A$758,$A251,СВЦЭМ!$B$39:$B$758,G$226)+'СЕТ СН'!$F$15</f>
        <v>339.55455409000001</v>
      </c>
      <c r="H251" s="36">
        <f>SUMIFS(СВЦЭМ!$F$39:$F$758,СВЦЭМ!$A$39:$A$758,$A251,СВЦЭМ!$B$39:$B$758,H$226)+'СЕТ СН'!$F$15</f>
        <v>327.10840173000003</v>
      </c>
      <c r="I251" s="36">
        <f>SUMIFS(СВЦЭМ!$F$39:$F$758,СВЦЭМ!$A$39:$A$758,$A251,СВЦЭМ!$B$39:$B$758,I$226)+'СЕТ СН'!$F$15</f>
        <v>305.97032868000002</v>
      </c>
      <c r="J251" s="36">
        <f>SUMIFS(СВЦЭМ!$F$39:$F$758,СВЦЭМ!$A$39:$A$758,$A251,СВЦЭМ!$B$39:$B$758,J$226)+'СЕТ СН'!$F$15</f>
        <v>301.17360471000001</v>
      </c>
      <c r="K251" s="36">
        <f>SUMIFS(СВЦЭМ!$F$39:$F$758,СВЦЭМ!$A$39:$A$758,$A251,СВЦЭМ!$B$39:$B$758,K$226)+'СЕТ СН'!$F$15</f>
        <v>293.70330987</v>
      </c>
      <c r="L251" s="36">
        <f>SUMIFS(СВЦЭМ!$F$39:$F$758,СВЦЭМ!$A$39:$A$758,$A251,СВЦЭМ!$B$39:$B$758,L$226)+'СЕТ СН'!$F$15</f>
        <v>292.30246448000003</v>
      </c>
      <c r="M251" s="36">
        <f>SUMIFS(СВЦЭМ!$F$39:$F$758,СВЦЭМ!$A$39:$A$758,$A251,СВЦЭМ!$B$39:$B$758,M$226)+'СЕТ СН'!$F$15</f>
        <v>296.22974183000002</v>
      </c>
      <c r="N251" s="36">
        <f>SUMIFS(СВЦЭМ!$F$39:$F$758,СВЦЭМ!$A$39:$A$758,$A251,СВЦЭМ!$B$39:$B$758,N$226)+'СЕТ СН'!$F$15</f>
        <v>300.26589675000002</v>
      </c>
      <c r="O251" s="36">
        <f>SUMIFS(СВЦЭМ!$F$39:$F$758,СВЦЭМ!$A$39:$A$758,$A251,СВЦЭМ!$B$39:$B$758,O$226)+'СЕТ СН'!$F$15</f>
        <v>302.91509143000002</v>
      </c>
      <c r="P251" s="36">
        <f>SUMIFS(СВЦЭМ!$F$39:$F$758,СВЦЭМ!$A$39:$A$758,$A251,СВЦЭМ!$B$39:$B$758,P$226)+'СЕТ СН'!$F$15</f>
        <v>304.25433024</v>
      </c>
      <c r="Q251" s="36">
        <f>SUMIFS(СВЦЭМ!$F$39:$F$758,СВЦЭМ!$A$39:$A$758,$A251,СВЦЭМ!$B$39:$B$758,Q$226)+'СЕТ СН'!$F$15</f>
        <v>305.85750367999998</v>
      </c>
      <c r="R251" s="36">
        <f>SUMIFS(СВЦЭМ!$F$39:$F$758,СВЦЭМ!$A$39:$A$758,$A251,СВЦЭМ!$B$39:$B$758,R$226)+'СЕТ СН'!$F$15</f>
        <v>307.40739826999999</v>
      </c>
      <c r="S251" s="36">
        <f>SUMIFS(СВЦЭМ!$F$39:$F$758,СВЦЭМ!$A$39:$A$758,$A251,СВЦЭМ!$B$39:$B$758,S$226)+'СЕТ СН'!$F$15</f>
        <v>303.19522190999999</v>
      </c>
      <c r="T251" s="36">
        <f>SUMIFS(СВЦЭМ!$F$39:$F$758,СВЦЭМ!$A$39:$A$758,$A251,СВЦЭМ!$B$39:$B$758,T$226)+'СЕТ СН'!$F$15</f>
        <v>294.12961559000001</v>
      </c>
      <c r="U251" s="36">
        <f>SUMIFS(СВЦЭМ!$F$39:$F$758,СВЦЭМ!$A$39:$A$758,$A251,СВЦЭМ!$B$39:$B$758,U$226)+'СЕТ СН'!$F$15</f>
        <v>283.43795137000001</v>
      </c>
      <c r="V251" s="36">
        <f>SUMIFS(СВЦЭМ!$F$39:$F$758,СВЦЭМ!$A$39:$A$758,$A251,СВЦЭМ!$B$39:$B$758,V$226)+'СЕТ СН'!$F$15</f>
        <v>280.71197704999997</v>
      </c>
      <c r="W251" s="36">
        <f>SUMIFS(СВЦЭМ!$F$39:$F$758,СВЦЭМ!$A$39:$A$758,$A251,СВЦЭМ!$B$39:$B$758,W$226)+'СЕТ СН'!$F$15</f>
        <v>285.04391384000002</v>
      </c>
      <c r="X251" s="36">
        <f>SUMIFS(СВЦЭМ!$F$39:$F$758,СВЦЭМ!$A$39:$A$758,$A251,СВЦЭМ!$B$39:$B$758,X$226)+'СЕТ СН'!$F$15</f>
        <v>296.02934787999999</v>
      </c>
      <c r="Y251" s="36">
        <f>SUMIFS(СВЦЭМ!$F$39:$F$758,СВЦЭМ!$A$39:$A$758,$A251,СВЦЭМ!$B$39:$B$758,Y$226)+'СЕТ СН'!$F$15</f>
        <v>310.83227468000001</v>
      </c>
    </row>
    <row r="252" spans="1:25" ht="15.75" x14ac:dyDescent="0.2">
      <c r="A252" s="35">
        <f t="shared" si="6"/>
        <v>45561</v>
      </c>
      <c r="B252" s="36">
        <f>SUMIFS(СВЦЭМ!$F$39:$F$758,СВЦЭМ!$A$39:$A$758,$A252,СВЦЭМ!$B$39:$B$758,B$226)+'СЕТ СН'!$F$15</f>
        <v>333.33039380000002</v>
      </c>
      <c r="C252" s="36">
        <f>SUMIFS(СВЦЭМ!$F$39:$F$758,СВЦЭМ!$A$39:$A$758,$A252,СВЦЭМ!$B$39:$B$758,C$226)+'СЕТ СН'!$F$15</f>
        <v>345.84079444999998</v>
      </c>
      <c r="D252" s="36">
        <f>SUMIFS(СВЦЭМ!$F$39:$F$758,СВЦЭМ!$A$39:$A$758,$A252,СВЦЭМ!$B$39:$B$758,D$226)+'СЕТ СН'!$F$15</f>
        <v>352.70700751999999</v>
      </c>
      <c r="E252" s="36">
        <f>SUMIFS(СВЦЭМ!$F$39:$F$758,СВЦЭМ!$A$39:$A$758,$A252,СВЦЭМ!$B$39:$B$758,E$226)+'СЕТ СН'!$F$15</f>
        <v>354.52909196000002</v>
      </c>
      <c r="F252" s="36">
        <f>SUMIFS(СВЦЭМ!$F$39:$F$758,СВЦЭМ!$A$39:$A$758,$A252,СВЦЭМ!$B$39:$B$758,F$226)+'СЕТ СН'!$F$15</f>
        <v>353.98186930000003</v>
      </c>
      <c r="G252" s="36">
        <f>SUMIFS(СВЦЭМ!$F$39:$F$758,СВЦЭМ!$A$39:$A$758,$A252,СВЦЭМ!$B$39:$B$758,G$226)+'СЕТ СН'!$F$15</f>
        <v>348.77690503999997</v>
      </c>
      <c r="H252" s="36">
        <f>SUMIFS(СВЦЭМ!$F$39:$F$758,СВЦЭМ!$A$39:$A$758,$A252,СВЦЭМ!$B$39:$B$758,H$226)+'СЕТ СН'!$F$15</f>
        <v>337.68211846000003</v>
      </c>
      <c r="I252" s="36">
        <f>SUMIFS(СВЦЭМ!$F$39:$F$758,СВЦЭМ!$A$39:$A$758,$A252,СВЦЭМ!$B$39:$B$758,I$226)+'СЕТ СН'!$F$15</f>
        <v>318.1970412</v>
      </c>
      <c r="J252" s="36">
        <f>SUMIFS(СВЦЭМ!$F$39:$F$758,СВЦЭМ!$A$39:$A$758,$A252,СВЦЭМ!$B$39:$B$758,J$226)+'СЕТ СН'!$F$15</f>
        <v>309.28209237999999</v>
      </c>
      <c r="K252" s="36">
        <f>SUMIFS(СВЦЭМ!$F$39:$F$758,СВЦЭМ!$A$39:$A$758,$A252,СВЦЭМ!$B$39:$B$758,K$226)+'СЕТ СН'!$F$15</f>
        <v>301.75174621000002</v>
      </c>
      <c r="L252" s="36">
        <f>SUMIFS(СВЦЭМ!$F$39:$F$758,СВЦЭМ!$A$39:$A$758,$A252,СВЦЭМ!$B$39:$B$758,L$226)+'СЕТ СН'!$F$15</f>
        <v>303.71775266999998</v>
      </c>
      <c r="M252" s="36">
        <f>SUMIFS(СВЦЭМ!$F$39:$F$758,СВЦЭМ!$A$39:$A$758,$A252,СВЦЭМ!$B$39:$B$758,M$226)+'СЕТ СН'!$F$15</f>
        <v>309.93407167999999</v>
      </c>
      <c r="N252" s="36">
        <f>SUMIFS(СВЦЭМ!$F$39:$F$758,СВЦЭМ!$A$39:$A$758,$A252,СВЦЭМ!$B$39:$B$758,N$226)+'СЕТ СН'!$F$15</f>
        <v>313.33426192000002</v>
      </c>
      <c r="O252" s="36">
        <f>SUMIFS(СВЦЭМ!$F$39:$F$758,СВЦЭМ!$A$39:$A$758,$A252,СВЦЭМ!$B$39:$B$758,O$226)+'СЕТ СН'!$F$15</f>
        <v>315.97629167000002</v>
      </c>
      <c r="P252" s="36">
        <f>SUMIFS(СВЦЭМ!$F$39:$F$758,СВЦЭМ!$A$39:$A$758,$A252,СВЦЭМ!$B$39:$B$758,P$226)+'СЕТ СН'!$F$15</f>
        <v>319.60675927</v>
      </c>
      <c r="Q252" s="36">
        <f>SUMIFS(СВЦЭМ!$F$39:$F$758,СВЦЭМ!$A$39:$A$758,$A252,СВЦЭМ!$B$39:$B$758,Q$226)+'СЕТ СН'!$F$15</f>
        <v>323.50213771</v>
      </c>
      <c r="R252" s="36">
        <f>SUMIFS(СВЦЭМ!$F$39:$F$758,СВЦЭМ!$A$39:$A$758,$A252,СВЦЭМ!$B$39:$B$758,R$226)+'СЕТ СН'!$F$15</f>
        <v>318.95306859999999</v>
      </c>
      <c r="S252" s="36">
        <f>SUMIFS(СВЦЭМ!$F$39:$F$758,СВЦЭМ!$A$39:$A$758,$A252,СВЦЭМ!$B$39:$B$758,S$226)+'СЕТ СН'!$F$15</f>
        <v>312.78780955000002</v>
      </c>
      <c r="T252" s="36">
        <f>SUMIFS(СВЦЭМ!$F$39:$F$758,СВЦЭМ!$A$39:$A$758,$A252,СВЦЭМ!$B$39:$B$758,T$226)+'СЕТ СН'!$F$15</f>
        <v>308.17751721000002</v>
      </c>
      <c r="U252" s="36">
        <f>SUMIFS(СВЦЭМ!$F$39:$F$758,СВЦЭМ!$A$39:$A$758,$A252,СВЦЭМ!$B$39:$B$758,U$226)+'СЕТ СН'!$F$15</f>
        <v>290.18894348999999</v>
      </c>
      <c r="V252" s="36">
        <f>SUMIFS(СВЦЭМ!$F$39:$F$758,СВЦЭМ!$A$39:$A$758,$A252,СВЦЭМ!$B$39:$B$758,V$226)+'СЕТ СН'!$F$15</f>
        <v>290.26479053000003</v>
      </c>
      <c r="W252" s="36">
        <f>SUMIFS(СВЦЭМ!$F$39:$F$758,СВЦЭМ!$A$39:$A$758,$A252,СВЦЭМ!$B$39:$B$758,W$226)+'СЕТ СН'!$F$15</f>
        <v>295.28260993999999</v>
      </c>
      <c r="X252" s="36">
        <f>SUMIFS(СВЦЭМ!$F$39:$F$758,СВЦЭМ!$A$39:$A$758,$A252,СВЦЭМ!$B$39:$B$758,X$226)+'СЕТ СН'!$F$15</f>
        <v>314.10527678</v>
      </c>
      <c r="Y252" s="36">
        <f>SUMIFS(СВЦЭМ!$F$39:$F$758,СВЦЭМ!$A$39:$A$758,$A252,СВЦЭМ!$B$39:$B$758,Y$226)+'СЕТ СН'!$F$15</f>
        <v>335.19508896000002</v>
      </c>
    </row>
    <row r="253" spans="1:25" ht="15.75" x14ac:dyDescent="0.2">
      <c r="A253" s="35">
        <f t="shared" si="6"/>
        <v>45562</v>
      </c>
      <c r="B253" s="36">
        <f>SUMIFS(СВЦЭМ!$F$39:$F$758,СВЦЭМ!$A$39:$A$758,$A253,СВЦЭМ!$B$39:$B$758,B$226)+'СЕТ СН'!$F$15</f>
        <v>313.30415577999997</v>
      </c>
      <c r="C253" s="36">
        <f>SUMIFS(СВЦЭМ!$F$39:$F$758,СВЦЭМ!$A$39:$A$758,$A253,СВЦЭМ!$B$39:$B$758,C$226)+'СЕТ СН'!$F$15</f>
        <v>301.50411731000003</v>
      </c>
      <c r="D253" s="36">
        <f>SUMIFS(СВЦЭМ!$F$39:$F$758,СВЦЭМ!$A$39:$A$758,$A253,СВЦЭМ!$B$39:$B$758,D$226)+'СЕТ СН'!$F$15</f>
        <v>298.01363409999999</v>
      </c>
      <c r="E253" s="36">
        <f>SUMIFS(СВЦЭМ!$F$39:$F$758,СВЦЭМ!$A$39:$A$758,$A253,СВЦЭМ!$B$39:$B$758,E$226)+'СЕТ СН'!$F$15</f>
        <v>300.18049279000002</v>
      </c>
      <c r="F253" s="36">
        <f>SUMIFS(СВЦЭМ!$F$39:$F$758,СВЦЭМ!$A$39:$A$758,$A253,СВЦЭМ!$B$39:$B$758,F$226)+'СЕТ СН'!$F$15</f>
        <v>301.40317828000002</v>
      </c>
      <c r="G253" s="36">
        <f>SUMIFS(СВЦЭМ!$F$39:$F$758,СВЦЭМ!$A$39:$A$758,$A253,СВЦЭМ!$B$39:$B$758,G$226)+'СЕТ СН'!$F$15</f>
        <v>299.20996896000003</v>
      </c>
      <c r="H253" s="36">
        <f>SUMIFS(СВЦЭМ!$F$39:$F$758,СВЦЭМ!$A$39:$A$758,$A253,СВЦЭМ!$B$39:$B$758,H$226)+'СЕТ СН'!$F$15</f>
        <v>282.34395316000001</v>
      </c>
      <c r="I253" s="36">
        <f>SUMIFS(СВЦЭМ!$F$39:$F$758,СВЦЭМ!$A$39:$A$758,$A253,СВЦЭМ!$B$39:$B$758,I$226)+'СЕТ СН'!$F$15</f>
        <v>290.56442282</v>
      </c>
      <c r="J253" s="36">
        <f>SUMIFS(СВЦЭМ!$F$39:$F$758,СВЦЭМ!$A$39:$A$758,$A253,СВЦЭМ!$B$39:$B$758,J$226)+'СЕТ СН'!$F$15</f>
        <v>293.32720673</v>
      </c>
      <c r="K253" s="36">
        <f>SUMIFS(СВЦЭМ!$F$39:$F$758,СВЦЭМ!$A$39:$A$758,$A253,СВЦЭМ!$B$39:$B$758,K$226)+'СЕТ СН'!$F$15</f>
        <v>286.87553989999998</v>
      </c>
      <c r="L253" s="36">
        <f>SUMIFS(СВЦЭМ!$F$39:$F$758,СВЦЭМ!$A$39:$A$758,$A253,СВЦЭМ!$B$39:$B$758,L$226)+'СЕТ СН'!$F$15</f>
        <v>286.57877167999999</v>
      </c>
      <c r="M253" s="36">
        <f>SUMIFS(СВЦЭМ!$F$39:$F$758,СВЦЭМ!$A$39:$A$758,$A253,СВЦЭМ!$B$39:$B$758,M$226)+'СЕТ СН'!$F$15</f>
        <v>286.83692069</v>
      </c>
      <c r="N253" s="36">
        <f>SUMIFS(СВЦЭМ!$F$39:$F$758,СВЦЭМ!$A$39:$A$758,$A253,СВЦЭМ!$B$39:$B$758,N$226)+'СЕТ СН'!$F$15</f>
        <v>292.33087209000001</v>
      </c>
      <c r="O253" s="36">
        <f>SUMIFS(СВЦЭМ!$F$39:$F$758,СВЦЭМ!$A$39:$A$758,$A253,СВЦЭМ!$B$39:$B$758,O$226)+'СЕТ СН'!$F$15</f>
        <v>294.82362633000002</v>
      </c>
      <c r="P253" s="36">
        <f>SUMIFS(СВЦЭМ!$F$39:$F$758,СВЦЭМ!$A$39:$A$758,$A253,СВЦЭМ!$B$39:$B$758,P$226)+'СЕТ СН'!$F$15</f>
        <v>294.55691467000003</v>
      </c>
      <c r="Q253" s="36">
        <f>SUMIFS(СВЦЭМ!$F$39:$F$758,СВЦЭМ!$A$39:$A$758,$A253,СВЦЭМ!$B$39:$B$758,Q$226)+'СЕТ СН'!$F$15</f>
        <v>295.16318973</v>
      </c>
      <c r="R253" s="36">
        <f>SUMIFS(СВЦЭМ!$F$39:$F$758,СВЦЭМ!$A$39:$A$758,$A253,СВЦЭМ!$B$39:$B$758,R$226)+'СЕТ СН'!$F$15</f>
        <v>295.12955254000002</v>
      </c>
      <c r="S253" s="36">
        <f>SUMIFS(СВЦЭМ!$F$39:$F$758,СВЦЭМ!$A$39:$A$758,$A253,СВЦЭМ!$B$39:$B$758,S$226)+'СЕТ СН'!$F$15</f>
        <v>292.45798126</v>
      </c>
      <c r="T253" s="36">
        <f>SUMIFS(СВЦЭМ!$F$39:$F$758,СВЦЭМ!$A$39:$A$758,$A253,СВЦЭМ!$B$39:$B$758,T$226)+'СЕТ СН'!$F$15</f>
        <v>266.01498606000001</v>
      </c>
      <c r="U253" s="36">
        <f>SUMIFS(СВЦЭМ!$F$39:$F$758,СВЦЭМ!$A$39:$A$758,$A253,СВЦЭМ!$B$39:$B$758,U$226)+'СЕТ СН'!$F$15</f>
        <v>286.51178369000002</v>
      </c>
      <c r="V253" s="36">
        <f>SUMIFS(СВЦЭМ!$F$39:$F$758,СВЦЭМ!$A$39:$A$758,$A253,СВЦЭМ!$B$39:$B$758,V$226)+'СЕТ СН'!$F$15</f>
        <v>275.24948774000001</v>
      </c>
      <c r="W253" s="36">
        <f>SUMIFS(СВЦЭМ!$F$39:$F$758,СВЦЭМ!$A$39:$A$758,$A253,СВЦЭМ!$B$39:$B$758,W$226)+'СЕТ СН'!$F$15</f>
        <v>285.91455857</v>
      </c>
      <c r="X253" s="36">
        <f>SUMIFS(СВЦЭМ!$F$39:$F$758,СВЦЭМ!$A$39:$A$758,$A253,СВЦЭМ!$B$39:$B$758,X$226)+'СЕТ СН'!$F$15</f>
        <v>288.20832605999999</v>
      </c>
      <c r="Y253" s="36">
        <f>SUMIFS(СВЦЭМ!$F$39:$F$758,СВЦЭМ!$A$39:$A$758,$A253,СВЦЭМ!$B$39:$B$758,Y$226)+'СЕТ СН'!$F$15</f>
        <v>295.75370573999999</v>
      </c>
    </row>
    <row r="254" spans="1:25" ht="15.75" x14ac:dyDescent="0.2">
      <c r="A254" s="35">
        <f t="shared" si="6"/>
        <v>45563</v>
      </c>
      <c r="B254" s="36">
        <f>SUMIFS(СВЦЭМ!$F$39:$F$758,СВЦЭМ!$A$39:$A$758,$A254,СВЦЭМ!$B$39:$B$758,B$226)+'СЕТ СН'!$F$15</f>
        <v>309.00023175000001</v>
      </c>
      <c r="C254" s="36">
        <f>SUMIFS(СВЦЭМ!$F$39:$F$758,СВЦЭМ!$A$39:$A$758,$A254,СВЦЭМ!$B$39:$B$758,C$226)+'СЕТ СН'!$F$15</f>
        <v>320.35044403000001</v>
      </c>
      <c r="D254" s="36">
        <f>SUMIFS(СВЦЭМ!$F$39:$F$758,СВЦЭМ!$A$39:$A$758,$A254,СВЦЭМ!$B$39:$B$758,D$226)+'СЕТ СН'!$F$15</f>
        <v>328.62352356000002</v>
      </c>
      <c r="E254" s="36">
        <f>SUMIFS(СВЦЭМ!$F$39:$F$758,СВЦЭМ!$A$39:$A$758,$A254,СВЦЭМ!$B$39:$B$758,E$226)+'СЕТ СН'!$F$15</f>
        <v>330.71858607000001</v>
      </c>
      <c r="F254" s="36">
        <f>SUMIFS(СВЦЭМ!$F$39:$F$758,СВЦЭМ!$A$39:$A$758,$A254,СВЦЭМ!$B$39:$B$758,F$226)+'СЕТ СН'!$F$15</f>
        <v>330.90892757</v>
      </c>
      <c r="G254" s="36">
        <f>SUMIFS(СВЦЭМ!$F$39:$F$758,СВЦЭМ!$A$39:$A$758,$A254,СВЦЭМ!$B$39:$B$758,G$226)+'СЕТ СН'!$F$15</f>
        <v>326.31221857000003</v>
      </c>
      <c r="H254" s="36">
        <f>SUMIFS(СВЦЭМ!$F$39:$F$758,СВЦЭМ!$A$39:$A$758,$A254,СВЦЭМ!$B$39:$B$758,H$226)+'СЕТ СН'!$F$15</f>
        <v>322.80924134999998</v>
      </c>
      <c r="I254" s="36">
        <f>SUMIFS(СВЦЭМ!$F$39:$F$758,СВЦЭМ!$A$39:$A$758,$A254,СВЦЭМ!$B$39:$B$758,I$226)+'СЕТ СН'!$F$15</f>
        <v>312.06255224</v>
      </c>
      <c r="J254" s="36">
        <f>SUMIFS(СВЦЭМ!$F$39:$F$758,СВЦЭМ!$A$39:$A$758,$A254,СВЦЭМ!$B$39:$B$758,J$226)+'СЕТ СН'!$F$15</f>
        <v>300.60116496000001</v>
      </c>
      <c r="K254" s="36">
        <f>SUMIFS(СВЦЭМ!$F$39:$F$758,СВЦЭМ!$A$39:$A$758,$A254,СВЦЭМ!$B$39:$B$758,K$226)+'СЕТ СН'!$F$15</f>
        <v>289.17924403000001</v>
      </c>
      <c r="L254" s="36">
        <f>SUMIFS(СВЦЭМ!$F$39:$F$758,СВЦЭМ!$A$39:$A$758,$A254,СВЦЭМ!$B$39:$B$758,L$226)+'СЕТ СН'!$F$15</f>
        <v>287.83147713</v>
      </c>
      <c r="M254" s="36">
        <f>SUMIFS(СВЦЭМ!$F$39:$F$758,СВЦЭМ!$A$39:$A$758,$A254,СВЦЭМ!$B$39:$B$758,M$226)+'СЕТ СН'!$F$15</f>
        <v>291.65997965000003</v>
      </c>
      <c r="N254" s="36">
        <f>SUMIFS(СВЦЭМ!$F$39:$F$758,СВЦЭМ!$A$39:$A$758,$A254,СВЦЭМ!$B$39:$B$758,N$226)+'СЕТ СН'!$F$15</f>
        <v>293.41236807000001</v>
      </c>
      <c r="O254" s="36">
        <f>SUMIFS(СВЦЭМ!$F$39:$F$758,СВЦЭМ!$A$39:$A$758,$A254,СВЦЭМ!$B$39:$B$758,O$226)+'СЕТ СН'!$F$15</f>
        <v>299.82339712999999</v>
      </c>
      <c r="P254" s="36">
        <f>SUMIFS(СВЦЭМ!$F$39:$F$758,СВЦЭМ!$A$39:$A$758,$A254,СВЦЭМ!$B$39:$B$758,P$226)+'СЕТ СН'!$F$15</f>
        <v>303.95209967</v>
      </c>
      <c r="Q254" s="36">
        <f>SUMIFS(СВЦЭМ!$F$39:$F$758,СВЦЭМ!$A$39:$A$758,$A254,СВЦЭМ!$B$39:$B$758,Q$226)+'СЕТ СН'!$F$15</f>
        <v>304.27287722</v>
      </c>
      <c r="R254" s="36">
        <f>SUMIFS(СВЦЭМ!$F$39:$F$758,СВЦЭМ!$A$39:$A$758,$A254,СВЦЭМ!$B$39:$B$758,R$226)+'СЕТ СН'!$F$15</f>
        <v>305.62558283999999</v>
      </c>
      <c r="S254" s="36">
        <f>SUMIFS(СВЦЭМ!$F$39:$F$758,СВЦЭМ!$A$39:$A$758,$A254,СВЦЭМ!$B$39:$B$758,S$226)+'СЕТ СН'!$F$15</f>
        <v>302.20352095999999</v>
      </c>
      <c r="T254" s="36">
        <f>SUMIFS(СВЦЭМ!$F$39:$F$758,СВЦЭМ!$A$39:$A$758,$A254,СВЦЭМ!$B$39:$B$758,T$226)+'СЕТ СН'!$F$15</f>
        <v>287.08084860000002</v>
      </c>
      <c r="U254" s="36">
        <f>SUMIFS(СВЦЭМ!$F$39:$F$758,СВЦЭМ!$A$39:$A$758,$A254,СВЦЭМ!$B$39:$B$758,U$226)+'СЕТ СН'!$F$15</f>
        <v>276.43946348999998</v>
      </c>
      <c r="V254" s="36">
        <f>SUMIFS(СВЦЭМ!$F$39:$F$758,СВЦЭМ!$A$39:$A$758,$A254,СВЦЭМ!$B$39:$B$758,V$226)+'СЕТ СН'!$F$15</f>
        <v>272.27175167000001</v>
      </c>
      <c r="W254" s="36">
        <f>SUMIFS(СВЦЭМ!$F$39:$F$758,СВЦЭМ!$A$39:$A$758,$A254,СВЦЭМ!$B$39:$B$758,W$226)+'СЕТ СН'!$F$15</f>
        <v>274.91284289999999</v>
      </c>
      <c r="X254" s="36">
        <f>SUMIFS(СВЦЭМ!$F$39:$F$758,СВЦЭМ!$A$39:$A$758,$A254,СВЦЭМ!$B$39:$B$758,X$226)+'СЕТ СН'!$F$15</f>
        <v>286.54049413000001</v>
      </c>
      <c r="Y254" s="36">
        <f>SUMIFS(СВЦЭМ!$F$39:$F$758,СВЦЭМ!$A$39:$A$758,$A254,СВЦЭМ!$B$39:$B$758,Y$226)+'СЕТ СН'!$F$15</f>
        <v>299.10164286999998</v>
      </c>
    </row>
    <row r="255" spans="1:25" ht="15.75" x14ac:dyDescent="0.2">
      <c r="A255" s="35">
        <f t="shared" si="6"/>
        <v>45564</v>
      </c>
      <c r="B255" s="36">
        <f>SUMIFS(СВЦЭМ!$F$39:$F$758,СВЦЭМ!$A$39:$A$758,$A255,СВЦЭМ!$B$39:$B$758,B$226)+'СЕТ СН'!$F$15</f>
        <v>306.77979618000001</v>
      </c>
      <c r="C255" s="36">
        <f>SUMIFS(СВЦЭМ!$F$39:$F$758,СВЦЭМ!$A$39:$A$758,$A255,СВЦЭМ!$B$39:$B$758,C$226)+'СЕТ СН'!$F$15</f>
        <v>317.98195458999999</v>
      </c>
      <c r="D255" s="36">
        <f>SUMIFS(СВЦЭМ!$F$39:$F$758,СВЦЭМ!$A$39:$A$758,$A255,СВЦЭМ!$B$39:$B$758,D$226)+'СЕТ СН'!$F$15</f>
        <v>331.38351208</v>
      </c>
      <c r="E255" s="36">
        <f>SUMIFS(СВЦЭМ!$F$39:$F$758,СВЦЭМ!$A$39:$A$758,$A255,СВЦЭМ!$B$39:$B$758,E$226)+'СЕТ СН'!$F$15</f>
        <v>334.23944403000002</v>
      </c>
      <c r="F255" s="36">
        <f>SUMIFS(СВЦЭМ!$F$39:$F$758,СВЦЭМ!$A$39:$A$758,$A255,СВЦЭМ!$B$39:$B$758,F$226)+'СЕТ СН'!$F$15</f>
        <v>333.25366382999999</v>
      </c>
      <c r="G255" s="36">
        <f>SUMIFS(СВЦЭМ!$F$39:$F$758,СВЦЭМ!$A$39:$A$758,$A255,СВЦЭМ!$B$39:$B$758,G$226)+'СЕТ СН'!$F$15</f>
        <v>331.01926536000002</v>
      </c>
      <c r="H255" s="36">
        <f>SUMIFS(СВЦЭМ!$F$39:$F$758,СВЦЭМ!$A$39:$A$758,$A255,СВЦЭМ!$B$39:$B$758,H$226)+'СЕТ СН'!$F$15</f>
        <v>330.03224217000002</v>
      </c>
      <c r="I255" s="36">
        <f>SUMIFS(СВЦЭМ!$F$39:$F$758,СВЦЭМ!$A$39:$A$758,$A255,СВЦЭМ!$B$39:$B$758,I$226)+'СЕТ СН'!$F$15</f>
        <v>323.15664471999997</v>
      </c>
      <c r="J255" s="36">
        <f>SUMIFS(СВЦЭМ!$F$39:$F$758,СВЦЭМ!$A$39:$A$758,$A255,СВЦЭМ!$B$39:$B$758,J$226)+'СЕТ СН'!$F$15</f>
        <v>304.70051046999998</v>
      </c>
      <c r="K255" s="36">
        <f>SUMIFS(СВЦЭМ!$F$39:$F$758,СВЦЭМ!$A$39:$A$758,$A255,СВЦЭМ!$B$39:$B$758,K$226)+'СЕТ СН'!$F$15</f>
        <v>287.98862035000002</v>
      </c>
      <c r="L255" s="36">
        <f>SUMIFS(СВЦЭМ!$F$39:$F$758,СВЦЭМ!$A$39:$A$758,$A255,СВЦЭМ!$B$39:$B$758,L$226)+'СЕТ СН'!$F$15</f>
        <v>285.29396150000002</v>
      </c>
      <c r="M255" s="36">
        <f>SUMIFS(СВЦЭМ!$F$39:$F$758,СВЦЭМ!$A$39:$A$758,$A255,СВЦЭМ!$B$39:$B$758,M$226)+'СЕТ СН'!$F$15</f>
        <v>287.34215086</v>
      </c>
      <c r="N255" s="36">
        <f>SUMIFS(СВЦЭМ!$F$39:$F$758,СВЦЭМ!$A$39:$A$758,$A255,СВЦЭМ!$B$39:$B$758,N$226)+'СЕТ СН'!$F$15</f>
        <v>291.87677093000002</v>
      </c>
      <c r="O255" s="36">
        <f>SUMIFS(СВЦЭМ!$F$39:$F$758,СВЦЭМ!$A$39:$A$758,$A255,СВЦЭМ!$B$39:$B$758,O$226)+'СЕТ СН'!$F$15</f>
        <v>295.58776616</v>
      </c>
      <c r="P255" s="36">
        <f>SUMIFS(СВЦЭМ!$F$39:$F$758,СВЦЭМ!$A$39:$A$758,$A255,СВЦЭМ!$B$39:$B$758,P$226)+'СЕТ СН'!$F$15</f>
        <v>298.25777656999998</v>
      </c>
      <c r="Q255" s="36">
        <f>SUMIFS(СВЦЭМ!$F$39:$F$758,СВЦЭМ!$A$39:$A$758,$A255,СВЦЭМ!$B$39:$B$758,Q$226)+'СЕТ СН'!$F$15</f>
        <v>302.65106185000002</v>
      </c>
      <c r="R255" s="36">
        <f>SUMIFS(СВЦЭМ!$F$39:$F$758,СВЦЭМ!$A$39:$A$758,$A255,СВЦЭМ!$B$39:$B$758,R$226)+'СЕТ СН'!$F$15</f>
        <v>300.91383258000002</v>
      </c>
      <c r="S255" s="36">
        <f>SUMIFS(СВЦЭМ!$F$39:$F$758,СВЦЭМ!$A$39:$A$758,$A255,СВЦЭМ!$B$39:$B$758,S$226)+'СЕТ СН'!$F$15</f>
        <v>295.35563174999999</v>
      </c>
      <c r="T255" s="36">
        <f>SUMIFS(СВЦЭМ!$F$39:$F$758,СВЦЭМ!$A$39:$A$758,$A255,СВЦЭМ!$B$39:$B$758,T$226)+'СЕТ СН'!$F$15</f>
        <v>287.49859629999997</v>
      </c>
      <c r="U255" s="36">
        <f>SUMIFS(СВЦЭМ!$F$39:$F$758,СВЦЭМ!$A$39:$A$758,$A255,СВЦЭМ!$B$39:$B$758,U$226)+'СЕТ СН'!$F$15</f>
        <v>277.56142561000001</v>
      </c>
      <c r="V255" s="36">
        <f>SUMIFS(СВЦЭМ!$F$39:$F$758,СВЦЭМ!$A$39:$A$758,$A255,СВЦЭМ!$B$39:$B$758,V$226)+'СЕТ СН'!$F$15</f>
        <v>273.01560353000002</v>
      </c>
      <c r="W255" s="36">
        <f>SUMIFS(СВЦЭМ!$F$39:$F$758,СВЦЭМ!$A$39:$A$758,$A255,СВЦЭМ!$B$39:$B$758,W$226)+'СЕТ СН'!$F$15</f>
        <v>277.84523395000002</v>
      </c>
      <c r="X255" s="36">
        <f>SUMIFS(СВЦЭМ!$F$39:$F$758,СВЦЭМ!$A$39:$A$758,$A255,СВЦЭМ!$B$39:$B$758,X$226)+'СЕТ СН'!$F$15</f>
        <v>287.19171421999999</v>
      </c>
      <c r="Y255" s="36">
        <f>SUMIFS(СВЦЭМ!$F$39:$F$758,СВЦЭМ!$A$39:$A$758,$A255,СВЦЭМ!$B$39:$B$758,Y$226)+'СЕТ СН'!$F$15</f>
        <v>305.50650409999997</v>
      </c>
    </row>
    <row r="256" spans="1:25" ht="15.75" x14ac:dyDescent="0.2">
      <c r="A256" s="35">
        <f t="shared" si="6"/>
        <v>45565</v>
      </c>
      <c r="B256" s="36">
        <f>SUMIFS(СВЦЭМ!$F$39:$F$758,СВЦЭМ!$A$39:$A$758,$A256,СВЦЭМ!$B$39:$B$758,B$226)+'СЕТ СН'!$F$15</f>
        <v>303.74543492999999</v>
      </c>
      <c r="C256" s="36">
        <f>SUMIFS(СВЦЭМ!$F$39:$F$758,СВЦЭМ!$A$39:$A$758,$A256,СВЦЭМ!$B$39:$B$758,C$226)+'СЕТ СН'!$F$15</f>
        <v>319.95133872000002</v>
      </c>
      <c r="D256" s="36">
        <f>SUMIFS(СВЦЭМ!$F$39:$F$758,СВЦЭМ!$A$39:$A$758,$A256,СВЦЭМ!$B$39:$B$758,D$226)+'СЕТ СН'!$F$15</f>
        <v>330.71092225000001</v>
      </c>
      <c r="E256" s="36">
        <f>SUMIFS(СВЦЭМ!$F$39:$F$758,СВЦЭМ!$A$39:$A$758,$A256,СВЦЭМ!$B$39:$B$758,E$226)+'СЕТ СН'!$F$15</f>
        <v>332.31418910000002</v>
      </c>
      <c r="F256" s="36">
        <f>SUMIFS(СВЦЭМ!$F$39:$F$758,СВЦЭМ!$A$39:$A$758,$A256,СВЦЭМ!$B$39:$B$758,F$226)+'СЕТ СН'!$F$15</f>
        <v>334.97188967</v>
      </c>
      <c r="G256" s="36">
        <f>SUMIFS(СВЦЭМ!$F$39:$F$758,СВЦЭМ!$A$39:$A$758,$A256,СВЦЭМ!$B$39:$B$758,G$226)+'СЕТ СН'!$F$15</f>
        <v>329.25502449999999</v>
      </c>
      <c r="H256" s="36">
        <f>SUMIFS(СВЦЭМ!$F$39:$F$758,СВЦЭМ!$A$39:$A$758,$A256,СВЦЭМ!$B$39:$B$758,H$226)+'СЕТ СН'!$F$15</f>
        <v>322.28935360000003</v>
      </c>
      <c r="I256" s="36">
        <f>SUMIFS(СВЦЭМ!$F$39:$F$758,СВЦЭМ!$A$39:$A$758,$A256,СВЦЭМ!$B$39:$B$758,I$226)+'СЕТ СН'!$F$15</f>
        <v>308.81965930000001</v>
      </c>
      <c r="J256" s="36">
        <f>SUMIFS(СВЦЭМ!$F$39:$F$758,СВЦЭМ!$A$39:$A$758,$A256,СВЦЭМ!$B$39:$B$758,J$226)+'СЕТ СН'!$F$15</f>
        <v>297.44785036000002</v>
      </c>
      <c r="K256" s="36">
        <f>SUMIFS(СВЦЭМ!$F$39:$F$758,СВЦЭМ!$A$39:$A$758,$A256,СВЦЭМ!$B$39:$B$758,K$226)+'СЕТ СН'!$F$15</f>
        <v>285.02955264000002</v>
      </c>
      <c r="L256" s="36">
        <f>SUMIFS(СВЦЭМ!$F$39:$F$758,СВЦЭМ!$A$39:$A$758,$A256,СВЦЭМ!$B$39:$B$758,L$226)+'СЕТ СН'!$F$15</f>
        <v>279.55107148000002</v>
      </c>
      <c r="M256" s="36">
        <f>SUMIFS(СВЦЭМ!$F$39:$F$758,СВЦЭМ!$A$39:$A$758,$A256,СВЦЭМ!$B$39:$B$758,M$226)+'СЕТ СН'!$F$15</f>
        <v>283.12467401999999</v>
      </c>
      <c r="N256" s="36">
        <f>SUMIFS(СВЦЭМ!$F$39:$F$758,СВЦЭМ!$A$39:$A$758,$A256,СВЦЭМ!$B$39:$B$758,N$226)+'СЕТ СН'!$F$15</f>
        <v>287.41490185999999</v>
      </c>
      <c r="O256" s="36">
        <f>SUMIFS(СВЦЭМ!$F$39:$F$758,СВЦЭМ!$A$39:$A$758,$A256,СВЦЭМ!$B$39:$B$758,O$226)+'СЕТ СН'!$F$15</f>
        <v>288.94490330999997</v>
      </c>
      <c r="P256" s="36">
        <f>SUMIFS(СВЦЭМ!$F$39:$F$758,СВЦЭМ!$A$39:$A$758,$A256,СВЦЭМ!$B$39:$B$758,P$226)+'СЕТ СН'!$F$15</f>
        <v>291.35342170000001</v>
      </c>
      <c r="Q256" s="36">
        <f>SUMIFS(СВЦЭМ!$F$39:$F$758,СВЦЭМ!$A$39:$A$758,$A256,СВЦЭМ!$B$39:$B$758,Q$226)+'СЕТ СН'!$F$15</f>
        <v>294.41681954000001</v>
      </c>
      <c r="R256" s="36">
        <f>SUMIFS(СВЦЭМ!$F$39:$F$758,СВЦЭМ!$A$39:$A$758,$A256,СВЦЭМ!$B$39:$B$758,R$226)+'СЕТ СН'!$F$15</f>
        <v>294.42559818000001</v>
      </c>
      <c r="S256" s="36">
        <f>SUMIFS(СВЦЭМ!$F$39:$F$758,СВЦЭМ!$A$39:$A$758,$A256,СВЦЭМ!$B$39:$B$758,S$226)+'СЕТ СН'!$F$15</f>
        <v>292.09545161</v>
      </c>
      <c r="T256" s="36">
        <f>SUMIFS(СВЦЭМ!$F$39:$F$758,СВЦЭМ!$A$39:$A$758,$A256,СВЦЭМ!$B$39:$B$758,T$226)+'СЕТ СН'!$F$15</f>
        <v>283.52282709000002</v>
      </c>
      <c r="U256" s="36">
        <f>SUMIFS(СВЦЭМ!$F$39:$F$758,СВЦЭМ!$A$39:$A$758,$A256,СВЦЭМ!$B$39:$B$758,U$226)+'СЕТ СН'!$F$15</f>
        <v>275.10255759</v>
      </c>
      <c r="V256" s="36">
        <f>SUMIFS(СВЦЭМ!$F$39:$F$758,СВЦЭМ!$A$39:$A$758,$A256,СВЦЭМ!$B$39:$B$758,V$226)+'СЕТ СН'!$F$15</f>
        <v>274.94821345000003</v>
      </c>
      <c r="W256" s="36">
        <f>SUMIFS(СВЦЭМ!$F$39:$F$758,СВЦЭМ!$A$39:$A$758,$A256,СВЦЭМ!$B$39:$B$758,W$226)+'СЕТ СН'!$F$15</f>
        <v>279.20625486</v>
      </c>
      <c r="X256" s="36">
        <f>SUMIFS(СВЦЭМ!$F$39:$F$758,СВЦЭМ!$A$39:$A$758,$A256,СВЦЭМ!$B$39:$B$758,X$226)+'СЕТ СН'!$F$15</f>
        <v>292.59883565000001</v>
      </c>
      <c r="Y256" s="36">
        <f>SUMIFS(СВЦЭМ!$F$39:$F$758,СВЦЭМ!$A$39:$A$758,$A256,СВЦЭМ!$B$39:$B$758,Y$226)+'СЕТ СН'!$F$15</f>
        <v>292.46335134999998</v>
      </c>
    </row>
    <row r="257" spans="1:27" ht="15.75" x14ac:dyDescent="0.2">
      <c r="A257" s="35"/>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8" t="s">
        <v>7</v>
      </c>
      <c r="B259" s="132" t="s">
        <v>116</v>
      </c>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4"/>
    </row>
    <row r="260" spans="1:27" ht="12.75" hidden="1" customHeight="1" x14ac:dyDescent="0.2">
      <c r="A260" s="139"/>
      <c r="B260" s="135"/>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7"/>
    </row>
    <row r="261" spans="1:27" s="46" customFormat="1" ht="12.75" hidden="1" customHeight="1" x14ac:dyDescent="0.2">
      <c r="A261" s="14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01.09.2024</v>
      </c>
      <c r="B262" s="36">
        <f>SUMIFS(СВЦЭМ!$G$40:$G$759,СВЦЭМ!$A$40:$A$759,$A262,СВЦЭМ!$B$40:$B$759,B$261)+'СЕТ СН'!$F$15</f>
        <v>0</v>
      </c>
      <c r="C262" s="36">
        <f>SUMIFS(СВЦЭМ!$G$40:$G$759,СВЦЭМ!$A$40:$A$759,$A262,СВЦЭМ!$B$40:$B$759,C$261)+'СЕТ СН'!$F$15</f>
        <v>0</v>
      </c>
      <c r="D262" s="36">
        <f>SUMIFS(СВЦЭМ!$G$40:$G$759,СВЦЭМ!$A$40:$A$759,$A262,СВЦЭМ!$B$40:$B$759,D$261)+'СЕТ СН'!$F$15</f>
        <v>0</v>
      </c>
      <c r="E262" s="36">
        <f>SUMIFS(СВЦЭМ!$G$40:$G$759,СВЦЭМ!$A$40:$A$759,$A262,СВЦЭМ!$B$40:$B$759,E$261)+'СЕТ СН'!$F$15</f>
        <v>0</v>
      </c>
      <c r="F262" s="36">
        <f>SUMIFS(СВЦЭМ!$G$40:$G$759,СВЦЭМ!$A$40:$A$759,$A262,СВЦЭМ!$B$40:$B$759,F$261)+'СЕТ СН'!$F$15</f>
        <v>0</v>
      </c>
      <c r="G262" s="36">
        <f>SUMIFS(СВЦЭМ!$G$40:$G$759,СВЦЭМ!$A$40:$A$759,$A262,СВЦЭМ!$B$40:$B$759,G$261)+'СЕТ СН'!$F$15</f>
        <v>0</v>
      </c>
      <c r="H262" s="36">
        <f>SUMIFS(СВЦЭМ!$G$40:$G$759,СВЦЭМ!$A$40:$A$759,$A262,СВЦЭМ!$B$40:$B$759,H$261)+'СЕТ СН'!$F$15</f>
        <v>0</v>
      </c>
      <c r="I262" s="36">
        <f>SUMIFS(СВЦЭМ!$G$40:$G$759,СВЦЭМ!$A$40:$A$759,$A262,СВЦЭМ!$B$40:$B$759,I$261)+'СЕТ СН'!$F$15</f>
        <v>0</v>
      </c>
      <c r="J262" s="36">
        <f>SUMIFS(СВЦЭМ!$G$40:$G$759,СВЦЭМ!$A$40:$A$759,$A262,СВЦЭМ!$B$40:$B$759,J$261)+'СЕТ СН'!$F$15</f>
        <v>0</v>
      </c>
      <c r="K262" s="36">
        <f>SUMIFS(СВЦЭМ!$G$40:$G$759,СВЦЭМ!$A$40:$A$759,$A262,СВЦЭМ!$B$40:$B$759,K$261)+'СЕТ СН'!$F$15</f>
        <v>0</v>
      </c>
      <c r="L262" s="36">
        <f>SUMIFS(СВЦЭМ!$G$40:$G$759,СВЦЭМ!$A$40:$A$759,$A262,СВЦЭМ!$B$40:$B$759,L$261)+'СЕТ СН'!$F$15</f>
        <v>0</v>
      </c>
      <c r="M262" s="36">
        <f>SUMIFS(СВЦЭМ!$G$40:$G$759,СВЦЭМ!$A$40:$A$759,$A262,СВЦЭМ!$B$40:$B$759,M$261)+'СЕТ СН'!$F$15</f>
        <v>0</v>
      </c>
      <c r="N262" s="36">
        <f>SUMIFS(СВЦЭМ!$G$40:$G$759,СВЦЭМ!$A$40:$A$759,$A262,СВЦЭМ!$B$40:$B$759,N$261)+'СЕТ СН'!$F$15</f>
        <v>0</v>
      </c>
      <c r="O262" s="36">
        <f>SUMIFS(СВЦЭМ!$G$40:$G$759,СВЦЭМ!$A$40:$A$759,$A262,СВЦЭМ!$B$40:$B$759,O$261)+'СЕТ СН'!$F$15</f>
        <v>0</v>
      </c>
      <c r="P262" s="36">
        <f>SUMIFS(СВЦЭМ!$G$40:$G$759,СВЦЭМ!$A$40:$A$759,$A262,СВЦЭМ!$B$40:$B$759,P$261)+'СЕТ СН'!$F$15</f>
        <v>0</v>
      </c>
      <c r="Q262" s="36">
        <f>SUMIFS(СВЦЭМ!$G$40:$G$759,СВЦЭМ!$A$40:$A$759,$A262,СВЦЭМ!$B$40:$B$759,Q$261)+'СЕТ СН'!$F$15</f>
        <v>0</v>
      </c>
      <c r="R262" s="36">
        <f>SUMIFS(СВЦЭМ!$G$40:$G$759,СВЦЭМ!$A$40:$A$759,$A262,СВЦЭМ!$B$40:$B$759,R$261)+'СЕТ СН'!$F$15</f>
        <v>0</v>
      </c>
      <c r="S262" s="36">
        <f>SUMIFS(СВЦЭМ!$G$40:$G$759,СВЦЭМ!$A$40:$A$759,$A262,СВЦЭМ!$B$40:$B$759,S$261)+'СЕТ СН'!$F$15</f>
        <v>0</v>
      </c>
      <c r="T262" s="36">
        <f>SUMIFS(СВЦЭМ!$G$40:$G$759,СВЦЭМ!$A$40:$A$759,$A262,СВЦЭМ!$B$40:$B$759,T$261)+'СЕТ СН'!$F$15</f>
        <v>0</v>
      </c>
      <c r="U262" s="36">
        <f>SUMIFS(СВЦЭМ!$G$40:$G$759,СВЦЭМ!$A$40:$A$759,$A262,СВЦЭМ!$B$40:$B$759,U$261)+'СЕТ СН'!$F$15</f>
        <v>0</v>
      </c>
      <c r="V262" s="36">
        <f>SUMIFS(СВЦЭМ!$G$40:$G$759,СВЦЭМ!$A$40:$A$759,$A262,СВЦЭМ!$B$40:$B$759,V$261)+'СЕТ СН'!$F$15</f>
        <v>0</v>
      </c>
      <c r="W262" s="36">
        <f>SUMIFS(СВЦЭМ!$G$40:$G$759,СВЦЭМ!$A$40:$A$759,$A262,СВЦЭМ!$B$40:$B$759,W$261)+'СЕТ СН'!$F$15</f>
        <v>0</v>
      </c>
      <c r="X262" s="36">
        <f>SUMIFS(СВЦЭМ!$G$40:$G$759,СВЦЭМ!$A$40:$A$759,$A262,СВЦЭМ!$B$40:$B$759,X$261)+'СЕТ СН'!$F$15</f>
        <v>0</v>
      </c>
      <c r="Y262" s="36">
        <f>SUMIFS(СВЦЭМ!$G$40:$G$759,СВЦЭМ!$A$40:$A$759,$A262,СВЦЭМ!$B$40:$B$759,Y$261)+'СЕТ СН'!$F$15</f>
        <v>0</v>
      </c>
      <c r="AA262" s="45"/>
    </row>
    <row r="263" spans="1:27" ht="15.75" hidden="1" x14ac:dyDescent="0.2">
      <c r="A263" s="35">
        <f>A262+1</f>
        <v>45537</v>
      </c>
      <c r="B263" s="36">
        <f>SUMIFS(СВЦЭМ!$G$40:$G$759,СВЦЭМ!$A$40:$A$759,$A263,СВЦЭМ!$B$40:$B$759,B$261)+'СЕТ СН'!$F$15</f>
        <v>0</v>
      </c>
      <c r="C263" s="36">
        <f>SUMIFS(СВЦЭМ!$G$40:$G$759,СВЦЭМ!$A$40:$A$759,$A263,СВЦЭМ!$B$40:$B$759,C$261)+'СЕТ СН'!$F$15</f>
        <v>0</v>
      </c>
      <c r="D263" s="36">
        <f>SUMIFS(СВЦЭМ!$G$40:$G$759,СВЦЭМ!$A$40:$A$759,$A263,СВЦЭМ!$B$40:$B$759,D$261)+'СЕТ СН'!$F$15</f>
        <v>0</v>
      </c>
      <c r="E263" s="36">
        <f>SUMIFS(СВЦЭМ!$G$40:$G$759,СВЦЭМ!$A$40:$A$759,$A263,СВЦЭМ!$B$40:$B$759,E$261)+'СЕТ СН'!$F$15</f>
        <v>0</v>
      </c>
      <c r="F263" s="36">
        <f>SUMIFS(СВЦЭМ!$G$40:$G$759,СВЦЭМ!$A$40:$A$759,$A263,СВЦЭМ!$B$40:$B$759,F$261)+'СЕТ СН'!$F$15</f>
        <v>0</v>
      </c>
      <c r="G263" s="36">
        <f>SUMIFS(СВЦЭМ!$G$40:$G$759,СВЦЭМ!$A$40:$A$759,$A263,СВЦЭМ!$B$40:$B$759,G$261)+'СЕТ СН'!$F$15</f>
        <v>0</v>
      </c>
      <c r="H263" s="36">
        <f>SUMIFS(СВЦЭМ!$G$40:$G$759,СВЦЭМ!$A$40:$A$759,$A263,СВЦЭМ!$B$40:$B$759,H$261)+'СЕТ СН'!$F$15</f>
        <v>0</v>
      </c>
      <c r="I263" s="36">
        <f>SUMIFS(СВЦЭМ!$G$40:$G$759,СВЦЭМ!$A$40:$A$759,$A263,СВЦЭМ!$B$40:$B$759,I$261)+'СЕТ СН'!$F$15</f>
        <v>0</v>
      </c>
      <c r="J263" s="36">
        <f>SUMIFS(СВЦЭМ!$G$40:$G$759,СВЦЭМ!$A$40:$A$759,$A263,СВЦЭМ!$B$40:$B$759,J$261)+'СЕТ СН'!$F$15</f>
        <v>0</v>
      </c>
      <c r="K263" s="36">
        <f>SUMIFS(СВЦЭМ!$G$40:$G$759,СВЦЭМ!$A$40:$A$759,$A263,СВЦЭМ!$B$40:$B$759,K$261)+'СЕТ СН'!$F$15</f>
        <v>0</v>
      </c>
      <c r="L263" s="36">
        <f>SUMIFS(СВЦЭМ!$G$40:$G$759,СВЦЭМ!$A$40:$A$759,$A263,СВЦЭМ!$B$40:$B$759,L$261)+'СЕТ СН'!$F$15</f>
        <v>0</v>
      </c>
      <c r="M263" s="36">
        <f>SUMIFS(СВЦЭМ!$G$40:$G$759,СВЦЭМ!$A$40:$A$759,$A263,СВЦЭМ!$B$40:$B$759,M$261)+'СЕТ СН'!$F$15</f>
        <v>0</v>
      </c>
      <c r="N263" s="36">
        <f>SUMIFS(СВЦЭМ!$G$40:$G$759,СВЦЭМ!$A$40:$A$759,$A263,СВЦЭМ!$B$40:$B$759,N$261)+'СЕТ СН'!$F$15</f>
        <v>0</v>
      </c>
      <c r="O263" s="36">
        <f>SUMIFS(СВЦЭМ!$G$40:$G$759,СВЦЭМ!$A$40:$A$759,$A263,СВЦЭМ!$B$40:$B$759,O$261)+'СЕТ СН'!$F$15</f>
        <v>0</v>
      </c>
      <c r="P263" s="36">
        <f>SUMIFS(СВЦЭМ!$G$40:$G$759,СВЦЭМ!$A$40:$A$759,$A263,СВЦЭМ!$B$40:$B$759,P$261)+'СЕТ СН'!$F$15</f>
        <v>0</v>
      </c>
      <c r="Q263" s="36">
        <f>SUMIFS(СВЦЭМ!$G$40:$G$759,СВЦЭМ!$A$40:$A$759,$A263,СВЦЭМ!$B$40:$B$759,Q$261)+'СЕТ СН'!$F$15</f>
        <v>0</v>
      </c>
      <c r="R263" s="36">
        <f>SUMIFS(СВЦЭМ!$G$40:$G$759,СВЦЭМ!$A$40:$A$759,$A263,СВЦЭМ!$B$40:$B$759,R$261)+'СЕТ СН'!$F$15</f>
        <v>0</v>
      </c>
      <c r="S263" s="36">
        <f>SUMIFS(СВЦЭМ!$G$40:$G$759,СВЦЭМ!$A$40:$A$759,$A263,СВЦЭМ!$B$40:$B$759,S$261)+'СЕТ СН'!$F$15</f>
        <v>0</v>
      </c>
      <c r="T263" s="36">
        <f>SUMIFS(СВЦЭМ!$G$40:$G$759,СВЦЭМ!$A$40:$A$759,$A263,СВЦЭМ!$B$40:$B$759,T$261)+'СЕТ СН'!$F$15</f>
        <v>0</v>
      </c>
      <c r="U263" s="36">
        <f>SUMIFS(СВЦЭМ!$G$40:$G$759,СВЦЭМ!$A$40:$A$759,$A263,СВЦЭМ!$B$40:$B$759,U$261)+'СЕТ СН'!$F$15</f>
        <v>0</v>
      </c>
      <c r="V263" s="36">
        <f>SUMIFS(СВЦЭМ!$G$40:$G$759,СВЦЭМ!$A$40:$A$759,$A263,СВЦЭМ!$B$40:$B$759,V$261)+'СЕТ СН'!$F$15</f>
        <v>0</v>
      </c>
      <c r="W263" s="36">
        <f>SUMIFS(СВЦЭМ!$G$40:$G$759,СВЦЭМ!$A$40:$A$759,$A263,СВЦЭМ!$B$40:$B$759,W$261)+'СЕТ СН'!$F$15</f>
        <v>0</v>
      </c>
      <c r="X263" s="36">
        <f>SUMIFS(СВЦЭМ!$G$40:$G$759,СВЦЭМ!$A$40:$A$759,$A263,СВЦЭМ!$B$40:$B$759,X$261)+'СЕТ СН'!$F$15</f>
        <v>0</v>
      </c>
      <c r="Y263" s="36">
        <f>SUMIFS(СВЦЭМ!$G$40:$G$759,СВЦЭМ!$A$40:$A$759,$A263,СВЦЭМ!$B$40:$B$759,Y$261)+'СЕТ СН'!$F$15</f>
        <v>0</v>
      </c>
    </row>
    <row r="264" spans="1:27" ht="15.75" hidden="1" x14ac:dyDescent="0.2">
      <c r="A264" s="35">
        <f t="shared" ref="A264:A292" si="7">A263+1</f>
        <v>45538</v>
      </c>
      <c r="B264" s="36">
        <f>SUMIFS(СВЦЭМ!$G$40:$G$759,СВЦЭМ!$A$40:$A$759,$A264,СВЦЭМ!$B$40:$B$759,B$261)+'СЕТ СН'!$F$15</f>
        <v>0</v>
      </c>
      <c r="C264" s="36">
        <f>SUMIFS(СВЦЭМ!$G$40:$G$759,СВЦЭМ!$A$40:$A$759,$A264,СВЦЭМ!$B$40:$B$759,C$261)+'СЕТ СН'!$F$15</f>
        <v>0</v>
      </c>
      <c r="D264" s="36">
        <f>SUMIFS(СВЦЭМ!$G$40:$G$759,СВЦЭМ!$A$40:$A$759,$A264,СВЦЭМ!$B$40:$B$759,D$261)+'СЕТ СН'!$F$15</f>
        <v>0</v>
      </c>
      <c r="E264" s="36">
        <f>SUMIFS(СВЦЭМ!$G$40:$G$759,СВЦЭМ!$A$40:$A$759,$A264,СВЦЭМ!$B$40:$B$759,E$261)+'СЕТ СН'!$F$15</f>
        <v>0</v>
      </c>
      <c r="F264" s="36">
        <f>SUMIFS(СВЦЭМ!$G$40:$G$759,СВЦЭМ!$A$40:$A$759,$A264,СВЦЭМ!$B$40:$B$759,F$261)+'СЕТ СН'!$F$15</f>
        <v>0</v>
      </c>
      <c r="G264" s="36">
        <f>SUMIFS(СВЦЭМ!$G$40:$G$759,СВЦЭМ!$A$40:$A$759,$A264,СВЦЭМ!$B$40:$B$759,G$261)+'СЕТ СН'!$F$15</f>
        <v>0</v>
      </c>
      <c r="H264" s="36">
        <f>SUMIFS(СВЦЭМ!$G$40:$G$759,СВЦЭМ!$A$40:$A$759,$A264,СВЦЭМ!$B$40:$B$759,H$261)+'СЕТ СН'!$F$15</f>
        <v>0</v>
      </c>
      <c r="I264" s="36">
        <f>SUMIFS(СВЦЭМ!$G$40:$G$759,СВЦЭМ!$A$40:$A$759,$A264,СВЦЭМ!$B$40:$B$759,I$261)+'СЕТ СН'!$F$15</f>
        <v>0</v>
      </c>
      <c r="J264" s="36">
        <f>SUMIFS(СВЦЭМ!$G$40:$G$759,СВЦЭМ!$A$40:$A$759,$A264,СВЦЭМ!$B$40:$B$759,J$261)+'СЕТ СН'!$F$15</f>
        <v>0</v>
      </c>
      <c r="K264" s="36">
        <f>SUMIFS(СВЦЭМ!$G$40:$G$759,СВЦЭМ!$A$40:$A$759,$A264,СВЦЭМ!$B$40:$B$759,K$261)+'СЕТ СН'!$F$15</f>
        <v>0</v>
      </c>
      <c r="L264" s="36">
        <f>SUMIFS(СВЦЭМ!$G$40:$G$759,СВЦЭМ!$A$40:$A$759,$A264,СВЦЭМ!$B$40:$B$759,L$261)+'СЕТ СН'!$F$15</f>
        <v>0</v>
      </c>
      <c r="M264" s="36">
        <f>SUMIFS(СВЦЭМ!$G$40:$G$759,СВЦЭМ!$A$40:$A$759,$A264,СВЦЭМ!$B$40:$B$759,M$261)+'СЕТ СН'!$F$15</f>
        <v>0</v>
      </c>
      <c r="N264" s="36">
        <f>SUMIFS(СВЦЭМ!$G$40:$G$759,СВЦЭМ!$A$40:$A$759,$A264,СВЦЭМ!$B$40:$B$759,N$261)+'СЕТ СН'!$F$15</f>
        <v>0</v>
      </c>
      <c r="O264" s="36">
        <f>SUMIFS(СВЦЭМ!$G$40:$G$759,СВЦЭМ!$A$40:$A$759,$A264,СВЦЭМ!$B$40:$B$759,O$261)+'СЕТ СН'!$F$15</f>
        <v>0</v>
      </c>
      <c r="P264" s="36">
        <f>SUMIFS(СВЦЭМ!$G$40:$G$759,СВЦЭМ!$A$40:$A$759,$A264,СВЦЭМ!$B$40:$B$759,P$261)+'СЕТ СН'!$F$15</f>
        <v>0</v>
      </c>
      <c r="Q264" s="36">
        <f>SUMIFS(СВЦЭМ!$G$40:$G$759,СВЦЭМ!$A$40:$A$759,$A264,СВЦЭМ!$B$40:$B$759,Q$261)+'СЕТ СН'!$F$15</f>
        <v>0</v>
      </c>
      <c r="R264" s="36">
        <f>SUMIFS(СВЦЭМ!$G$40:$G$759,СВЦЭМ!$A$40:$A$759,$A264,СВЦЭМ!$B$40:$B$759,R$261)+'СЕТ СН'!$F$15</f>
        <v>0</v>
      </c>
      <c r="S264" s="36">
        <f>SUMIFS(СВЦЭМ!$G$40:$G$759,СВЦЭМ!$A$40:$A$759,$A264,СВЦЭМ!$B$40:$B$759,S$261)+'СЕТ СН'!$F$15</f>
        <v>0</v>
      </c>
      <c r="T264" s="36">
        <f>SUMIFS(СВЦЭМ!$G$40:$G$759,СВЦЭМ!$A$40:$A$759,$A264,СВЦЭМ!$B$40:$B$759,T$261)+'СЕТ СН'!$F$15</f>
        <v>0</v>
      </c>
      <c r="U264" s="36">
        <f>SUMIFS(СВЦЭМ!$G$40:$G$759,СВЦЭМ!$A$40:$A$759,$A264,СВЦЭМ!$B$40:$B$759,U$261)+'СЕТ СН'!$F$15</f>
        <v>0</v>
      </c>
      <c r="V264" s="36">
        <f>SUMIFS(СВЦЭМ!$G$40:$G$759,СВЦЭМ!$A$40:$A$759,$A264,СВЦЭМ!$B$40:$B$759,V$261)+'СЕТ СН'!$F$15</f>
        <v>0</v>
      </c>
      <c r="W264" s="36">
        <f>SUMIFS(СВЦЭМ!$G$40:$G$759,СВЦЭМ!$A$40:$A$759,$A264,СВЦЭМ!$B$40:$B$759,W$261)+'СЕТ СН'!$F$15</f>
        <v>0</v>
      </c>
      <c r="X264" s="36">
        <f>SUMIFS(СВЦЭМ!$G$40:$G$759,СВЦЭМ!$A$40:$A$759,$A264,СВЦЭМ!$B$40:$B$759,X$261)+'СЕТ СН'!$F$15</f>
        <v>0</v>
      </c>
      <c r="Y264" s="36">
        <f>SUMIFS(СВЦЭМ!$G$40:$G$759,СВЦЭМ!$A$40:$A$759,$A264,СВЦЭМ!$B$40:$B$759,Y$261)+'СЕТ СН'!$F$15</f>
        <v>0</v>
      </c>
    </row>
    <row r="265" spans="1:27" ht="15.75" hidden="1" x14ac:dyDescent="0.2">
      <c r="A265" s="35">
        <f t="shared" si="7"/>
        <v>45539</v>
      </c>
      <c r="B265" s="36">
        <f>SUMIFS(СВЦЭМ!$G$40:$G$759,СВЦЭМ!$A$40:$A$759,$A265,СВЦЭМ!$B$40:$B$759,B$261)+'СЕТ СН'!$F$15</f>
        <v>0</v>
      </c>
      <c r="C265" s="36">
        <f>SUMIFS(СВЦЭМ!$G$40:$G$759,СВЦЭМ!$A$40:$A$759,$A265,СВЦЭМ!$B$40:$B$759,C$261)+'СЕТ СН'!$F$15</f>
        <v>0</v>
      </c>
      <c r="D265" s="36">
        <f>SUMIFS(СВЦЭМ!$G$40:$G$759,СВЦЭМ!$A$40:$A$759,$A265,СВЦЭМ!$B$40:$B$759,D$261)+'СЕТ СН'!$F$15</f>
        <v>0</v>
      </c>
      <c r="E265" s="36">
        <f>SUMIFS(СВЦЭМ!$G$40:$G$759,СВЦЭМ!$A$40:$A$759,$A265,СВЦЭМ!$B$40:$B$759,E$261)+'СЕТ СН'!$F$15</f>
        <v>0</v>
      </c>
      <c r="F265" s="36">
        <f>SUMIFS(СВЦЭМ!$G$40:$G$759,СВЦЭМ!$A$40:$A$759,$A265,СВЦЭМ!$B$40:$B$759,F$261)+'СЕТ СН'!$F$15</f>
        <v>0</v>
      </c>
      <c r="G265" s="36">
        <f>SUMIFS(СВЦЭМ!$G$40:$G$759,СВЦЭМ!$A$40:$A$759,$A265,СВЦЭМ!$B$40:$B$759,G$261)+'СЕТ СН'!$F$15</f>
        <v>0</v>
      </c>
      <c r="H265" s="36">
        <f>SUMIFS(СВЦЭМ!$G$40:$G$759,СВЦЭМ!$A$40:$A$759,$A265,СВЦЭМ!$B$40:$B$759,H$261)+'СЕТ СН'!$F$15</f>
        <v>0</v>
      </c>
      <c r="I265" s="36">
        <f>SUMIFS(СВЦЭМ!$G$40:$G$759,СВЦЭМ!$A$40:$A$759,$A265,СВЦЭМ!$B$40:$B$759,I$261)+'СЕТ СН'!$F$15</f>
        <v>0</v>
      </c>
      <c r="J265" s="36">
        <f>SUMIFS(СВЦЭМ!$G$40:$G$759,СВЦЭМ!$A$40:$A$759,$A265,СВЦЭМ!$B$40:$B$759,J$261)+'СЕТ СН'!$F$15</f>
        <v>0</v>
      </c>
      <c r="K265" s="36">
        <f>SUMIFS(СВЦЭМ!$G$40:$G$759,СВЦЭМ!$A$40:$A$759,$A265,СВЦЭМ!$B$40:$B$759,K$261)+'СЕТ СН'!$F$15</f>
        <v>0</v>
      </c>
      <c r="L265" s="36">
        <f>SUMIFS(СВЦЭМ!$G$40:$G$759,СВЦЭМ!$A$40:$A$759,$A265,СВЦЭМ!$B$40:$B$759,L$261)+'СЕТ СН'!$F$15</f>
        <v>0</v>
      </c>
      <c r="M265" s="36">
        <f>SUMIFS(СВЦЭМ!$G$40:$G$759,СВЦЭМ!$A$40:$A$759,$A265,СВЦЭМ!$B$40:$B$759,M$261)+'СЕТ СН'!$F$15</f>
        <v>0</v>
      </c>
      <c r="N265" s="36">
        <f>SUMIFS(СВЦЭМ!$G$40:$G$759,СВЦЭМ!$A$40:$A$759,$A265,СВЦЭМ!$B$40:$B$759,N$261)+'СЕТ СН'!$F$15</f>
        <v>0</v>
      </c>
      <c r="O265" s="36">
        <f>SUMIFS(СВЦЭМ!$G$40:$G$759,СВЦЭМ!$A$40:$A$759,$A265,СВЦЭМ!$B$40:$B$759,O$261)+'СЕТ СН'!$F$15</f>
        <v>0</v>
      </c>
      <c r="P265" s="36">
        <f>SUMIFS(СВЦЭМ!$G$40:$G$759,СВЦЭМ!$A$40:$A$759,$A265,СВЦЭМ!$B$40:$B$759,P$261)+'СЕТ СН'!$F$15</f>
        <v>0</v>
      </c>
      <c r="Q265" s="36">
        <f>SUMIFS(СВЦЭМ!$G$40:$G$759,СВЦЭМ!$A$40:$A$759,$A265,СВЦЭМ!$B$40:$B$759,Q$261)+'СЕТ СН'!$F$15</f>
        <v>0</v>
      </c>
      <c r="R265" s="36">
        <f>SUMIFS(СВЦЭМ!$G$40:$G$759,СВЦЭМ!$A$40:$A$759,$A265,СВЦЭМ!$B$40:$B$759,R$261)+'СЕТ СН'!$F$15</f>
        <v>0</v>
      </c>
      <c r="S265" s="36">
        <f>SUMIFS(СВЦЭМ!$G$40:$G$759,СВЦЭМ!$A$40:$A$759,$A265,СВЦЭМ!$B$40:$B$759,S$261)+'СЕТ СН'!$F$15</f>
        <v>0</v>
      </c>
      <c r="T265" s="36">
        <f>SUMIFS(СВЦЭМ!$G$40:$G$759,СВЦЭМ!$A$40:$A$759,$A265,СВЦЭМ!$B$40:$B$759,T$261)+'СЕТ СН'!$F$15</f>
        <v>0</v>
      </c>
      <c r="U265" s="36">
        <f>SUMIFS(СВЦЭМ!$G$40:$G$759,СВЦЭМ!$A$40:$A$759,$A265,СВЦЭМ!$B$40:$B$759,U$261)+'СЕТ СН'!$F$15</f>
        <v>0</v>
      </c>
      <c r="V265" s="36">
        <f>SUMIFS(СВЦЭМ!$G$40:$G$759,СВЦЭМ!$A$40:$A$759,$A265,СВЦЭМ!$B$40:$B$759,V$261)+'СЕТ СН'!$F$15</f>
        <v>0</v>
      </c>
      <c r="W265" s="36">
        <f>SUMIFS(СВЦЭМ!$G$40:$G$759,СВЦЭМ!$A$40:$A$759,$A265,СВЦЭМ!$B$40:$B$759,W$261)+'СЕТ СН'!$F$15</f>
        <v>0</v>
      </c>
      <c r="X265" s="36">
        <f>SUMIFS(СВЦЭМ!$G$40:$G$759,СВЦЭМ!$A$40:$A$759,$A265,СВЦЭМ!$B$40:$B$759,X$261)+'СЕТ СН'!$F$15</f>
        <v>0</v>
      </c>
      <c r="Y265" s="36">
        <f>SUMIFS(СВЦЭМ!$G$40:$G$759,СВЦЭМ!$A$40:$A$759,$A265,СВЦЭМ!$B$40:$B$759,Y$261)+'СЕТ СН'!$F$15</f>
        <v>0</v>
      </c>
    </row>
    <row r="266" spans="1:27" ht="15.75" hidden="1" x14ac:dyDescent="0.2">
      <c r="A266" s="35">
        <f t="shared" si="7"/>
        <v>45540</v>
      </c>
      <c r="B266" s="36">
        <f>SUMIFS(СВЦЭМ!$G$40:$G$759,СВЦЭМ!$A$40:$A$759,$A266,СВЦЭМ!$B$40:$B$759,B$261)+'СЕТ СН'!$F$15</f>
        <v>0</v>
      </c>
      <c r="C266" s="36">
        <f>SUMIFS(СВЦЭМ!$G$40:$G$759,СВЦЭМ!$A$40:$A$759,$A266,СВЦЭМ!$B$40:$B$759,C$261)+'СЕТ СН'!$F$15</f>
        <v>0</v>
      </c>
      <c r="D266" s="36">
        <f>SUMIFS(СВЦЭМ!$G$40:$G$759,СВЦЭМ!$A$40:$A$759,$A266,СВЦЭМ!$B$40:$B$759,D$261)+'СЕТ СН'!$F$15</f>
        <v>0</v>
      </c>
      <c r="E266" s="36">
        <f>SUMIFS(СВЦЭМ!$G$40:$G$759,СВЦЭМ!$A$40:$A$759,$A266,СВЦЭМ!$B$40:$B$759,E$261)+'СЕТ СН'!$F$15</f>
        <v>0</v>
      </c>
      <c r="F266" s="36">
        <f>SUMIFS(СВЦЭМ!$G$40:$G$759,СВЦЭМ!$A$40:$A$759,$A266,СВЦЭМ!$B$40:$B$759,F$261)+'СЕТ СН'!$F$15</f>
        <v>0</v>
      </c>
      <c r="G266" s="36">
        <f>SUMIFS(СВЦЭМ!$G$40:$G$759,СВЦЭМ!$A$40:$A$759,$A266,СВЦЭМ!$B$40:$B$759,G$261)+'СЕТ СН'!$F$15</f>
        <v>0</v>
      </c>
      <c r="H266" s="36">
        <f>SUMIFS(СВЦЭМ!$G$40:$G$759,СВЦЭМ!$A$40:$A$759,$A266,СВЦЭМ!$B$40:$B$759,H$261)+'СЕТ СН'!$F$15</f>
        <v>0</v>
      </c>
      <c r="I266" s="36">
        <f>SUMIFS(СВЦЭМ!$G$40:$G$759,СВЦЭМ!$A$40:$A$759,$A266,СВЦЭМ!$B$40:$B$759,I$261)+'СЕТ СН'!$F$15</f>
        <v>0</v>
      </c>
      <c r="J266" s="36">
        <f>SUMIFS(СВЦЭМ!$G$40:$G$759,СВЦЭМ!$A$40:$A$759,$A266,СВЦЭМ!$B$40:$B$759,J$261)+'СЕТ СН'!$F$15</f>
        <v>0</v>
      </c>
      <c r="K266" s="36">
        <f>SUMIFS(СВЦЭМ!$G$40:$G$759,СВЦЭМ!$A$40:$A$759,$A266,СВЦЭМ!$B$40:$B$759,K$261)+'СЕТ СН'!$F$15</f>
        <v>0</v>
      </c>
      <c r="L266" s="36">
        <f>SUMIFS(СВЦЭМ!$G$40:$G$759,СВЦЭМ!$A$40:$A$759,$A266,СВЦЭМ!$B$40:$B$759,L$261)+'СЕТ СН'!$F$15</f>
        <v>0</v>
      </c>
      <c r="M266" s="36">
        <f>SUMIFS(СВЦЭМ!$G$40:$G$759,СВЦЭМ!$A$40:$A$759,$A266,СВЦЭМ!$B$40:$B$759,M$261)+'СЕТ СН'!$F$15</f>
        <v>0</v>
      </c>
      <c r="N266" s="36">
        <f>SUMIFS(СВЦЭМ!$G$40:$G$759,СВЦЭМ!$A$40:$A$759,$A266,СВЦЭМ!$B$40:$B$759,N$261)+'СЕТ СН'!$F$15</f>
        <v>0</v>
      </c>
      <c r="O266" s="36">
        <f>SUMIFS(СВЦЭМ!$G$40:$G$759,СВЦЭМ!$A$40:$A$759,$A266,СВЦЭМ!$B$40:$B$759,O$261)+'СЕТ СН'!$F$15</f>
        <v>0</v>
      </c>
      <c r="P266" s="36">
        <f>SUMIFS(СВЦЭМ!$G$40:$G$759,СВЦЭМ!$A$40:$A$759,$A266,СВЦЭМ!$B$40:$B$759,P$261)+'СЕТ СН'!$F$15</f>
        <v>0</v>
      </c>
      <c r="Q266" s="36">
        <f>SUMIFS(СВЦЭМ!$G$40:$G$759,СВЦЭМ!$A$40:$A$759,$A266,СВЦЭМ!$B$40:$B$759,Q$261)+'СЕТ СН'!$F$15</f>
        <v>0</v>
      </c>
      <c r="R266" s="36">
        <f>SUMIFS(СВЦЭМ!$G$40:$G$759,СВЦЭМ!$A$40:$A$759,$A266,СВЦЭМ!$B$40:$B$759,R$261)+'СЕТ СН'!$F$15</f>
        <v>0</v>
      </c>
      <c r="S266" s="36">
        <f>SUMIFS(СВЦЭМ!$G$40:$G$759,СВЦЭМ!$A$40:$A$759,$A266,СВЦЭМ!$B$40:$B$759,S$261)+'СЕТ СН'!$F$15</f>
        <v>0</v>
      </c>
      <c r="T266" s="36">
        <f>SUMIFS(СВЦЭМ!$G$40:$G$759,СВЦЭМ!$A$40:$A$759,$A266,СВЦЭМ!$B$40:$B$759,T$261)+'СЕТ СН'!$F$15</f>
        <v>0</v>
      </c>
      <c r="U266" s="36">
        <f>SUMIFS(СВЦЭМ!$G$40:$G$759,СВЦЭМ!$A$40:$A$759,$A266,СВЦЭМ!$B$40:$B$759,U$261)+'СЕТ СН'!$F$15</f>
        <v>0</v>
      </c>
      <c r="V266" s="36">
        <f>SUMIFS(СВЦЭМ!$G$40:$G$759,СВЦЭМ!$A$40:$A$759,$A266,СВЦЭМ!$B$40:$B$759,V$261)+'СЕТ СН'!$F$15</f>
        <v>0</v>
      </c>
      <c r="W266" s="36">
        <f>SUMIFS(СВЦЭМ!$G$40:$G$759,СВЦЭМ!$A$40:$A$759,$A266,СВЦЭМ!$B$40:$B$759,W$261)+'СЕТ СН'!$F$15</f>
        <v>0</v>
      </c>
      <c r="X266" s="36">
        <f>SUMIFS(СВЦЭМ!$G$40:$G$759,СВЦЭМ!$A$40:$A$759,$A266,СВЦЭМ!$B$40:$B$759,X$261)+'СЕТ СН'!$F$15</f>
        <v>0</v>
      </c>
      <c r="Y266" s="36">
        <f>SUMIFS(СВЦЭМ!$G$40:$G$759,СВЦЭМ!$A$40:$A$759,$A266,СВЦЭМ!$B$40:$B$759,Y$261)+'СЕТ СН'!$F$15</f>
        <v>0</v>
      </c>
    </row>
    <row r="267" spans="1:27" ht="15.75" hidden="1" x14ac:dyDescent="0.2">
      <c r="A267" s="35">
        <f t="shared" si="7"/>
        <v>45541</v>
      </c>
      <c r="B267" s="36">
        <f>SUMIFS(СВЦЭМ!$G$40:$G$759,СВЦЭМ!$A$40:$A$759,$A267,СВЦЭМ!$B$40:$B$759,B$261)+'СЕТ СН'!$F$15</f>
        <v>0</v>
      </c>
      <c r="C267" s="36">
        <f>SUMIFS(СВЦЭМ!$G$40:$G$759,СВЦЭМ!$A$40:$A$759,$A267,СВЦЭМ!$B$40:$B$759,C$261)+'СЕТ СН'!$F$15</f>
        <v>0</v>
      </c>
      <c r="D267" s="36">
        <f>SUMIFS(СВЦЭМ!$G$40:$G$759,СВЦЭМ!$A$40:$A$759,$A267,СВЦЭМ!$B$40:$B$759,D$261)+'СЕТ СН'!$F$15</f>
        <v>0</v>
      </c>
      <c r="E267" s="36">
        <f>SUMIFS(СВЦЭМ!$G$40:$G$759,СВЦЭМ!$A$40:$A$759,$A267,СВЦЭМ!$B$40:$B$759,E$261)+'СЕТ СН'!$F$15</f>
        <v>0</v>
      </c>
      <c r="F267" s="36">
        <f>SUMIFS(СВЦЭМ!$G$40:$G$759,СВЦЭМ!$A$40:$A$759,$A267,СВЦЭМ!$B$40:$B$759,F$261)+'СЕТ СН'!$F$15</f>
        <v>0</v>
      </c>
      <c r="G267" s="36">
        <f>SUMIFS(СВЦЭМ!$G$40:$G$759,СВЦЭМ!$A$40:$A$759,$A267,СВЦЭМ!$B$40:$B$759,G$261)+'СЕТ СН'!$F$15</f>
        <v>0</v>
      </c>
      <c r="H267" s="36">
        <f>SUMIFS(СВЦЭМ!$G$40:$G$759,СВЦЭМ!$A$40:$A$759,$A267,СВЦЭМ!$B$40:$B$759,H$261)+'СЕТ СН'!$F$15</f>
        <v>0</v>
      </c>
      <c r="I267" s="36">
        <f>SUMIFS(СВЦЭМ!$G$40:$G$759,СВЦЭМ!$A$40:$A$759,$A267,СВЦЭМ!$B$40:$B$759,I$261)+'СЕТ СН'!$F$15</f>
        <v>0</v>
      </c>
      <c r="J267" s="36">
        <f>SUMIFS(СВЦЭМ!$G$40:$G$759,СВЦЭМ!$A$40:$A$759,$A267,СВЦЭМ!$B$40:$B$759,J$261)+'СЕТ СН'!$F$15</f>
        <v>0</v>
      </c>
      <c r="K267" s="36">
        <f>SUMIFS(СВЦЭМ!$G$40:$G$759,СВЦЭМ!$A$40:$A$759,$A267,СВЦЭМ!$B$40:$B$759,K$261)+'СЕТ СН'!$F$15</f>
        <v>0</v>
      </c>
      <c r="L267" s="36">
        <f>SUMIFS(СВЦЭМ!$G$40:$G$759,СВЦЭМ!$A$40:$A$759,$A267,СВЦЭМ!$B$40:$B$759,L$261)+'СЕТ СН'!$F$15</f>
        <v>0</v>
      </c>
      <c r="M267" s="36">
        <f>SUMIFS(СВЦЭМ!$G$40:$G$759,СВЦЭМ!$A$40:$A$759,$A267,СВЦЭМ!$B$40:$B$759,M$261)+'СЕТ СН'!$F$15</f>
        <v>0</v>
      </c>
      <c r="N267" s="36">
        <f>SUMIFS(СВЦЭМ!$G$40:$G$759,СВЦЭМ!$A$40:$A$759,$A267,СВЦЭМ!$B$40:$B$759,N$261)+'СЕТ СН'!$F$15</f>
        <v>0</v>
      </c>
      <c r="O267" s="36">
        <f>SUMIFS(СВЦЭМ!$G$40:$G$759,СВЦЭМ!$A$40:$A$759,$A267,СВЦЭМ!$B$40:$B$759,O$261)+'СЕТ СН'!$F$15</f>
        <v>0</v>
      </c>
      <c r="P267" s="36">
        <f>SUMIFS(СВЦЭМ!$G$40:$G$759,СВЦЭМ!$A$40:$A$759,$A267,СВЦЭМ!$B$40:$B$759,P$261)+'СЕТ СН'!$F$15</f>
        <v>0</v>
      </c>
      <c r="Q267" s="36">
        <f>SUMIFS(СВЦЭМ!$G$40:$G$759,СВЦЭМ!$A$40:$A$759,$A267,СВЦЭМ!$B$40:$B$759,Q$261)+'СЕТ СН'!$F$15</f>
        <v>0</v>
      </c>
      <c r="R267" s="36">
        <f>SUMIFS(СВЦЭМ!$G$40:$G$759,СВЦЭМ!$A$40:$A$759,$A267,СВЦЭМ!$B$40:$B$759,R$261)+'СЕТ СН'!$F$15</f>
        <v>0</v>
      </c>
      <c r="S267" s="36">
        <f>SUMIFS(СВЦЭМ!$G$40:$G$759,СВЦЭМ!$A$40:$A$759,$A267,СВЦЭМ!$B$40:$B$759,S$261)+'СЕТ СН'!$F$15</f>
        <v>0</v>
      </c>
      <c r="T267" s="36">
        <f>SUMIFS(СВЦЭМ!$G$40:$G$759,СВЦЭМ!$A$40:$A$759,$A267,СВЦЭМ!$B$40:$B$759,T$261)+'СЕТ СН'!$F$15</f>
        <v>0</v>
      </c>
      <c r="U267" s="36">
        <f>SUMIFS(СВЦЭМ!$G$40:$G$759,СВЦЭМ!$A$40:$A$759,$A267,СВЦЭМ!$B$40:$B$759,U$261)+'СЕТ СН'!$F$15</f>
        <v>0</v>
      </c>
      <c r="V267" s="36">
        <f>SUMIFS(СВЦЭМ!$G$40:$G$759,СВЦЭМ!$A$40:$A$759,$A267,СВЦЭМ!$B$40:$B$759,V$261)+'СЕТ СН'!$F$15</f>
        <v>0</v>
      </c>
      <c r="W267" s="36">
        <f>SUMIFS(СВЦЭМ!$G$40:$G$759,СВЦЭМ!$A$40:$A$759,$A267,СВЦЭМ!$B$40:$B$759,W$261)+'СЕТ СН'!$F$15</f>
        <v>0</v>
      </c>
      <c r="X267" s="36">
        <f>SUMIFS(СВЦЭМ!$G$40:$G$759,СВЦЭМ!$A$40:$A$759,$A267,СВЦЭМ!$B$40:$B$759,X$261)+'СЕТ СН'!$F$15</f>
        <v>0</v>
      </c>
      <c r="Y267" s="36">
        <f>SUMIFS(СВЦЭМ!$G$40:$G$759,СВЦЭМ!$A$40:$A$759,$A267,СВЦЭМ!$B$40:$B$759,Y$261)+'СЕТ СН'!$F$15</f>
        <v>0</v>
      </c>
    </row>
    <row r="268" spans="1:27" ht="15.75" hidden="1" x14ac:dyDescent="0.2">
      <c r="A268" s="35">
        <f t="shared" si="7"/>
        <v>45542</v>
      </c>
      <c r="B268" s="36">
        <f>SUMIFS(СВЦЭМ!$G$40:$G$759,СВЦЭМ!$A$40:$A$759,$A268,СВЦЭМ!$B$40:$B$759,B$261)+'СЕТ СН'!$F$15</f>
        <v>0</v>
      </c>
      <c r="C268" s="36">
        <f>SUMIFS(СВЦЭМ!$G$40:$G$759,СВЦЭМ!$A$40:$A$759,$A268,СВЦЭМ!$B$40:$B$759,C$261)+'СЕТ СН'!$F$15</f>
        <v>0</v>
      </c>
      <c r="D268" s="36">
        <f>SUMIFS(СВЦЭМ!$G$40:$G$759,СВЦЭМ!$A$40:$A$759,$A268,СВЦЭМ!$B$40:$B$759,D$261)+'СЕТ СН'!$F$15</f>
        <v>0</v>
      </c>
      <c r="E268" s="36">
        <f>SUMIFS(СВЦЭМ!$G$40:$G$759,СВЦЭМ!$A$40:$A$759,$A268,СВЦЭМ!$B$40:$B$759,E$261)+'СЕТ СН'!$F$15</f>
        <v>0</v>
      </c>
      <c r="F268" s="36">
        <f>SUMIFS(СВЦЭМ!$G$40:$G$759,СВЦЭМ!$A$40:$A$759,$A268,СВЦЭМ!$B$40:$B$759,F$261)+'СЕТ СН'!$F$15</f>
        <v>0</v>
      </c>
      <c r="G268" s="36">
        <f>SUMIFS(СВЦЭМ!$G$40:$G$759,СВЦЭМ!$A$40:$A$759,$A268,СВЦЭМ!$B$40:$B$759,G$261)+'СЕТ СН'!$F$15</f>
        <v>0</v>
      </c>
      <c r="H268" s="36">
        <f>SUMIFS(СВЦЭМ!$G$40:$G$759,СВЦЭМ!$A$40:$A$759,$A268,СВЦЭМ!$B$40:$B$759,H$261)+'СЕТ СН'!$F$15</f>
        <v>0</v>
      </c>
      <c r="I268" s="36">
        <f>SUMIFS(СВЦЭМ!$G$40:$G$759,СВЦЭМ!$A$40:$A$759,$A268,СВЦЭМ!$B$40:$B$759,I$261)+'СЕТ СН'!$F$15</f>
        <v>0</v>
      </c>
      <c r="J268" s="36">
        <f>SUMIFS(СВЦЭМ!$G$40:$G$759,СВЦЭМ!$A$40:$A$759,$A268,СВЦЭМ!$B$40:$B$759,J$261)+'СЕТ СН'!$F$15</f>
        <v>0</v>
      </c>
      <c r="K268" s="36">
        <f>SUMIFS(СВЦЭМ!$G$40:$G$759,СВЦЭМ!$A$40:$A$759,$A268,СВЦЭМ!$B$40:$B$759,K$261)+'СЕТ СН'!$F$15</f>
        <v>0</v>
      </c>
      <c r="L268" s="36">
        <f>SUMIFS(СВЦЭМ!$G$40:$G$759,СВЦЭМ!$A$40:$A$759,$A268,СВЦЭМ!$B$40:$B$759,L$261)+'СЕТ СН'!$F$15</f>
        <v>0</v>
      </c>
      <c r="M268" s="36">
        <f>SUMIFS(СВЦЭМ!$G$40:$G$759,СВЦЭМ!$A$40:$A$759,$A268,СВЦЭМ!$B$40:$B$759,M$261)+'СЕТ СН'!$F$15</f>
        <v>0</v>
      </c>
      <c r="N268" s="36">
        <f>SUMIFS(СВЦЭМ!$G$40:$G$759,СВЦЭМ!$A$40:$A$759,$A268,СВЦЭМ!$B$40:$B$759,N$261)+'СЕТ СН'!$F$15</f>
        <v>0</v>
      </c>
      <c r="O268" s="36">
        <f>SUMIFS(СВЦЭМ!$G$40:$G$759,СВЦЭМ!$A$40:$A$759,$A268,СВЦЭМ!$B$40:$B$759,O$261)+'СЕТ СН'!$F$15</f>
        <v>0</v>
      </c>
      <c r="P268" s="36">
        <f>SUMIFS(СВЦЭМ!$G$40:$G$759,СВЦЭМ!$A$40:$A$759,$A268,СВЦЭМ!$B$40:$B$759,P$261)+'СЕТ СН'!$F$15</f>
        <v>0</v>
      </c>
      <c r="Q268" s="36">
        <f>SUMIFS(СВЦЭМ!$G$40:$G$759,СВЦЭМ!$A$40:$A$759,$A268,СВЦЭМ!$B$40:$B$759,Q$261)+'СЕТ СН'!$F$15</f>
        <v>0</v>
      </c>
      <c r="R268" s="36">
        <f>SUMIFS(СВЦЭМ!$G$40:$G$759,СВЦЭМ!$A$40:$A$759,$A268,СВЦЭМ!$B$40:$B$759,R$261)+'СЕТ СН'!$F$15</f>
        <v>0</v>
      </c>
      <c r="S268" s="36">
        <f>SUMIFS(СВЦЭМ!$G$40:$G$759,СВЦЭМ!$A$40:$A$759,$A268,СВЦЭМ!$B$40:$B$759,S$261)+'СЕТ СН'!$F$15</f>
        <v>0</v>
      </c>
      <c r="T268" s="36">
        <f>SUMIFS(СВЦЭМ!$G$40:$G$759,СВЦЭМ!$A$40:$A$759,$A268,СВЦЭМ!$B$40:$B$759,T$261)+'СЕТ СН'!$F$15</f>
        <v>0</v>
      </c>
      <c r="U268" s="36">
        <f>SUMIFS(СВЦЭМ!$G$40:$G$759,СВЦЭМ!$A$40:$A$759,$A268,СВЦЭМ!$B$40:$B$759,U$261)+'СЕТ СН'!$F$15</f>
        <v>0</v>
      </c>
      <c r="V268" s="36">
        <f>SUMIFS(СВЦЭМ!$G$40:$G$759,СВЦЭМ!$A$40:$A$759,$A268,СВЦЭМ!$B$40:$B$759,V$261)+'СЕТ СН'!$F$15</f>
        <v>0</v>
      </c>
      <c r="W268" s="36">
        <f>SUMIFS(СВЦЭМ!$G$40:$G$759,СВЦЭМ!$A$40:$A$759,$A268,СВЦЭМ!$B$40:$B$759,W$261)+'СЕТ СН'!$F$15</f>
        <v>0</v>
      </c>
      <c r="X268" s="36">
        <f>SUMIFS(СВЦЭМ!$G$40:$G$759,СВЦЭМ!$A$40:$A$759,$A268,СВЦЭМ!$B$40:$B$759,X$261)+'СЕТ СН'!$F$15</f>
        <v>0</v>
      </c>
      <c r="Y268" s="36">
        <f>SUMIFS(СВЦЭМ!$G$40:$G$759,СВЦЭМ!$A$40:$A$759,$A268,СВЦЭМ!$B$40:$B$759,Y$261)+'СЕТ СН'!$F$15</f>
        <v>0</v>
      </c>
    </row>
    <row r="269" spans="1:27" ht="15.75" hidden="1" x14ac:dyDescent="0.2">
      <c r="A269" s="35">
        <f t="shared" si="7"/>
        <v>45543</v>
      </c>
      <c r="B269" s="36">
        <f>SUMIFS(СВЦЭМ!$G$40:$G$759,СВЦЭМ!$A$40:$A$759,$A269,СВЦЭМ!$B$40:$B$759,B$261)+'СЕТ СН'!$F$15</f>
        <v>0</v>
      </c>
      <c r="C269" s="36">
        <f>SUMIFS(СВЦЭМ!$G$40:$G$759,СВЦЭМ!$A$40:$A$759,$A269,СВЦЭМ!$B$40:$B$759,C$261)+'СЕТ СН'!$F$15</f>
        <v>0</v>
      </c>
      <c r="D269" s="36">
        <f>SUMIFS(СВЦЭМ!$G$40:$G$759,СВЦЭМ!$A$40:$A$759,$A269,СВЦЭМ!$B$40:$B$759,D$261)+'СЕТ СН'!$F$15</f>
        <v>0</v>
      </c>
      <c r="E269" s="36">
        <f>SUMIFS(СВЦЭМ!$G$40:$G$759,СВЦЭМ!$A$40:$A$759,$A269,СВЦЭМ!$B$40:$B$759,E$261)+'СЕТ СН'!$F$15</f>
        <v>0</v>
      </c>
      <c r="F269" s="36">
        <f>SUMIFS(СВЦЭМ!$G$40:$G$759,СВЦЭМ!$A$40:$A$759,$A269,СВЦЭМ!$B$40:$B$759,F$261)+'СЕТ СН'!$F$15</f>
        <v>0</v>
      </c>
      <c r="G269" s="36">
        <f>SUMIFS(СВЦЭМ!$G$40:$G$759,СВЦЭМ!$A$40:$A$759,$A269,СВЦЭМ!$B$40:$B$759,G$261)+'СЕТ СН'!$F$15</f>
        <v>0</v>
      </c>
      <c r="H269" s="36">
        <f>SUMIFS(СВЦЭМ!$G$40:$G$759,СВЦЭМ!$A$40:$A$759,$A269,СВЦЭМ!$B$40:$B$759,H$261)+'СЕТ СН'!$F$15</f>
        <v>0</v>
      </c>
      <c r="I269" s="36">
        <f>SUMIFS(СВЦЭМ!$G$40:$G$759,СВЦЭМ!$A$40:$A$759,$A269,СВЦЭМ!$B$40:$B$759,I$261)+'СЕТ СН'!$F$15</f>
        <v>0</v>
      </c>
      <c r="J269" s="36">
        <f>SUMIFS(СВЦЭМ!$G$40:$G$759,СВЦЭМ!$A$40:$A$759,$A269,СВЦЭМ!$B$40:$B$759,J$261)+'СЕТ СН'!$F$15</f>
        <v>0</v>
      </c>
      <c r="K269" s="36">
        <f>SUMIFS(СВЦЭМ!$G$40:$G$759,СВЦЭМ!$A$40:$A$759,$A269,СВЦЭМ!$B$40:$B$759,K$261)+'СЕТ СН'!$F$15</f>
        <v>0</v>
      </c>
      <c r="L269" s="36">
        <f>SUMIFS(СВЦЭМ!$G$40:$G$759,СВЦЭМ!$A$40:$A$759,$A269,СВЦЭМ!$B$40:$B$759,L$261)+'СЕТ СН'!$F$15</f>
        <v>0</v>
      </c>
      <c r="M269" s="36">
        <f>SUMIFS(СВЦЭМ!$G$40:$G$759,СВЦЭМ!$A$40:$A$759,$A269,СВЦЭМ!$B$40:$B$759,M$261)+'СЕТ СН'!$F$15</f>
        <v>0</v>
      </c>
      <c r="N269" s="36">
        <f>SUMIFS(СВЦЭМ!$G$40:$G$759,СВЦЭМ!$A$40:$A$759,$A269,СВЦЭМ!$B$40:$B$759,N$261)+'СЕТ СН'!$F$15</f>
        <v>0</v>
      </c>
      <c r="O269" s="36">
        <f>SUMIFS(СВЦЭМ!$G$40:$G$759,СВЦЭМ!$A$40:$A$759,$A269,СВЦЭМ!$B$40:$B$759,O$261)+'СЕТ СН'!$F$15</f>
        <v>0</v>
      </c>
      <c r="P269" s="36">
        <f>SUMIFS(СВЦЭМ!$G$40:$G$759,СВЦЭМ!$A$40:$A$759,$A269,СВЦЭМ!$B$40:$B$759,P$261)+'СЕТ СН'!$F$15</f>
        <v>0</v>
      </c>
      <c r="Q269" s="36">
        <f>SUMIFS(СВЦЭМ!$G$40:$G$759,СВЦЭМ!$A$40:$A$759,$A269,СВЦЭМ!$B$40:$B$759,Q$261)+'СЕТ СН'!$F$15</f>
        <v>0</v>
      </c>
      <c r="R269" s="36">
        <f>SUMIFS(СВЦЭМ!$G$40:$G$759,СВЦЭМ!$A$40:$A$759,$A269,СВЦЭМ!$B$40:$B$759,R$261)+'СЕТ СН'!$F$15</f>
        <v>0</v>
      </c>
      <c r="S269" s="36">
        <f>SUMIFS(СВЦЭМ!$G$40:$G$759,СВЦЭМ!$A$40:$A$759,$A269,СВЦЭМ!$B$40:$B$759,S$261)+'СЕТ СН'!$F$15</f>
        <v>0</v>
      </c>
      <c r="T269" s="36">
        <f>SUMIFS(СВЦЭМ!$G$40:$G$759,СВЦЭМ!$A$40:$A$759,$A269,СВЦЭМ!$B$40:$B$759,T$261)+'СЕТ СН'!$F$15</f>
        <v>0</v>
      </c>
      <c r="U269" s="36">
        <f>SUMIFS(СВЦЭМ!$G$40:$G$759,СВЦЭМ!$A$40:$A$759,$A269,СВЦЭМ!$B$40:$B$759,U$261)+'СЕТ СН'!$F$15</f>
        <v>0</v>
      </c>
      <c r="V269" s="36">
        <f>SUMIFS(СВЦЭМ!$G$40:$G$759,СВЦЭМ!$A$40:$A$759,$A269,СВЦЭМ!$B$40:$B$759,V$261)+'СЕТ СН'!$F$15</f>
        <v>0</v>
      </c>
      <c r="W269" s="36">
        <f>SUMIFS(СВЦЭМ!$G$40:$G$759,СВЦЭМ!$A$40:$A$759,$A269,СВЦЭМ!$B$40:$B$759,W$261)+'СЕТ СН'!$F$15</f>
        <v>0</v>
      </c>
      <c r="X269" s="36">
        <f>SUMIFS(СВЦЭМ!$G$40:$G$759,СВЦЭМ!$A$40:$A$759,$A269,СВЦЭМ!$B$40:$B$759,X$261)+'СЕТ СН'!$F$15</f>
        <v>0</v>
      </c>
      <c r="Y269" s="36">
        <f>SUMIFS(СВЦЭМ!$G$40:$G$759,СВЦЭМ!$A$40:$A$759,$A269,СВЦЭМ!$B$40:$B$759,Y$261)+'СЕТ СН'!$F$15</f>
        <v>0</v>
      </c>
    </row>
    <row r="270" spans="1:27" ht="15.75" hidden="1" x14ac:dyDescent="0.2">
      <c r="A270" s="35">
        <f t="shared" si="7"/>
        <v>45544</v>
      </c>
      <c r="B270" s="36">
        <f>SUMIFS(СВЦЭМ!$G$40:$G$759,СВЦЭМ!$A$40:$A$759,$A270,СВЦЭМ!$B$40:$B$759,B$261)+'СЕТ СН'!$F$15</f>
        <v>0</v>
      </c>
      <c r="C270" s="36">
        <f>SUMIFS(СВЦЭМ!$G$40:$G$759,СВЦЭМ!$A$40:$A$759,$A270,СВЦЭМ!$B$40:$B$759,C$261)+'СЕТ СН'!$F$15</f>
        <v>0</v>
      </c>
      <c r="D270" s="36">
        <f>SUMIFS(СВЦЭМ!$G$40:$G$759,СВЦЭМ!$A$40:$A$759,$A270,СВЦЭМ!$B$40:$B$759,D$261)+'СЕТ СН'!$F$15</f>
        <v>0</v>
      </c>
      <c r="E270" s="36">
        <f>SUMIFS(СВЦЭМ!$G$40:$G$759,СВЦЭМ!$A$40:$A$759,$A270,СВЦЭМ!$B$40:$B$759,E$261)+'СЕТ СН'!$F$15</f>
        <v>0</v>
      </c>
      <c r="F270" s="36">
        <f>SUMIFS(СВЦЭМ!$G$40:$G$759,СВЦЭМ!$A$40:$A$759,$A270,СВЦЭМ!$B$40:$B$759,F$261)+'СЕТ СН'!$F$15</f>
        <v>0</v>
      </c>
      <c r="G270" s="36">
        <f>SUMIFS(СВЦЭМ!$G$40:$G$759,СВЦЭМ!$A$40:$A$759,$A270,СВЦЭМ!$B$40:$B$759,G$261)+'СЕТ СН'!$F$15</f>
        <v>0</v>
      </c>
      <c r="H270" s="36">
        <f>SUMIFS(СВЦЭМ!$G$40:$G$759,СВЦЭМ!$A$40:$A$759,$A270,СВЦЭМ!$B$40:$B$759,H$261)+'СЕТ СН'!$F$15</f>
        <v>0</v>
      </c>
      <c r="I270" s="36">
        <f>SUMIFS(СВЦЭМ!$G$40:$G$759,СВЦЭМ!$A$40:$A$759,$A270,СВЦЭМ!$B$40:$B$759,I$261)+'СЕТ СН'!$F$15</f>
        <v>0</v>
      </c>
      <c r="J270" s="36">
        <f>SUMIFS(СВЦЭМ!$G$40:$G$759,СВЦЭМ!$A$40:$A$759,$A270,СВЦЭМ!$B$40:$B$759,J$261)+'СЕТ СН'!$F$15</f>
        <v>0</v>
      </c>
      <c r="K270" s="36">
        <f>SUMIFS(СВЦЭМ!$G$40:$G$759,СВЦЭМ!$A$40:$A$759,$A270,СВЦЭМ!$B$40:$B$759,K$261)+'СЕТ СН'!$F$15</f>
        <v>0</v>
      </c>
      <c r="L270" s="36">
        <f>SUMIFS(СВЦЭМ!$G$40:$G$759,СВЦЭМ!$A$40:$A$759,$A270,СВЦЭМ!$B$40:$B$759,L$261)+'СЕТ СН'!$F$15</f>
        <v>0</v>
      </c>
      <c r="M270" s="36">
        <f>SUMIFS(СВЦЭМ!$G$40:$G$759,СВЦЭМ!$A$40:$A$759,$A270,СВЦЭМ!$B$40:$B$759,M$261)+'СЕТ СН'!$F$15</f>
        <v>0</v>
      </c>
      <c r="N270" s="36">
        <f>SUMIFS(СВЦЭМ!$G$40:$G$759,СВЦЭМ!$A$40:$A$759,$A270,СВЦЭМ!$B$40:$B$759,N$261)+'СЕТ СН'!$F$15</f>
        <v>0</v>
      </c>
      <c r="O270" s="36">
        <f>SUMIFS(СВЦЭМ!$G$40:$G$759,СВЦЭМ!$A$40:$A$759,$A270,СВЦЭМ!$B$40:$B$759,O$261)+'СЕТ СН'!$F$15</f>
        <v>0</v>
      </c>
      <c r="P270" s="36">
        <f>SUMIFS(СВЦЭМ!$G$40:$G$759,СВЦЭМ!$A$40:$A$759,$A270,СВЦЭМ!$B$40:$B$759,P$261)+'СЕТ СН'!$F$15</f>
        <v>0</v>
      </c>
      <c r="Q270" s="36">
        <f>SUMIFS(СВЦЭМ!$G$40:$G$759,СВЦЭМ!$A$40:$A$759,$A270,СВЦЭМ!$B$40:$B$759,Q$261)+'СЕТ СН'!$F$15</f>
        <v>0</v>
      </c>
      <c r="R270" s="36">
        <f>SUMIFS(СВЦЭМ!$G$40:$G$759,СВЦЭМ!$A$40:$A$759,$A270,СВЦЭМ!$B$40:$B$759,R$261)+'СЕТ СН'!$F$15</f>
        <v>0</v>
      </c>
      <c r="S270" s="36">
        <f>SUMIFS(СВЦЭМ!$G$40:$G$759,СВЦЭМ!$A$40:$A$759,$A270,СВЦЭМ!$B$40:$B$759,S$261)+'СЕТ СН'!$F$15</f>
        <v>0</v>
      </c>
      <c r="T270" s="36">
        <f>SUMIFS(СВЦЭМ!$G$40:$G$759,СВЦЭМ!$A$40:$A$759,$A270,СВЦЭМ!$B$40:$B$759,T$261)+'СЕТ СН'!$F$15</f>
        <v>0</v>
      </c>
      <c r="U270" s="36">
        <f>SUMIFS(СВЦЭМ!$G$40:$G$759,СВЦЭМ!$A$40:$A$759,$A270,СВЦЭМ!$B$40:$B$759,U$261)+'СЕТ СН'!$F$15</f>
        <v>0</v>
      </c>
      <c r="V270" s="36">
        <f>SUMIFS(СВЦЭМ!$G$40:$G$759,СВЦЭМ!$A$40:$A$759,$A270,СВЦЭМ!$B$40:$B$759,V$261)+'СЕТ СН'!$F$15</f>
        <v>0</v>
      </c>
      <c r="W270" s="36">
        <f>SUMIFS(СВЦЭМ!$G$40:$G$759,СВЦЭМ!$A$40:$A$759,$A270,СВЦЭМ!$B$40:$B$759,W$261)+'СЕТ СН'!$F$15</f>
        <v>0</v>
      </c>
      <c r="X270" s="36">
        <f>SUMIFS(СВЦЭМ!$G$40:$G$759,СВЦЭМ!$A$40:$A$759,$A270,СВЦЭМ!$B$40:$B$759,X$261)+'СЕТ СН'!$F$15</f>
        <v>0</v>
      </c>
      <c r="Y270" s="36">
        <f>SUMIFS(СВЦЭМ!$G$40:$G$759,СВЦЭМ!$A$40:$A$759,$A270,СВЦЭМ!$B$40:$B$759,Y$261)+'СЕТ СН'!$F$15</f>
        <v>0</v>
      </c>
    </row>
    <row r="271" spans="1:27" ht="15.75" hidden="1" x14ac:dyDescent="0.2">
      <c r="A271" s="35">
        <f t="shared" si="7"/>
        <v>45545</v>
      </c>
      <c r="B271" s="36">
        <f>SUMIFS(СВЦЭМ!$G$40:$G$759,СВЦЭМ!$A$40:$A$759,$A271,СВЦЭМ!$B$40:$B$759,B$261)+'СЕТ СН'!$F$15</f>
        <v>0</v>
      </c>
      <c r="C271" s="36">
        <f>SUMIFS(СВЦЭМ!$G$40:$G$759,СВЦЭМ!$A$40:$A$759,$A271,СВЦЭМ!$B$40:$B$759,C$261)+'СЕТ СН'!$F$15</f>
        <v>0</v>
      </c>
      <c r="D271" s="36">
        <f>SUMIFS(СВЦЭМ!$G$40:$G$759,СВЦЭМ!$A$40:$A$759,$A271,СВЦЭМ!$B$40:$B$759,D$261)+'СЕТ СН'!$F$15</f>
        <v>0</v>
      </c>
      <c r="E271" s="36">
        <f>SUMIFS(СВЦЭМ!$G$40:$G$759,СВЦЭМ!$A$40:$A$759,$A271,СВЦЭМ!$B$40:$B$759,E$261)+'СЕТ СН'!$F$15</f>
        <v>0</v>
      </c>
      <c r="F271" s="36">
        <f>SUMIFS(СВЦЭМ!$G$40:$G$759,СВЦЭМ!$A$40:$A$759,$A271,СВЦЭМ!$B$40:$B$759,F$261)+'СЕТ СН'!$F$15</f>
        <v>0</v>
      </c>
      <c r="G271" s="36">
        <f>SUMIFS(СВЦЭМ!$G$40:$G$759,СВЦЭМ!$A$40:$A$759,$A271,СВЦЭМ!$B$40:$B$759,G$261)+'СЕТ СН'!$F$15</f>
        <v>0</v>
      </c>
      <c r="H271" s="36">
        <f>SUMIFS(СВЦЭМ!$G$40:$G$759,СВЦЭМ!$A$40:$A$759,$A271,СВЦЭМ!$B$40:$B$759,H$261)+'СЕТ СН'!$F$15</f>
        <v>0</v>
      </c>
      <c r="I271" s="36">
        <f>SUMIFS(СВЦЭМ!$G$40:$G$759,СВЦЭМ!$A$40:$A$759,$A271,СВЦЭМ!$B$40:$B$759,I$261)+'СЕТ СН'!$F$15</f>
        <v>0</v>
      </c>
      <c r="J271" s="36">
        <f>SUMIFS(СВЦЭМ!$G$40:$G$759,СВЦЭМ!$A$40:$A$759,$A271,СВЦЭМ!$B$40:$B$759,J$261)+'СЕТ СН'!$F$15</f>
        <v>0</v>
      </c>
      <c r="K271" s="36">
        <f>SUMIFS(СВЦЭМ!$G$40:$G$759,СВЦЭМ!$A$40:$A$759,$A271,СВЦЭМ!$B$40:$B$759,K$261)+'СЕТ СН'!$F$15</f>
        <v>0</v>
      </c>
      <c r="L271" s="36">
        <f>SUMIFS(СВЦЭМ!$G$40:$G$759,СВЦЭМ!$A$40:$A$759,$A271,СВЦЭМ!$B$40:$B$759,L$261)+'СЕТ СН'!$F$15</f>
        <v>0</v>
      </c>
      <c r="M271" s="36">
        <f>SUMIFS(СВЦЭМ!$G$40:$G$759,СВЦЭМ!$A$40:$A$759,$A271,СВЦЭМ!$B$40:$B$759,M$261)+'СЕТ СН'!$F$15</f>
        <v>0</v>
      </c>
      <c r="N271" s="36">
        <f>SUMIFS(СВЦЭМ!$G$40:$G$759,СВЦЭМ!$A$40:$A$759,$A271,СВЦЭМ!$B$40:$B$759,N$261)+'СЕТ СН'!$F$15</f>
        <v>0</v>
      </c>
      <c r="O271" s="36">
        <f>SUMIFS(СВЦЭМ!$G$40:$G$759,СВЦЭМ!$A$40:$A$759,$A271,СВЦЭМ!$B$40:$B$759,O$261)+'СЕТ СН'!$F$15</f>
        <v>0</v>
      </c>
      <c r="P271" s="36">
        <f>SUMIFS(СВЦЭМ!$G$40:$G$759,СВЦЭМ!$A$40:$A$759,$A271,СВЦЭМ!$B$40:$B$759,P$261)+'СЕТ СН'!$F$15</f>
        <v>0</v>
      </c>
      <c r="Q271" s="36">
        <f>SUMIFS(СВЦЭМ!$G$40:$G$759,СВЦЭМ!$A$40:$A$759,$A271,СВЦЭМ!$B$40:$B$759,Q$261)+'СЕТ СН'!$F$15</f>
        <v>0</v>
      </c>
      <c r="R271" s="36">
        <f>SUMIFS(СВЦЭМ!$G$40:$G$759,СВЦЭМ!$A$40:$A$759,$A271,СВЦЭМ!$B$40:$B$759,R$261)+'СЕТ СН'!$F$15</f>
        <v>0</v>
      </c>
      <c r="S271" s="36">
        <f>SUMIFS(СВЦЭМ!$G$40:$G$759,СВЦЭМ!$A$40:$A$759,$A271,СВЦЭМ!$B$40:$B$759,S$261)+'СЕТ СН'!$F$15</f>
        <v>0</v>
      </c>
      <c r="T271" s="36">
        <f>SUMIFS(СВЦЭМ!$G$40:$G$759,СВЦЭМ!$A$40:$A$759,$A271,СВЦЭМ!$B$40:$B$759,T$261)+'СЕТ СН'!$F$15</f>
        <v>0</v>
      </c>
      <c r="U271" s="36">
        <f>SUMIFS(СВЦЭМ!$G$40:$G$759,СВЦЭМ!$A$40:$A$759,$A271,СВЦЭМ!$B$40:$B$759,U$261)+'СЕТ СН'!$F$15</f>
        <v>0</v>
      </c>
      <c r="V271" s="36">
        <f>SUMIFS(СВЦЭМ!$G$40:$G$759,СВЦЭМ!$A$40:$A$759,$A271,СВЦЭМ!$B$40:$B$759,V$261)+'СЕТ СН'!$F$15</f>
        <v>0</v>
      </c>
      <c r="W271" s="36">
        <f>SUMIFS(СВЦЭМ!$G$40:$G$759,СВЦЭМ!$A$40:$A$759,$A271,СВЦЭМ!$B$40:$B$759,W$261)+'СЕТ СН'!$F$15</f>
        <v>0</v>
      </c>
      <c r="X271" s="36">
        <f>SUMIFS(СВЦЭМ!$G$40:$G$759,СВЦЭМ!$A$40:$A$759,$A271,СВЦЭМ!$B$40:$B$759,X$261)+'СЕТ СН'!$F$15</f>
        <v>0</v>
      </c>
      <c r="Y271" s="36">
        <f>SUMIFS(СВЦЭМ!$G$40:$G$759,СВЦЭМ!$A$40:$A$759,$A271,СВЦЭМ!$B$40:$B$759,Y$261)+'СЕТ СН'!$F$15</f>
        <v>0</v>
      </c>
    </row>
    <row r="272" spans="1:27" ht="15.75" hidden="1" x14ac:dyDescent="0.2">
      <c r="A272" s="35">
        <f t="shared" si="7"/>
        <v>45546</v>
      </c>
      <c r="B272" s="36">
        <f>SUMIFS(СВЦЭМ!$G$40:$G$759,СВЦЭМ!$A$40:$A$759,$A272,СВЦЭМ!$B$40:$B$759,B$261)+'СЕТ СН'!$F$15</f>
        <v>0</v>
      </c>
      <c r="C272" s="36">
        <f>SUMIFS(СВЦЭМ!$G$40:$G$759,СВЦЭМ!$A$40:$A$759,$A272,СВЦЭМ!$B$40:$B$759,C$261)+'СЕТ СН'!$F$15</f>
        <v>0</v>
      </c>
      <c r="D272" s="36">
        <f>SUMIFS(СВЦЭМ!$G$40:$G$759,СВЦЭМ!$A$40:$A$759,$A272,СВЦЭМ!$B$40:$B$759,D$261)+'СЕТ СН'!$F$15</f>
        <v>0</v>
      </c>
      <c r="E272" s="36">
        <f>SUMIFS(СВЦЭМ!$G$40:$G$759,СВЦЭМ!$A$40:$A$759,$A272,СВЦЭМ!$B$40:$B$759,E$261)+'СЕТ СН'!$F$15</f>
        <v>0</v>
      </c>
      <c r="F272" s="36">
        <f>SUMIFS(СВЦЭМ!$G$40:$G$759,СВЦЭМ!$A$40:$A$759,$A272,СВЦЭМ!$B$40:$B$759,F$261)+'СЕТ СН'!$F$15</f>
        <v>0</v>
      </c>
      <c r="G272" s="36">
        <f>SUMIFS(СВЦЭМ!$G$40:$G$759,СВЦЭМ!$A$40:$A$759,$A272,СВЦЭМ!$B$40:$B$759,G$261)+'СЕТ СН'!$F$15</f>
        <v>0</v>
      </c>
      <c r="H272" s="36">
        <f>SUMIFS(СВЦЭМ!$G$40:$G$759,СВЦЭМ!$A$40:$A$759,$A272,СВЦЭМ!$B$40:$B$759,H$261)+'СЕТ СН'!$F$15</f>
        <v>0</v>
      </c>
      <c r="I272" s="36">
        <f>SUMIFS(СВЦЭМ!$G$40:$G$759,СВЦЭМ!$A$40:$A$759,$A272,СВЦЭМ!$B$40:$B$759,I$261)+'СЕТ СН'!$F$15</f>
        <v>0</v>
      </c>
      <c r="J272" s="36">
        <f>SUMIFS(СВЦЭМ!$G$40:$G$759,СВЦЭМ!$A$40:$A$759,$A272,СВЦЭМ!$B$40:$B$759,J$261)+'СЕТ СН'!$F$15</f>
        <v>0</v>
      </c>
      <c r="K272" s="36">
        <f>SUMIFS(СВЦЭМ!$G$40:$G$759,СВЦЭМ!$A$40:$A$759,$A272,СВЦЭМ!$B$40:$B$759,K$261)+'СЕТ СН'!$F$15</f>
        <v>0</v>
      </c>
      <c r="L272" s="36">
        <f>SUMIFS(СВЦЭМ!$G$40:$G$759,СВЦЭМ!$A$40:$A$759,$A272,СВЦЭМ!$B$40:$B$759,L$261)+'СЕТ СН'!$F$15</f>
        <v>0</v>
      </c>
      <c r="M272" s="36">
        <f>SUMIFS(СВЦЭМ!$G$40:$G$759,СВЦЭМ!$A$40:$A$759,$A272,СВЦЭМ!$B$40:$B$759,M$261)+'СЕТ СН'!$F$15</f>
        <v>0</v>
      </c>
      <c r="N272" s="36">
        <f>SUMIFS(СВЦЭМ!$G$40:$G$759,СВЦЭМ!$A$40:$A$759,$A272,СВЦЭМ!$B$40:$B$759,N$261)+'СЕТ СН'!$F$15</f>
        <v>0</v>
      </c>
      <c r="O272" s="36">
        <f>SUMIFS(СВЦЭМ!$G$40:$G$759,СВЦЭМ!$A$40:$A$759,$A272,СВЦЭМ!$B$40:$B$759,O$261)+'СЕТ СН'!$F$15</f>
        <v>0</v>
      </c>
      <c r="P272" s="36">
        <f>SUMIFS(СВЦЭМ!$G$40:$G$759,СВЦЭМ!$A$40:$A$759,$A272,СВЦЭМ!$B$40:$B$759,P$261)+'СЕТ СН'!$F$15</f>
        <v>0</v>
      </c>
      <c r="Q272" s="36">
        <f>SUMIFS(СВЦЭМ!$G$40:$G$759,СВЦЭМ!$A$40:$A$759,$A272,СВЦЭМ!$B$40:$B$759,Q$261)+'СЕТ СН'!$F$15</f>
        <v>0</v>
      </c>
      <c r="R272" s="36">
        <f>SUMIFS(СВЦЭМ!$G$40:$G$759,СВЦЭМ!$A$40:$A$759,$A272,СВЦЭМ!$B$40:$B$759,R$261)+'СЕТ СН'!$F$15</f>
        <v>0</v>
      </c>
      <c r="S272" s="36">
        <f>SUMIFS(СВЦЭМ!$G$40:$G$759,СВЦЭМ!$A$40:$A$759,$A272,СВЦЭМ!$B$40:$B$759,S$261)+'СЕТ СН'!$F$15</f>
        <v>0</v>
      </c>
      <c r="T272" s="36">
        <f>SUMIFS(СВЦЭМ!$G$40:$G$759,СВЦЭМ!$A$40:$A$759,$A272,СВЦЭМ!$B$40:$B$759,T$261)+'СЕТ СН'!$F$15</f>
        <v>0</v>
      </c>
      <c r="U272" s="36">
        <f>SUMIFS(СВЦЭМ!$G$40:$G$759,СВЦЭМ!$A$40:$A$759,$A272,СВЦЭМ!$B$40:$B$759,U$261)+'СЕТ СН'!$F$15</f>
        <v>0</v>
      </c>
      <c r="V272" s="36">
        <f>SUMIFS(СВЦЭМ!$G$40:$G$759,СВЦЭМ!$A$40:$A$759,$A272,СВЦЭМ!$B$40:$B$759,V$261)+'СЕТ СН'!$F$15</f>
        <v>0</v>
      </c>
      <c r="W272" s="36">
        <f>SUMIFS(СВЦЭМ!$G$40:$G$759,СВЦЭМ!$A$40:$A$759,$A272,СВЦЭМ!$B$40:$B$759,W$261)+'СЕТ СН'!$F$15</f>
        <v>0</v>
      </c>
      <c r="X272" s="36">
        <f>SUMIFS(СВЦЭМ!$G$40:$G$759,СВЦЭМ!$A$40:$A$759,$A272,СВЦЭМ!$B$40:$B$759,X$261)+'СЕТ СН'!$F$15</f>
        <v>0</v>
      </c>
      <c r="Y272" s="36">
        <f>SUMIFS(СВЦЭМ!$G$40:$G$759,СВЦЭМ!$A$40:$A$759,$A272,СВЦЭМ!$B$40:$B$759,Y$261)+'СЕТ СН'!$F$15</f>
        <v>0</v>
      </c>
    </row>
    <row r="273" spans="1:25" ht="15.75" hidden="1" x14ac:dyDescent="0.2">
      <c r="A273" s="35">
        <f t="shared" si="7"/>
        <v>45547</v>
      </c>
      <c r="B273" s="36">
        <f>SUMIFS(СВЦЭМ!$G$40:$G$759,СВЦЭМ!$A$40:$A$759,$A273,СВЦЭМ!$B$40:$B$759,B$261)+'СЕТ СН'!$F$15</f>
        <v>0</v>
      </c>
      <c r="C273" s="36">
        <f>SUMIFS(СВЦЭМ!$G$40:$G$759,СВЦЭМ!$A$40:$A$759,$A273,СВЦЭМ!$B$40:$B$759,C$261)+'СЕТ СН'!$F$15</f>
        <v>0</v>
      </c>
      <c r="D273" s="36">
        <f>SUMIFS(СВЦЭМ!$G$40:$G$759,СВЦЭМ!$A$40:$A$759,$A273,СВЦЭМ!$B$40:$B$759,D$261)+'СЕТ СН'!$F$15</f>
        <v>0</v>
      </c>
      <c r="E273" s="36">
        <f>SUMIFS(СВЦЭМ!$G$40:$G$759,СВЦЭМ!$A$40:$A$759,$A273,СВЦЭМ!$B$40:$B$759,E$261)+'СЕТ СН'!$F$15</f>
        <v>0</v>
      </c>
      <c r="F273" s="36">
        <f>SUMIFS(СВЦЭМ!$G$40:$G$759,СВЦЭМ!$A$40:$A$759,$A273,СВЦЭМ!$B$40:$B$759,F$261)+'СЕТ СН'!$F$15</f>
        <v>0</v>
      </c>
      <c r="G273" s="36">
        <f>SUMIFS(СВЦЭМ!$G$40:$G$759,СВЦЭМ!$A$40:$A$759,$A273,СВЦЭМ!$B$40:$B$759,G$261)+'СЕТ СН'!$F$15</f>
        <v>0</v>
      </c>
      <c r="H273" s="36">
        <f>SUMIFS(СВЦЭМ!$G$40:$G$759,СВЦЭМ!$A$40:$A$759,$A273,СВЦЭМ!$B$40:$B$759,H$261)+'СЕТ СН'!$F$15</f>
        <v>0</v>
      </c>
      <c r="I273" s="36">
        <f>SUMIFS(СВЦЭМ!$G$40:$G$759,СВЦЭМ!$A$40:$A$759,$A273,СВЦЭМ!$B$40:$B$759,I$261)+'СЕТ СН'!$F$15</f>
        <v>0</v>
      </c>
      <c r="J273" s="36">
        <f>SUMIFS(СВЦЭМ!$G$40:$G$759,СВЦЭМ!$A$40:$A$759,$A273,СВЦЭМ!$B$40:$B$759,J$261)+'СЕТ СН'!$F$15</f>
        <v>0</v>
      </c>
      <c r="K273" s="36">
        <f>SUMIFS(СВЦЭМ!$G$40:$G$759,СВЦЭМ!$A$40:$A$759,$A273,СВЦЭМ!$B$40:$B$759,K$261)+'СЕТ СН'!$F$15</f>
        <v>0</v>
      </c>
      <c r="L273" s="36">
        <f>SUMIFS(СВЦЭМ!$G$40:$G$759,СВЦЭМ!$A$40:$A$759,$A273,СВЦЭМ!$B$40:$B$759,L$261)+'СЕТ СН'!$F$15</f>
        <v>0</v>
      </c>
      <c r="M273" s="36">
        <f>SUMIFS(СВЦЭМ!$G$40:$G$759,СВЦЭМ!$A$40:$A$759,$A273,СВЦЭМ!$B$40:$B$759,M$261)+'СЕТ СН'!$F$15</f>
        <v>0</v>
      </c>
      <c r="N273" s="36">
        <f>SUMIFS(СВЦЭМ!$G$40:$G$759,СВЦЭМ!$A$40:$A$759,$A273,СВЦЭМ!$B$40:$B$759,N$261)+'СЕТ СН'!$F$15</f>
        <v>0</v>
      </c>
      <c r="O273" s="36">
        <f>SUMIFS(СВЦЭМ!$G$40:$G$759,СВЦЭМ!$A$40:$A$759,$A273,СВЦЭМ!$B$40:$B$759,O$261)+'СЕТ СН'!$F$15</f>
        <v>0</v>
      </c>
      <c r="P273" s="36">
        <f>SUMIFS(СВЦЭМ!$G$40:$G$759,СВЦЭМ!$A$40:$A$759,$A273,СВЦЭМ!$B$40:$B$759,P$261)+'СЕТ СН'!$F$15</f>
        <v>0</v>
      </c>
      <c r="Q273" s="36">
        <f>SUMIFS(СВЦЭМ!$G$40:$G$759,СВЦЭМ!$A$40:$A$759,$A273,СВЦЭМ!$B$40:$B$759,Q$261)+'СЕТ СН'!$F$15</f>
        <v>0</v>
      </c>
      <c r="R273" s="36">
        <f>SUMIFS(СВЦЭМ!$G$40:$G$759,СВЦЭМ!$A$40:$A$759,$A273,СВЦЭМ!$B$40:$B$759,R$261)+'СЕТ СН'!$F$15</f>
        <v>0</v>
      </c>
      <c r="S273" s="36">
        <f>SUMIFS(СВЦЭМ!$G$40:$G$759,СВЦЭМ!$A$40:$A$759,$A273,СВЦЭМ!$B$40:$B$759,S$261)+'СЕТ СН'!$F$15</f>
        <v>0</v>
      </c>
      <c r="T273" s="36">
        <f>SUMIFS(СВЦЭМ!$G$40:$G$759,СВЦЭМ!$A$40:$A$759,$A273,СВЦЭМ!$B$40:$B$759,T$261)+'СЕТ СН'!$F$15</f>
        <v>0</v>
      </c>
      <c r="U273" s="36">
        <f>SUMIFS(СВЦЭМ!$G$40:$G$759,СВЦЭМ!$A$40:$A$759,$A273,СВЦЭМ!$B$40:$B$759,U$261)+'СЕТ СН'!$F$15</f>
        <v>0</v>
      </c>
      <c r="V273" s="36">
        <f>SUMIFS(СВЦЭМ!$G$40:$G$759,СВЦЭМ!$A$40:$A$759,$A273,СВЦЭМ!$B$40:$B$759,V$261)+'СЕТ СН'!$F$15</f>
        <v>0</v>
      </c>
      <c r="W273" s="36">
        <f>SUMIFS(СВЦЭМ!$G$40:$G$759,СВЦЭМ!$A$40:$A$759,$A273,СВЦЭМ!$B$40:$B$759,W$261)+'СЕТ СН'!$F$15</f>
        <v>0</v>
      </c>
      <c r="X273" s="36">
        <f>SUMIFS(СВЦЭМ!$G$40:$G$759,СВЦЭМ!$A$40:$A$759,$A273,СВЦЭМ!$B$40:$B$759,X$261)+'СЕТ СН'!$F$15</f>
        <v>0</v>
      </c>
      <c r="Y273" s="36">
        <f>SUMIFS(СВЦЭМ!$G$40:$G$759,СВЦЭМ!$A$40:$A$759,$A273,СВЦЭМ!$B$40:$B$759,Y$261)+'СЕТ СН'!$F$15</f>
        <v>0</v>
      </c>
    </row>
    <row r="274" spans="1:25" ht="15.75" hidden="1" x14ac:dyDescent="0.2">
      <c r="A274" s="35">
        <f t="shared" si="7"/>
        <v>45548</v>
      </c>
      <c r="B274" s="36">
        <f>SUMIFS(СВЦЭМ!$G$40:$G$759,СВЦЭМ!$A$40:$A$759,$A274,СВЦЭМ!$B$40:$B$759,B$261)+'СЕТ СН'!$F$15</f>
        <v>0</v>
      </c>
      <c r="C274" s="36">
        <f>SUMIFS(СВЦЭМ!$G$40:$G$759,СВЦЭМ!$A$40:$A$759,$A274,СВЦЭМ!$B$40:$B$759,C$261)+'СЕТ СН'!$F$15</f>
        <v>0</v>
      </c>
      <c r="D274" s="36">
        <f>SUMIFS(СВЦЭМ!$G$40:$G$759,СВЦЭМ!$A$40:$A$759,$A274,СВЦЭМ!$B$40:$B$759,D$261)+'СЕТ СН'!$F$15</f>
        <v>0</v>
      </c>
      <c r="E274" s="36">
        <f>SUMIFS(СВЦЭМ!$G$40:$G$759,СВЦЭМ!$A$40:$A$759,$A274,СВЦЭМ!$B$40:$B$759,E$261)+'СЕТ СН'!$F$15</f>
        <v>0</v>
      </c>
      <c r="F274" s="36">
        <f>SUMIFS(СВЦЭМ!$G$40:$G$759,СВЦЭМ!$A$40:$A$759,$A274,СВЦЭМ!$B$40:$B$759,F$261)+'СЕТ СН'!$F$15</f>
        <v>0</v>
      </c>
      <c r="G274" s="36">
        <f>SUMIFS(СВЦЭМ!$G$40:$G$759,СВЦЭМ!$A$40:$A$759,$A274,СВЦЭМ!$B$40:$B$759,G$261)+'СЕТ СН'!$F$15</f>
        <v>0</v>
      </c>
      <c r="H274" s="36">
        <f>SUMIFS(СВЦЭМ!$G$40:$G$759,СВЦЭМ!$A$40:$A$759,$A274,СВЦЭМ!$B$40:$B$759,H$261)+'СЕТ СН'!$F$15</f>
        <v>0</v>
      </c>
      <c r="I274" s="36">
        <f>SUMIFS(СВЦЭМ!$G$40:$G$759,СВЦЭМ!$A$40:$A$759,$A274,СВЦЭМ!$B$40:$B$759,I$261)+'СЕТ СН'!$F$15</f>
        <v>0</v>
      </c>
      <c r="J274" s="36">
        <f>SUMIFS(СВЦЭМ!$G$40:$G$759,СВЦЭМ!$A$40:$A$759,$A274,СВЦЭМ!$B$40:$B$759,J$261)+'СЕТ СН'!$F$15</f>
        <v>0</v>
      </c>
      <c r="K274" s="36">
        <f>SUMIFS(СВЦЭМ!$G$40:$G$759,СВЦЭМ!$A$40:$A$759,$A274,СВЦЭМ!$B$40:$B$759,K$261)+'СЕТ СН'!$F$15</f>
        <v>0</v>
      </c>
      <c r="L274" s="36">
        <f>SUMIFS(СВЦЭМ!$G$40:$G$759,СВЦЭМ!$A$40:$A$759,$A274,СВЦЭМ!$B$40:$B$759,L$261)+'СЕТ СН'!$F$15</f>
        <v>0</v>
      </c>
      <c r="M274" s="36">
        <f>SUMIFS(СВЦЭМ!$G$40:$G$759,СВЦЭМ!$A$40:$A$759,$A274,СВЦЭМ!$B$40:$B$759,M$261)+'СЕТ СН'!$F$15</f>
        <v>0</v>
      </c>
      <c r="N274" s="36">
        <f>SUMIFS(СВЦЭМ!$G$40:$G$759,СВЦЭМ!$A$40:$A$759,$A274,СВЦЭМ!$B$40:$B$759,N$261)+'СЕТ СН'!$F$15</f>
        <v>0</v>
      </c>
      <c r="O274" s="36">
        <f>SUMIFS(СВЦЭМ!$G$40:$G$759,СВЦЭМ!$A$40:$A$759,$A274,СВЦЭМ!$B$40:$B$759,O$261)+'СЕТ СН'!$F$15</f>
        <v>0</v>
      </c>
      <c r="P274" s="36">
        <f>SUMIFS(СВЦЭМ!$G$40:$G$759,СВЦЭМ!$A$40:$A$759,$A274,СВЦЭМ!$B$40:$B$759,P$261)+'СЕТ СН'!$F$15</f>
        <v>0</v>
      </c>
      <c r="Q274" s="36">
        <f>SUMIFS(СВЦЭМ!$G$40:$G$759,СВЦЭМ!$A$40:$A$759,$A274,СВЦЭМ!$B$40:$B$759,Q$261)+'СЕТ СН'!$F$15</f>
        <v>0</v>
      </c>
      <c r="R274" s="36">
        <f>SUMIFS(СВЦЭМ!$G$40:$G$759,СВЦЭМ!$A$40:$A$759,$A274,СВЦЭМ!$B$40:$B$759,R$261)+'СЕТ СН'!$F$15</f>
        <v>0</v>
      </c>
      <c r="S274" s="36">
        <f>SUMIFS(СВЦЭМ!$G$40:$G$759,СВЦЭМ!$A$40:$A$759,$A274,СВЦЭМ!$B$40:$B$759,S$261)+'СЕТ СН'!$F$15</f>
        <v>0</v>
      </c>
      <c r="T274" s="36">
        <f>SUMIFS(СВЦЭМ!$G$40:$G$759,СВЦЭМ!$A$40:$A$759,$A274,СВЦЭМ!$B$40:$B$759,T$261)+'СЕТ СН'!$F$15</f>
        <v>0</v>
      </c>
      <c r="U274" s="36">
        <f>SUMIFS(СВЦЭМ!$G$40:$G$759,СВЦЭМ!$A$40:$A$759,$A274,СВЦЭМ!$B$40:$B$759,U$261)+'СЕТ СН'!$F$15</f>
        <v>0</v>
      </c>
      <c r="V274" s="36">
        <f>SUMIFS(СВЦЭМ!$G$40:$G$759,СВЦЭМ!$A$40:$A$759,$A274,СВЦЭМ!$B$40:$B$759,V$261)+'СЕТ СН'!$F$15</f>
        <v>0</v>
      </c>
      <c r="W274" s="36">
        <f>SUMIFS(СВЦЭМ!$G$40:$G$759,СВЦЭМ!$A$40:$A$759,$A274,СВЦЭМ!$B$40:$B$759,W$261)+'СЕТ СН'!$F$15</f>
        <v>0</v>
      </c>
      <c r="X274" s="36">
        <f>SUMIFS(СВЦЭМ!$G$40:$G$759,СВЦЭМ!$A$40:$A$759,$A274,СВЦЭМ!$B$40:$B$759,X$261)+'СЕТ СН'!$F$15</f>
        <v>0</v>
      </c>
      <c r="Y274" s="36">
        <f>SUMIFS(СВЦЭМ!$G$40:$G$759,СВЦЭМ!$A$40:$A$759,$A274,СВЦЭМ!$B$40:$B$759,Y$261)+'СЕТ СН'!$F$15</f>
        <v>0</v>
      </c>
    </row>
    <row r="275" spans="1:25" ht="15.75" hidden="1" x14ac:dyDescent="0.2">
      <c r="A275" s="35">
        <f t="shared" si="7"/>
        <v>45549</v>
      </c>
      <c r="B275" s="36">
        <f>SUMIFS(СВЦЭМ!$G$40:$G$759,СВЦЭМ!$A$40:$A$759,$A275,СВЦЭМ!$B$40:$B$759,B$261)+'СЕТ СН'!$F$15</f>
        <v>0</v>
      </c>
      <c r="C275" s="36">
        <f>SUMIFS(СВЦЭМ!$G$40:$G$759,СВЦЭМ!$A$40:$A$759,$A275,СВЦЭМ!$B$40:$B$759,C$261)+'СЕТ СН'!$F$15</f>
        <v>0</v>
      </c>
      <c r="D275" s="36">
        <f>SUMIFS(СВЦЭМ!$G$40:$G$759,СВЦЭМ!$A$40:$A$759,$A275,СВЦЭМ!$B$40:$B$759,D$261)+'СЕТ СН'!$F$15</f>
        <v>0</v>
      </c>
      <c r="E275" s="36">
        <f>SUMIFS(СВЦЭМ!$G$40:$G$759,СВЦЭМ!$A$40:$A$759,$A275,СВЦЭМ!$B$40:$B$759,E$261)+'СЕТ СН'!$F$15</f>
        <v>0</v>
      </c>
      <c r="F275" s="36">
        <f>SUMIFS(СВЦЭМ!$G$40:$G$759,СВЦЭМ!$A$40:$A$759,$A275,СВЦЭМ!$B$40:$B$759,F$261)+'СЕТ СН'!$F$15</f>
        <v>0</v>
      </c>
      <c r="G275" s="36">
        <f>SUMIFS(СВЦЭМ!$G$40:$G$759,СВЦЭМ!$A$40:$A$759,$A275,СВЦЭМ!$B$40:$B$759,G$261)+'СЕТ СН'!$F$15</f>
        <v>0</v>
      </c>
      <c r="H275" s="36">
        <f>SUMIFS(СВЦЭМ!$G$40:$G$759,СВЦЭМ!$A$40:$A$759,$A275,СВЦЭМ!$B$40:$B$759,H$261)+'СЕТ СН'!$F$15</f>
        <v>0</v>
      </c>
      <c r="I275" s="36">
        <f>SUMIFS(СВЦЭМ!$G$40:$G$759,СВЦЭМ!$A$40:$A$759,$A275,СВЦЭМ!$B$40:$B$759,I$261)+'СЕТ СН'!$F$15</f>
        <v>0</v>
      </c>
      <c r="J275" s="36">
        <f>SUMIFS(СВЦЭМ!$G$40:$G$759,СВЦЭМ!$A$40:$A$759,$A275,СВЦЭМ!$B$40:$B$759,J$261)+'СЕТ СН'!$F$15</f>
        <v>0</v>
      </c>
      <c r="K275" s="36">
        <f>SUMIFS(СВЦЭМ!$G$40:$G$759,СВЦЭМ!$A$40:$A$759,$A275,СВЦЭМ!$B$40:$B$759,K$261)+'СЕТ СН'!$F$15</f>
        <v>0</v>
      </c>
      <c r="L275" s="36">
        <f>SUMIFS(СВЦЭМ!$G$40:$G$759,СВЦЭМ!$A$40:$A$759,$A275,СВЦЭМ!$B$40:$B$759,L$261)+'СЕТ СН'!$F$15</f>
        <v>0</v>
      </c>
      <c r="M275" s="36">
        <f>SUMIFS(СВЦЭМ!$G$40:$G$759,СВЦЭМ!$A$40:$A$759,$A275,СВЦЭМ!$B$40:$B$759,M$261)+'СЕТ СН'!$F$15</f>
        <v>0</v>
      </c>
      <c r="N275" s="36">
        <f>SUMIFS(СВЦЭМ!$G$40:$G$759,СВЦЭМ!$A$40:$A$759,$A275,СВЦЭМ!$B$40:$B$759,N$261)+'СЕТ СН'!$F$15</f>
        <v>0</v>
      </c>
      <c r="O275" s="36">
        <f>SUMIFS(СВЦЭМ!$G$40:$G$759,СВЦЭМ!$A$40:$A$759,$A275,СВЦЭМ!$B$40:$B$759,O$261)+'СЕТ СН'!$F$15</f>
        <v>0</v>
      </c>
      <c r="P275" s="36">
        <f>SUMIFS(СВЦЭМ!$G$40:$G$759,СВЦЭМ!$A$40:$A$759,$A275,СВЦЭМ!$B$40:$B$759,P$261)+'СЕТ СН'!$F$15</f>
        <v>0</v>
      </c>
      <c r="Q275" s="36">
        <f>SUMIFS(СВЦЭМ!$G$40:$G$759,СВЦЭМ!$A$40:$A$759,$A275,СВЦЭМ!$B$40:$B$759,Q$261)+'СЕТ СН'!$F$15</f>
        <v>0</v>
      </c>
      <c r="R275" s="36">
        <f>SUMIFS(СВЦЭМ!$G$40:$G$759,СВЦЭМ!$A$40:$A$759,$A275,СВЦЭМ!$B$40:$B$759,R$261)+'СЕТ СН'!$F$15</f>
        <v>0</v>
      </c>
      <c r="S275" s="36">
        <f>SUMIFS(СВЦЭМ!$G$40:$G$759,СВЦЭМ!$A$40:$A$759,$A275,СВЦЭМ!$B$40:$B$759,S$261)+'СЕТ СН'!$F$15</f>
        <v>0</v>
      </c>
      <c r="T275" s="36">
        <f>SUMIFS(СВЦЭМ!$G$40:$G$759,СВЦЭМ!$A$40:$A$759,$A275,СВЦЭМ!$B$40:$B$759,T$261)+'СЕТ СН'!$F$15</f>
        <v>0</v>
      </c>
      <c r="U275" s="36">
        <f>SUMIFS(СВЦЭМ!$G$40:$G$759,СВЦЭМ!$A$40:$A$759,$A275,СВЦЭМ!$B$40:$B$759,U$261)+'СЕТ СН'!$F$15</f>
        <v>0</v>
      </c>
      <c r="V275" s="36">
        <f>SUMIFS(СВЦЭМ!$G$40:$G$759,СВЦЭМ!$A$40:$A$759,$A275,СВЦЭМ!$B$40:$B$759,V$261)+'СЕТ СН'!$F$15</f>
        <v>0</v>
      </c>
      <c r="W275" s="36">
        <f>SUMIFS(СВЦЭМ!$G$40:$G$759,СВЦЭМ!$A$40:$A$759,$A275,СВЦЭМ!$B$40:$B$759,W$261)+'СЕТ СН'!$F$15</f>
        <v>0</v>
      </c>
      <c r="X275" s="36">
        <f>SUMIFS(СВЦЭМ!$G$40:$G$759,СВЦЭМ!$A$40:$A$759,$A275,СВЦЭМ!$B$40:$B$759,X$261)+'СЕТ СН'!$F$15</f>
        <v>0</v>
      </c>
      <c r="Y275" s="36">
        <f>SUMIFS(СВЦЭМ!$G$40:$G$759,СВЦЭМ!$A$40:$A$759,$A275,СВЦЭМ!$B$40:$B$759,Y$261)+'СЕТ СН'!$F$15</f>
        <v>0</v>
      </c>
    </row>
    <row r="276" spans="1:25" ht="15.75" hidden="1" x14ac:dyDescent="0.2">
      <c r="A276" s="35">
        <f t="shared" si="7"/>
        <v>45550</v>
      </c>
      <c r="B276" s="36">
        <f>SUMIFS(СВЦЭМ!$G$40:$G$759,СВЦЭМ!$A$40:$A$759,$A276,СВЦЭМ!$B$40:$B$759,B$261)+'СЕТ СН'!$F$15</f>
        <v>0</v>
      </c>
      <c r="C276" s="36">
        <f>SUMIFS(СВЦЭМ!$G$40:$G$759,СВЦЭМ!$A$40:$A$759,$A276,СВЦЭМ!$B$40:$B$759,C$261)+'СЕТ СН'!$F$15</f>
        <v>0</v>
      </c>
      <c r="D276" s="36">
        <f>SUMIFS(СВЦЭМ!$G$40:$G$759,СВЦЭМ!$A$40:$A$759,$A276,СВЦЭМ!$B$40:$B$759,D$261)+'СЕТ СН'!$F$15</f>
        <v>0</v>
      </c>
      <c r="E276" s="36">
        <f>SUMIFS(СВЦЭМ!$G$40:$G$759,СВЦЭМ!$A$40:$A$759,$A276,СВЦЭМ!$B$40:$B$759,E$261)+'СЕТ СН'!$F$15</f>
        <v>0</v>
      </c>
      <c r="F276" s="36">
        <f>SUMIFS(СВЦЭМ!$G$40:$G$759,СВЦЭМ!$A$40:$A$759,$A276,СВЦЭМ!$B$40:$B$759,F$261)+'СЕТ СН'!$F$15</f>
        <v>0</v>
      </c>
      <c r="G276" s="36">
        <f>SUMIFS(СВЦЭМ!$G$40:$G$759,СВЦЭМ!$A$40:$A$759,$A276,СВЦЭМ!$B$40:$B$759,G$261)+'СЕТ СН'!$F$15</f>
        <v>0</v>
      </c>
      <c r="H276" s="36">
        <f>SUMIFS(СВЦЭМ!$G$40:$G$759,СВЦЭМ!$A$40:$A$759,$A276,СВЦЭМ!$B$40:$B$759,H$261)+'СЕТ СН'!$F$15</f>
        <v>0</v>
      </c>
      <c r="I276" s="36">
        <f>SUMIFS(СВЦЭМ!$G$40:$G$759,СВЦЭМ!$A$40:$A$759,$A276,СВЦЭМ!$B$40:$B$759,I$261)+'СЕТ СН'!$F$15</f>
        <v>0</v>
      </c>
      <c r="J276" s="36">
        <f>SUMIFS(СВЦЭМ!$G$40:$G$759,СВЦЭМ!$A$40:$A$759,$A276,СВЦЭМ!$B$40:$B$759,J$261)+'СЕТ СН'!$F$15</f>
        <v>0</v>
      </c>
      <c r="K276" s="36">
        <f>SUMIFS(СВЦЭМ!$G$40:$G$759,СВЦЭМ!$A$40:$A$759,$A276,СВЦЭМ!$B$40:$B$759,K$261)+'СЕТ СН'!$F$15</f>
        <v>0</v>
      </c>
      <c r="L276" s="36">
        <f>SUMIFS(СВЦЭМ!$G$40:$G$759,СВЦЭМ!$A$40:$A$759,$A276,СВЦЭМ!$B$40:$B$759,L$261)+'СЕТ СН'!$F$15</f>
        <v>0</v>
      </c>
      <c r="M276" s="36">
        <f>SUMIFS(СВЦЭМ!$G$40:$G$759,СВЦЭМ!$A$40:$A$759,$A276,СВЦЭМ!$B$40:$B$759,M$261)+'СЕТ СН'!$F$15</f>
        <v>0</v>
      </c>
      <c r="N276" s="36">
        <f>SUMIFS(СВЦЭМ!$G$40:$G$759,СВЦЭМ!$A$40:$A$759,$A276,СВЦЭМ!$B$40:$B$759,N$261)+'СЕТ СН'!$F$15</f>
        <v>0</v>
      </c>
      <c r="O276" s="36">
        <f>SUMIFS(СВЦЭМ!$G$40:$G$759,СВЦЭМ!$A$40:$A$759,$A276,СВЦЭМ!$B$40:$B$759,O$261)+'СЕТ СН'!$F$15</f>
        <v>0</v>
      </c>
      <c r="P276" s="36">
        <f>SUMIFS(СВЦЭМ!$G$40:$G$759,СВЦЭМ!$A$40:$A$759,$A276,СВЦЭМ!$B$40:$B$759,P$261)+'СЕТ СН'!$F$15</f>
        <v>0</v>
      </c>
      <c r="Q276" s="36">
        <f>SUMIFS(СВЦЭМ!$G$40:$G$759,СВЦЭМ!$A$40:$A$759,$A276,СВЦЭМ!$B$40:$B$759,Q$261)+'СЕТ СН'!$F$15</f>
        <v>0</v>
      </c>
      <c r="R276" s="36">
        <f>SUMIFS(СВЦЭМ!$G$40:$G$759,СВЦЭМ!$A$40:$A$759,$A276,СВЦЭМ!$B$40:$B$759,R$261)+'СЕТ СН'!$F$15</f>
        <v>0</v>
      </c>
      <c r="S276" s="36">
        <f>SUMIFS(СВЦЭМ!$G$40:$G$759,СВЦЭМ!$A$40:$A$759,$A276,СВЦЭМ!$B$40:$B$759,S$261)+'СЕТ СН'!$F$15</f>
        <v>0</v>
      </c>
      <c r="T276" s="36">
        <f>SUMIFS(СВЦЭМ!$G$40:$G$759,СВЦЭМ!$A$40:$A$759,$A276,СВЦЭМ!$B$40:$B$759,T$261)+'СЕТ СН'!$F$15</f>
        <v>0</v>
      </c>
      <c r="U276" s="36">
        <f>SUMIFS(СВЦЭМ!$G$40:$G$759,СВЦЭМ!$A$40:$A$759,$A276,СВЦЭМ!$B$40:$B$759,U$261)+'СЕТ СН'!$F$15</f>
        <v>0</v>
      </c>
      <c r="V276" s="36">
        <f>SUMIFS(СВЦЭМ!$G$40:$G$759,СВЦЭМ!$A$40:$A$759,$A276,СВЦЭМ!$B$40:$B$759,V$261)+'СЕТ СН'!$F$15</f>
        <v>0</v>
      </c>
      <c r="W276" s="36">
        <f>SUMIFS(СВЦЭМ!$G$40:$G$759,СВЦЭМ!$A$40:$A$759,$A276,СВЦЭМ!$B$40:$B$759,W$261)+'СЕТ СН'!$F$15</f>
        <v>0</v>
      </c>
      <c r="X276" s="36">
        <f>SUMIFS(СВЦЭМ!$G$40:$G$759,СВЦЭМ!$A$40:$A$759,$A276,СВЦЭМ!$B$40:$B$759,X$261)+'СЕТ СН'!$F$15</f>
        <v>0</v>
      </c>
      <c r="Y276" s="36">
        <f>SUMIFS(СВЦЭМ!$G$40:$G$759,СВЦЭМ!$A$40:$A$759,$A276,СВЦЭМ!$B$40:$B$759,Y$261)+'СЕТ СН'!$F$15</f>
        <v>0</v>
      </c>
    </row>
    <row r="277" spans="1:25" ht="15.75" hidden="1" x14ac:dyDescent="0.2">
      <c r="A277" s="35">
        <f t="shared" si="7"/>
        <v>45551</v>
      </c>
      <c r="B277" s="36">
        <f>SUMIFS(СВЦЭМ!$G$40:$G$759,СВЦЭМ!$A$40:$A$759,$A277,СВЦЭМ!$B$40:$B$759,B$261)+'СЕТ СН'!$F$15</f>
        <v>0</v>
      </c>
      <c r="C277" s="36">
        <f>SUMIFS(СВЦЭМ!$G$40:$G$759,СВЦЭМ!$A$40:$A$759,$A277,СВЦЭМ!$B$40:$B$759,C$261)+'СЕТ СН'!$F$15</f>
        <v>0</v>
      </c>
      <c r="D277" s="36">
        <f>SUMIFS(СВЦЭМ!$G$40:$G$759,СВЦЭМ!$A$40:$A$759,$A277,СВЦЭМ!$B$40:$B$759,D$261)+'СЕТ СН'!$F$15</f>
        <v>0</v>
      </c>
      <c r="E277" s="36">
        <f>SUMIFS(СВЦЭМ!$G$40:$G$759,СВЦЭМ!$A$40:$A$759,$A277,СВЦЭМ!$B$40:$B$759,E$261)+'СЕТ СН'!$F$15</f>
        <v>0</v>
      </c>
      <c r="F277" s="36">
        <f>SUMIFS(СВЦЭМ!$G$40:$G$759,СВЦЭМ!$A$40:$A$759,$A277,СВЦЭМ!$B$40:$B$759,F$261)+'СЕТ СН'!$F$15</f>
        <v>0</v>
      </c>
      <c r="G277" s="36">
        <f>SUMIFS(СВЦЭМ!$G$40:$G$759,СВЦЭМ!$A$40:$A$759,$A277,СВЦЭМ!$B$40:$B$759,G$261)+'СЕТ СН'!$F$15</f>
        <v>0</v>
      </c>
      <c r="H277" s="36">
        <f>SUMIFS(СВЦЭМ!$G$40:$G$759,СВЦЭМ!$A$40:$A$759,$A277,СВЦЭМ!$B$40:$B$759,H$261)+'СЕТ СН'!$F$15</f>
        <v>0</v>
      </c>
      <c r="I277" s="36">
        <f>SUMIFS(СВЦЭМ!$G$40:$G$759,СВЦЭМ!$A$40:$A$759,$A277,СВЦЭМ!$B$40:$B$759,I$261)+'СЕТ СН'!$F$15</f>
        <v>0</v>
      </c>
      <c r="J277" s="36">
        <f>SUMIFS(СВЦЭМ!$G$40:$G$759,СВЦЭМ!$A$40:$A$759,$A277,СВЦЭМ!$B$40:$B$759,J$261)+'СЕТ СН'!$F$15</f>
        <v>0</v>
      </c>
      <c r="K277" s="36">
        <f>SUMIFS(СВЦЭМ!$G$40:$G$759,СВЦЭМ!$A$40:$A$759,$A277,СВЦЭМ!$B$40:$B$759,K$261)+'СЕТ СН'!$F$15</f>
        <v>0</v>
      </c>
      <c r="L277" s="36">
        <f>SUMIFS(СВЦЭМ!$G$40:$G$759,СВЦЭМ!$A$40:$A$759,$A277,СВЦЭМ!$B$40:$B$759,L$261)+'СЕТ СН'!$F$15</f>
        <v>0</v>
      </c>
      <c r="M277" s="36">
        <f>SUMIFS(СВЦЭМ!$G$40:$G$759,СВЦЭМ!$A$40:$A$759,$A277,СВЦЭМ!$B$40:$B$759,M$261)+'СЕТ СН'!$F$15</f>
        <v>0</v>
      </c>
      <c r="N277" s="36">
        <f>SUMIFS(СВЦЭМ!$G$40:$G$759,СВЦЭМ!$A$40:$A$759,$A277,СВЦЭМ!$B$40:$B$759,N$261)+'СЕТ СН'!$F$15</f>
        <v>0</v>
      </c>
      <c r="O277" s="36">
        <f>SUMIFS(СВЦЭМ!$G$40:$G$759,СВЦЭМ!$A$40:$A$759,$A277,СВЦЭМ!$B$40:$B$759,O$261)+'СЕТ СН'!$F$15</f>
        <v>0</v>
      </c>
      <c r="P277" s="36">
        <f>SUMIFS(СВЦЭМ!$G$40:$G$759,СВЦЭМ!$A$40:$A$759,$A277,СВЦЭМ!$B$40:$B$759,P$261)+'СЕТ СН'!$F$15</f>
        <v>0</v>
      </c>
      <c r="Q277" s="36">
        <f>SUMIFS(СВЦЭМ!$G$40:$G$759,СВЦЭМ!$A$40:$A$759,$A277,СВЦЭМ!$B$40:$B$759,Q$261)+'СЕТ СН'!$F$15</f>
        <v>0</v>
      </c>
      <c r="R277" s="36">
        <f>SUMIFS(СВЦЭМ!$G$40:$G$759,СВЦЭМ!$A$40:$A$759,$A277,СВЦЭМ!$B$40:$B$759,R$261)+'СЕТ СН'!$F$15</f>
        <v>0</v>
      </c>
      <c r="S277" s="36">
        <f>SUMIFS(СВЦЭМ!$G$40:$G$759,СВЦЭМ!$A$40:$A$759,$A277,СВЦЭМ!$B$40:$B$759,S$261)+'СЕТ СН'!$F$15</f>
        <v>0</v>
      </c>
      <c r="T277" s="36">
        <f>SUMIFS(СВЦЭМ!$G$40:$G$759,СВЦЭМ!$A$40:$A$759,$A277,СВЦЭМ!$B$40:$B$759,T$261)+'СЕТ СН'!$F$15</f>
        <v>0</v>
      </c>
      <c r="U277" s="36">
        <f>SUMIFS(СВЦЭМ!$G$40:$G$759,СВЦЭМ!$A$40:$A$759,$A277,СВЦЭМ!$B$40:$B$759,U$261)+'СЕТ СН'!$F$15</f>
        <v>0</v>
      </c>
      <c r="V277" s="36">
        <f>SUMIFS(СВЦЭМ!$G$40:$G$759,СВЦЭМ!$A$40:$A$759,$A277,СВЦЭМ!$B$40:$B$759,V$261)+'СЕТ СН'!$F$15</f>
        <v>0</v>
      </c>
      <c r="W277" s="36">
        <f>SUMIFS(СВЦЭМ!$G$40:$G$759,СВЦЭМ!$A$40:$A$759,$A277,СВЦЭМ!$B$40:$B$759,W$261)+'СЕТ СН'!$F$15</f>
        <v>0</v>
      </c>
      <c r="X277" s="36">
        <f>SUMIFS(СВЦЭМ!$G$40:$G$759,СВЦЭМ!$A$40:$A$759,$A277,СВЦЭМ!$B$40:$B$759,X$261)+'СЕТ СН'!$F$15</f>
        <v>0</v>
      </c>
      <c r="Y277" s="36">
        <f>SUMIFS(СВЦЭМ!$G$40:$G$759,СВЦЭМ!$A$40:$A$759,$A277,СВЦЭМ!$B$40:$B$759,Y$261)+'СЕТ СН'!$F$15</f>
        <v>0</v>
      </c>
    </row>
    <row r="278" spans="1:25" ht="15.75" hidden="1" x14ac:dyDescent="0.2">
      <c r="A278" s="35">
        <f t="shared" si="7"/>
        <v>45552</v>
      </c>
      <c r="B278" s="36">
        <f>SUMIFS(СВЦЭМ!$G$40:$G$759,СВЦЭМ!$A$40:$A$759,$A278,СВЦЭМ!$B$40:$B$759,B$261)+'СЕТ СН'!$F$15</f>
        <v>0</v>
      </c>
      <c r="C278" s="36">
        <f>SUMIFS(СВЦЭМ!$G$40:$G$759,СВЦЭМ!$A$40:$A$759,$A278,СВЦЭМ!$B$40:$B$759,C$261)+'СЕТ СН'!$F$15</f>
        <v>0</v>
      </c>
      <c r="D278" s="36">
        <f>SUMIFS(СВЦЭМ!$G$40:$G$759,СВЦЭМ!$A$40:$A$759,$A278,СВЦЭМ!$B$40:$B$759,D$261)+'СЕТ СН'!$F$15</f>
        <v>0</v>
      </c>
      <c r="E278" s="36">
        <f>SUMIFS(СВЦЭМ!$G$40:$G$759,СВЦЭМ!$A$40:$A$759,$A278,СВЦЭМ!$B$40:$B$759,E$261)+'СЕТ СН'!$F$15</f>
        <v>0</v>
      </c>
      <c r="F278" s="36">
        <f>SUMIFS(СВЦЭМ!$G$40:$G$759,СВЦЭМ!$A$40:$A$759,$A278,СВЦЭМ!$B$40:$B$759,F$261)+'СЕТ СН'!$F$15</f>
        <v>0</v>
      </c>
      <c r="G278" s="36">
        <f>SUMIFS(СВЦЭМ!$G$40:$G$759,СВЦЭМ!$A$40:$A$759,$A278,СВЦЭМ!$B$40:$B$759,G$261)+'СЕТ СН'!$F$15</f>
        <v>0</v>
      </c>
      <c r="H278" s="36">
        <f>SUMIFS(СВЦЭМ!$G$40:$G$759,СВЦЭМ!$A$40:$A$759,$A278,СВЦЭМ!$B$40:$B$759,H$261)+'СЕТ СН'!$F$15</f>
        <v>0</v>
      </c>
      <c r="I278" s="36">
        <f>SUMIFS(СВЦЭМ!$G$40:$G$759,СВЦЭМ!$A$40:$A$759,$A278,СВЦЭМ!$B$40:$B$759,I$261)+'СЕТ СН'!$F$15</f>
        <v>0</v>
      </c>
      <c r="J278" s="36">
        <f>SUMIFS(СВЦЭМ!$G$40:$G$759,СВЦЭМ!$A$40:$A$759,$A278,СВЦЭМ!$B$40:$B$759,J$261)+'СЕТ СН'!$F$15</f>
        <v>0</v>
      </c>
      <c r="K278" s="36">
        <f>SUMIFS(СВЦЭМ!$G$40:$G$759,СВЦЭМ!$A$40:$A$759,$A278,СВЦЭМ!$B$40:$B$759,K$261)+'СЕТ СН'!$F$15</f>
        <v>0</v>
      </c>
      <c r="L278" s="36">
        <f>SUMIFS(СВЦЭМ!$G$40:$G$759,СВЦЭМ!$A$40:$A$759,$A278,СВЦЭМ!$B$40:$B$759,L$261)+'СЕТ СН'!$F$15</f>
        <v>0</v>
      </c>
      <c r="M278" s="36">
        <f>SUMIFS(СВЦЭМ!$G$40:$G$759,СВЦЭМ!$A$40:$A$759,$A278,СВЦЭМ!$B$40:$B$759,M$261)+'СЕТ СН'!$F$15</f>
        <v>0</v>
      </c>
      <c r="N278" s="36">
        <f>SUMIFS(СВЦЭМ!$G$40:$G$759,СВЦЭМ!$A$40:$A$759,$A278,СВЦЭМ!$B$40:$B$759,N$261)+'СЕТ СН'!$F$15</f>
        <v>0</v>
      </c>
      <c r="O278" s="36">
        <f>SUMIFS(СВЦЭМ!$G$40:$G$759,СВЦЭМ!$A$40:$A$759,$A278,СВЦЭМ!$B$40:$B$759,O$261)+'СЕТ СН'!$F$15</f>
        <v>0</v>
      </c>
      <c r="P278" s="36">
        <f>SUMIFS(СВЦЭМ!$G$40:$G$759,СВЦЭМ!$A$40:$A$759,$A278,СВЦЭМ!$B$40:$B$759,P$261)+'СЕТ СН'!$F$15</f>
        <v>0</v>
      </c>
      <c r="Q278" s="36">
        <f>SUMIFS(СВЦЭМ!$G$40:$G$759,СВЦЭМ!$A$40:$A$759,$A278,СВЦЭМ!$B$40:$B$759,Q$261)+'СЕТ СН'!$F$15</f>
        <v>0</v>
      </c>
      <c r="R278" s="36">
        <f>SUMIFS(СВЦЭМ!$G$40:$G$759,СВЦЭМ!$A$40:$A$759,$A278,СВЦЭМ!$B$40:$B$759,R$261)+'СЕТ СН'!$F$15</f>
        <v>0</v>
      </c>
      <c r="S278" s="36">
        <f>SUMIFS(СВЦЭМ!$G$40:$G$759,СВЦЭМ!$A$40:$A$759,$A278,СВЦЭМ!$B$40:$B$759,S$261)+'СЕТ СН'!$F$15</f>
        <v>0</v>
      </c>
      <c r="T278" s="36">
        <f>SUMIFS(СВЦЭМ!$G$40:$G$759,СВЦЭМ!$A$40:$A$759,$A278,СВЦЭМ!$B$40:$B$759,T$261)+'СЕТ СН'!$F$15</f>
        <v>0</v>
      </c>
      <c r="U278" s="36">
        <f>SUMIFS(СВЦЭМ!$G$40:$G$759,СВЦЭМ!$A$40:$A$759,$A278,СВЦЭМ!$B$40:$B$759,U$261)+'СЕТ СН'!$F$15</f>
        <v>0</v>
      </c>
      <c r="V278" s="36">
        <f>SUMIFS(СВЦЭМ!$G$40:$G$759,СВЦЭМ!$A$40:$A$759,$A278,СВЦЭМ!$B$40:$B$759,V$261)+'СЕТ СН'!$F$15</f>
        <v>0</v>
      </c>
      <c r="W278" s="36">
        <f>SUMIFS(СВЦЭМ!$G$40:$G$759,СВЦЭМ!$A$40:$A$759,$A278,СВЦЭМ!$B$40:$B$759,W$261)+'СЕТ СН'!$F$15</f>
        <v>0</v>
      </c>
      <c r="X278" s="36">
        <f>SUMIFS(СВЦЭМ!$G$40:$G$759,СВЦЭМ!$A$40:$A$759,$A278,СВЦЭМ!$B$40:$B$759,X$261)+'СЕТ СН'!$F$15</f>
        <v>0</v>
      </c>
      <c r="Y278" s="36">
        <f>SUMIFS(СВЦЭМ!$G$40:$G$759,СВЦЭМ!$A$40:$A$759,$A278,СВЦЭМ!$B$40:$B$759,Y$261)+'СЕТ СН'!$F$15</f>
        <v>0</v>
      </c>
    </row>
    <row r="279" spans="1:25" ht="15.75" hidden="1" x14ac:dyDescent="0.2">
      <c r="A279" s="35">
        <f t="shared" si="7"/>
        <v>45553</v>
      </c>
      <c r="B279" s="36">
        <f>SUMIFS(СВЦЭМ!$G$40:$G$759,СВЦЭМ!$A$40:$A$759,$A279,СВЦЭМ!$B$40:$B$759,B$261)+'СЕТ СН'!$F$15</f>
        <v>0</v>
      </c>
      <c r="C279" s="36">
        <f>SUMIFS(СВЦЭМ!$G$40:$G$759,СВЦЭМ!$A$40:$A$759,$A279,СВЦЭМ!$B$40:$B$759,C$261)+'СЕТ СН'!$F$15</f>
        <v>0</v>
      </c>
      <c r="D279" s="36">
        <f>SUMIFS(СВЦЭМ!$G$40:$G$759,СВЦЭМ!$A$40:$A$759,$A279,СВЦЭМ!$B$40:$B$759,D$261)+'СЕТ СН'!$F$15</f>
        <v>0</v>
      </c>
      <c r="E279" s="36">
        <f>SUMIFS(СВЦЭМ!$G$40:$G$759,СВЦЭМ!$A$40:$A$759,$A279,СВЦЭМ!$B$40:$B$759,E$261)+'СЕТ СН'!$F$15</f>
        <v>0</v>
      </c>
      <c r="F279" s="36">
        <f>SUMIFS(СВЦЭМ!$G$40:$G$759,СВЦЭМ!$A$40:$A$759,$A279,СВЦЭМ!$B$40:$B$759,F$261)+'СЕТ СН'!$F$15</f>
        <v>0</v>
      </c>
      <c r="G279" s="36">
        <f>SUMIFS(СВЦЭМ!$G$40:$G$759,СВЦЭМ!$A$40:$A$759,$A279,СВЦЭМ!$B$40:$B$759,G$261)+'СЕТ СН'!$F$15</f>
        <v>0</v>
      </c>
      <c r="H279" s="36">
        <f>SUMIFS(СВЦЭМ!$G$40:$G$759,СВЦЭМ!$A$40:$A$759,$A279,СВЦЭМ!$B$40:$B$759,H$261)+'СЕТ СН'!$F$15</f>
        <v>0</v>
      </c>
      <c r="I279" s="36">
        <f>SUMIFS(СВЦЭМ!$G$40:$G$759,СВЦЭМ!$A$40:$A$759,$A279,СВЦЭМ!$B$40:$B$759,I$261)+'СЕТ СН'!$F$15</f>
        <v>0</v>
      </c>
      <c r="J279" s="36">
        <f>SUMIFS(СВЦЭМ!$G$40:$G$759,СВЦЭМ!$A$40:$A$759,$A279,СВЦЭМ!$B$40:$B$759,J$261)+'СЕТ СН'!$F$15</f>
        <v>0</v>
      </c>
      <c r="K279" s="36">
        <f>SUMIFS(СВЦЭМ!$G$40:$G$759,СВЦЭМ!$A$40:$A$759,$A279,СВЦЭМ!$B$40:$B$759,K$261)+'СЕТ СН'!$F$15</f>
        <v>0</v>
      </c>
      <c r="L279" s="36">
        <f>SUMIFS(СВЦЭМ!$G$40:$G$759,СВЦЭМ!$A$40:$A$759,$A279,СВЦЭМ!$B$40:$B$759,L$261)+'СЕТ СН'!$F$15</f>
        <v>0</v>
      </c>
      <c r="M279" s="36">
        <f>SUMIFS(СВЦЭМ!$G$40:$G$759,СВЦЭМ!$A$40:$A$759,$A279,СВЦЭМ!$B$40:$B$759,M$261)+'СЕТ СН'!$F$15</f>
        <v>0</v>
      </c>
      <c r="N279" s="36">
        <f>SUMIFS(СВЦЭМ!$G$40:$G$759,СВЦЭМ!$A$40:$A$759,$A279,СВЦЭМ!$B$40:$B$759,N$261)+'СЕТ СН'!$F$15</f>
        <v>0</v>
      </c>
      <c r="O279" s="36">
        <f>SUMIFS(СВЦЭМ!$G$40:$G$759,СВЦЭМ!$A$40:$A$759,$A279,СВЦЭМ!$B$40:$B$759,O$261)+'СЕТ СН'!$F$15</f>
        <v>0</v>
      </c>
      <c r="P279" s="36">
        <f>SUMIFS(СВЦЭМ!$G$40:$G$759,СВЦЭМ!$A$40:$A$759,$A279,СВЦЭМ!$B$40:$B$759,P$261)+'СЕТ СН'!$F$15</f>
        <v>0</v>
      </c>
      <c r="Q279" s="36">
        <f>SUMIFS(СВЦЭМ!$G$40:$G$759,СВЦЭМ!$A$40:$A$759,$A279,СВЦЭМ!$B$40:$B$759,Q$261)+'СЕТ СН'!$F$15</f>
        <v>0</v>
      </c>
      <c r="R279" s="36">
        <f>SUMIFS(СВЦЭМ!$G$40:$G$759,СВЦЭМ!$A$40:$A$759,$A279,СВЦЭМ!$B$40:$B$759,R$261)+'СЕТ СН'!$F$15</f>
        <v>0</v>
      </c>
      <c r="S279" s="36">
        <f>SUMIFS(СВЦЭМ!$G$40:$G$759,СВЦЭМ!$A$40:$A$759,$A279,СВЦЭМ!$B$40:$B$759,S$261)+'СЕТ СН'!$F$15</f>
        <v>0</v>
      </c>
      <c r="T279" s="36">
        <f>SUMIFS(СВЦЭМ!$G$40:$G$759,СВЦЭМ!$A$40:$A$759,$A279,СВЦЭМ!$B$40:$B$759,T$261)+'СЕТ СН'!$F$15</f>
        <v>0</v>
      </c>
      <c r="U279" s="36">
        <f>SUMIFS(СВЦЭМ!$G$40:$G$759,СВЦЭМ!$A$40:$A$759,$A279,СВЦЭМ!$B$40:$B$759,U$261)+'СЕТ СН'!$F$15</f>
        <v>0</v>
      </c>
      <c r="V279" s="36">
        <f>SUMIFS(СВЦЭМ!$G$40:$G$759,СВЦЭМ!$A$40:$A$759,$A279,СВЦЭМ!$B$40:$B$759,V$261)+'СЕТ СН'!$F$15</f>
        <v>0</v>
      </c>
      <c r="W279" s="36">
        <f>SUMIFS(СВЦЭМ!$G$40:$G$759,СВЦЭМ!$A$40:$A$759,$A279,СВЦЭМ!$B$40:$B$759,W$261)+'СЕТ СН'!$F$15</f>
        <v>0</v>
      </c>
      <c r="X279" s="36">
        <f>SUMIFS(СВЦЭМ!$G$40:$G$759,СВЦЭМ!$A$40:$A$759,$A279,СВЦЭМ!$B$40:$B$759,X$261)+'СЕТ СН'!$F$15</f>
        <v>0</v>
      </c>
      <c r="Y279" s="36">
        <f>SUMIFS(СВЦЭМ!$G$40:$G$759,СВЦЭМ!$A$40:$A$759,$A279,СВЦЭМ!$B$40:$B$759,Y$261)+'СЕТ СН'!$F$15</f>
        <v>0</v>
      </c>
    </row>
    <row r="280" spans="1:25" ht="15.75" hidden="1" x14ac:dyDescent="0.2">
      <c r="A280" s="35">
        <f t="shared" si="7"/>
        <v>45554</v>
      </c>
      <c r="B280" s="36">
        <f>SUMIFS(СВЦЭМ!$G$40:$G$759,СВЦЭМ!$A$40:$A$759,$A280,СВЦЭМ!$B$40:$B$759,B$261)+'СЕТ СН'!$F$15</f>
        <v>0</v>
      </c>
      <c r="C280" s="36">
        <f>SUMIFS(СВЦЭМ!$G$40:$G$759,СВЦЭМ!$A$40:$A$759,$A280,СВЦЭМ!$B$40:$B$759,C$261)+'СЕТ СН'!$F$15</f>
        <v>0</v>
      </c>
      <c r="D280" s="36">
        <f>SUMIFS(СВЦЭМ!$G$40:$G$759,СВЦЭМ!$A$40:$A$759,$A280,СВЦЭМ!$B$40:$B$759,D$261)+'СЕТ СН'!$F$15</f>
        <v>0</v>
      </c>
      <c r="E280" s="36">
        <f>SUMIFS(СВЦЭМ!$G$40:$G$759,СВЦЭМ!$A$40:$A$759,$A280,СВЦЭМ!$B$40:$B$759,E$261)+'СЕТ СН'!$F$15</f>
        <v>0</v>
      </c>
      <c r="F280" s="36">
        <f>SUMIFS(СВЦЭМ!$G$40:$G$759,СВЦЭМ!$A$40:$A$759,$A280,СВЦЭМ!$B$40:$B$759,F$261)+'СЕТ СН'!$F$15</f>
        <v>0</v>
      </c>
      <c r="G280" s="36">
        <f>SUMIFS(СВЦЭМ!$G$40:$G$759,СВЦЭМ!$A$40:$A$759,$A280,СВЦЭМ!$B$40:$B$759,G$261)+'СЕТ СН'!$F$15</f>
        <v>0</v>
      </c>
      <c r="H280" s="36">
        <f>SUMIFS(СВЦЭМ!$G$40:$G$759,СВЦЭМ!$A$40:$A$759,$A280,СВЦЭМ!$B$40:$B$759,H$261)+'СЕТ СН'!$F$15</f>
        <v>0</v>
      </c>
      <c r="I280" s="36">
        <f>SUMIFS(СВЦЭМ!$G$40:$G$759,СВЦЭМ!$A$40:$A$759,$A280,СВЦЭМ!$B$40:$B$759,I$261)+'СЕТ СН'!$F$15</f>
        <v>0</v>
      </c>
      <c r="J280" s="36">
        <f>SUMIFS(СВЦЭМ!$G$40:$G$759,СВЦЭМ!$A$40:$A$759,$A280,СВЦЭМ!$B$40:$B$759,J$261)+'СЕТ СН'!$F$15</f>
        <v>0</v>
      </c>
      <c r="K280" s="36">
        <f>SUMIFS(СВЦЭМ!$G$40:$G$759,СВЦЭМ!$A$40:$A$759,$A280,СВЦЭМ!$B$40:$B$759,K$261)+'СЕТ СН'!$F$15</f>
        <v>0</v>
      </c>
      <c r="L280" s="36">
        <f>SUMIFS(СВЦЭМ!$G$40:$G$759,СВЦЭМ!$A$40:$A$759,$A280,СВЦЭМ!$B$40:$B$759,L$261)+'СЕТ СН'!$F$15</f>
        <v>0</v>
      </c>
      <c r="M280" s="36">
        <f>SUMIFS(СВЦЭМ!$G$40:$G$759,СВЦЭМ!$A$40:$A$759,$A280,СВЦЭМ!$B$40:$B$759,M$261)+'СЕТ СН'!$F$15</f>
        <v>0</v>
      </c>
      <c r="N280" s="36">
        <f>SUMIFS(СВЦЭМ!$G$40:$G$759,СВЦЭМ!$A$40:$A$759,$A280,СВЦЭМ!$B$40:$B$759,N$261)+'СЕТ СН'!$F$15</f>
        <v>0</v>
      </c>
      <c r="O280" s="36">
        <f>SUMIFS(СВЦЭМ!$G$40:$G$759,СВЦЭМ!$A$40:$A$759,$A280,СВЦЭМ!$B$40:$B$759,O$261)+'СЕТ СН'!$F$15</f>
        <v>0</v>
      </c>
      <c r="P280" s="36">
        <f>SUMIFS(СВЦЭМ!$G$40:$G$759,СВЦЭМ!$A$40:$A$759,$A280,СВЦЭМ!$B$40:$B$759,P$261)+'СЕТ СН'!$F$15</f>
        <v>0</v>
      </c>
      <c r="Q280" s="36">
        <f>SUMIFS(СВЦЭМ!$G$40:$G$759,СВЦЭМ!$A$40:$A$759,$A280,СВЦЭМ!$B$40:$B$759,Q$261)+'СЕТ СН'!$F$15</f>
        <v>0</v>
      </c>
      <c r="R280" s="36">
        <f>SUMIFS(СВЦЭМ!$G$40:$G$759,СВЦЭМ!$A$40:$A$759,$A280,СВЦЭМ!$B$40:$B$759,R$261)+'СЕТ СН'!$F$15</f>
        <v>0</v>
      </c>
      <c r="S280" s="36">
        <f>SUMIFS(СВЦЭМ!$G$40:$G$759,СВЦЭМ!$A$40:$A$759,$A280,СВЦЭМ!$B$40:$B$759,S$261)+'СЕТ СН'!$F$15</f>
        <v>0</v>
      </c>
      <c r="T280" s="36">
        <f>SUMIFS(СВЦЭМ!$G$40:$G$759,СВЦЭМ!$A$40:$A$759,$A280,СВЦЭМ!$B$40:$B$759,T$261)+'СЕТ СН'!$F$15</f>
        <v>0</v>
      </c>
      <c r="U280" s="36">
        <f>SUMIFS(СВЦЭМ!$G$40:$G$759,СВЦЭМ!$A$40:$A$759,$A280,СВЦЭМ!$B$40:$B$759,U$261)+'СЕТ СН'!$F$15</f>
        <v>0</v>
      </c>
      <c r="V280" s="36">
        <f>SUMIFS(СВЦЭМ!$G$40:$G$759,СВЦЭМ!$A$40:$A$759,$A280,СВЦЭМ!$B$40:$B$759,V$261)+'СЕТ СН'!$F$15</f>
        <v>0</v>
      </c>
      <c r="W280" s="36">
        <f>SUMIFS(СВЦЭМ!$G$40:$G$759,СВЦЭМ!$A$40:$A$759,$A280,СВЦЭМ!$B$40:$B$759,W$261)+'СЕТ СН'!$F$15</f>
        <v>0</v>
      </c>
      <c r="X280" s="36">
        <f>SUMIFS(СВЦЭМ!$G$40:$G$759,СВЦЭМ!$A$40:$A$759,$A280,СВЦЭМ!$B$40:$B$759,X$261)+'СЕТ СН'!$F$15</f>
        <v>0</v>
      </c>
      <c r="Y280" s="36">
        <f>SUMIFS(СВЦЭМ!$G$40:$G$759,СВЦЭМ!$A$40:$A$759,$A280,СВЦЭМ!$B$40:$B$759,Y$261)+'СЕТ СН'!$F$15</f>
        <v>0</v>
      </c>
    </row>
    <row r="281" spans="1:25" ht="15.75" hidden="1" x14ac:dyDescent="0.2">
      <c r="A281" s="35">
        <f t="shared" si="7"/>
        <v>45555</v>
      </c>
      <c r="B281" s="36">
        <f>SUMIFS(СВЦЭМ!$G$40:$G$759,СВЦЭМ!$A$40:$A$759,$A281,СВЦЭМ!$B$40:$B$759,B$261)+'СЕТ СН'!$F$15</f>
        <v>0</v>
      </c>
      <c r="C281" s="36">
        <f>SUMIFS(СВЦЭМ!$G$40:$G$759,СВЦЭМ!$A$40:$A$759,$A281,СВЦЭМ!$B$40:$B$759,C$261)+'СЕТ СН'!$F$15</f>
        <v>0</v>
      </c>
      <c r="D281" s="36">
        <f>SUMIFS(СВЦЭМ!$G$40:$G$759,СВЦЭМ!$A$40:$A$759,$A281,СВЦЭМ!$B$40:$B$759,D$261)+'СЕТ СН'!$F$15</f>
        <v>0</v>
      </c>
      <c r="E281" s="36">
        <f>SUMIFS(СВЦЭМ!$G$40:$G$759,СВЦЭМ!$A$40:$A$759,$A281,СВЦЭМ!$B$40:$B$759,E$261)+'СЕТ СН'!$F$15</f>
        <v>0</v>
      </c>
      <c r="F281" s="36">
        <f>SUMIFS(СВЦЭМ!$G$40:$G$759,СВЦЭМ!$A$40:$A$759,$A281,СВЦЭМ!$B$40:$B$759,F$261)+'СЕТ СН'!$F$15</f>
        <v>0</v>
      </c>
      <c r="G281" s="36">
        <f>SUMIFS(СВЦЭМ!$G$40:$G$759,СВЦЭМ!$A$40:$A$759,$A281,СВЦЭМ!$B$40:$B$759,G$261)+'СЕТ СН'!$F$15</f>
        <v>0</v>
      </c>
      <c r="H281" s="36">
        <f>SUMIFS(СВЦЭМ!$G$40:$G$759,СВЦЭМ!$A$40:$A$759,$A281,СВЦЭМ!$B$40:$B$759,H$261)+'СЕТ СН'!$F$15</f>
        <v>0</v>
      </c>
      <c r="I281" s="36">
        <f>SUMIFS(СВЦЭМ!$G$40:$G$759,СВЦЭМ!$A$40:$A$759,$A281,СВЦЭМ!$B$40:$B$759,I$261)+'СЕТ СН'!$F$15</f>
        <v>0</v>
      </c>
      <c r="J281" s="36">
        <f>SUMIFS(СВЦЭМ!$G$40:$G$759,СВЦЭМ!$A$40:$A$759,$A281,СВЦЭМ!$B$40:$B$759,J$261)+'СЕТ СН'!$F$15</f>
        <v>0</v>
      </c>
      <c r="K281" s="36">
        <f>SUMIFS(СВЦЭМ!$G$40:$G$759,СВЦЭМ!$A$40:$A$759,$A281,СВЦЭМ!$B$40:$B$759,K$261)+'СЕТ СН'!$F$15</f>
        <v>0</v>
      </c>
      <c r="L281" s="36">
        <f>SUMIFS(СВЦЭМ!$G$40:$G$759,СВЦЭМ!$A$40:$A$759,$A281,СВЦЭМ!$B$40:$B$759,L$261)+'СЕТ СН'!$F$15</f>
        <v>0</v>
      </c>
      <c r="M281" s="36">
        <f>SUMIFS(СВЦЭМ!$G$40:$G$759,СВЦЭМ!$A$40:$A$759,$A281,СВЦЭМ!$B$40:$B$759,M$261)+'СЕТ СН'!$F$15</f>
        <v>0</v>
      </c>
      <c r="N281" s="36">
        <f>SUMIFS(СВЦЭМ!$G$40:$G$759,СВЦЭМ!$A$40:$A$759,$A281,СВЦЭМ!$B$40:$B$759,N$261)+'СЕТ СН'!$F$15</f>
        <v>0</v>
      </c>
      <c r="O281" s="36">
        <f>SUMIFS(СВЦЭМ!$G$40:$G$759,СВЦЭМ!$A$40:$A$759,$A281,СВЦЭМ!$B$40:$B$759,O$261)+'СЕТ СН'!$F$15</f>
        <v>0</v>
      </c>
      <c r="P281" s="36">
        <f>SUMIFS(СВЦЭМ!$G$40:$G$759,СВЦЭМ!$A$40:$A$759,$A281,СВЦЭМ!$B$40:$B$759,P$261)+'СЕТ СН'!$F$15</f>
        <v>0</v>
      </c>
      <c r="Q281" s="36">
        <f>SUMIFS(СВЦЭМ!$G$40:$G$759,СВЦЭМ!$A$40:$A$759,$A281,СВЦЭМ!$B$40:$B$759,Q$261)+'СЕТ СН'!$F$15</f>
        <v>0</v>
      </c>
      <c r="R281" s="36">
        <f>SUMIFS(СВЦЭМ!$G$40:$G$759,СВЦЭМ!$A$40:$A$759,$A281,СВЦЭМ!$B$40:$B$759,R$261)+'СЕТ СН'!$F$15</f>
        <v>0</v>
      </c>
      <c r="S281" s="36">
        <f>SUMIFS(СВЦЭМ!$G$40:$G$759,СВЦЭМ!$A$40:$A$759,$A281,СВЦЭМ!$B$40:$B$759,S$261)+'СЕТ СН'!$F$15</f>
        <v>0</v>
      </c>
      <c r="T281" s="36">
        <f>SUMIFS(СВЦЭМ!$G$40:$G$759,СВЦЭМ!$A$40:$A$759,$A281,СВЦЭМ!$B$40:$B$759,T$261)+'СЕТ СН'!$F$15</f>
        <v>0</v>
      </c>
      <c r="U281" s="36">
        <f>SUMIFS(СВЦЭМ!$G$40:$G$759,СВЦЭМ!$A$40:$A$759,$A281,СВЦЭМ!$B$40:$B$759,U$261)+'СЕТ СН'!$F$15</f>
        <v>0</v>
      </c>
      <c r="V281" s="36">
        <f>SUMIFS(СВЦЭМ!$G$40:$G$759,СВЦЭМ!$A$40:$A$759,$A281,СВЦЭМ!$B$40:$B$759,V$261)+'СЕТ СН'!$F$15</f>
        <v>0</v>
      </c>
      <c r="W281" s="36">
        <f>SUMIFS(СВЦЭМ!$G$40:$G$759,СВЦЭМ!$A$40:$A$759,$A281,СВЦЭМ!$B$40:$B$759,W$261)+'СЕТ СН'!$F$15</f>
        <v>0</v>
      </c>
      <c r="X281" s="36">
        <f>SUMIFS(СВЦЭМ!$G$40:$G$759,СВЦЭМ!$A$40:$A$759,$A281,СВЦЭМ!$B$40:$B$759,X$261)+'СЕТ СН'!$F$15</f>
        <v>0</v>
      </c>
      <c r="Y281" s="36">
        <f>SUMIFS(СВЦЭМ!$G$40:$G$759,СВЦЭМ!$A$40:$A$759,$A281,СВЦЭМ!$B$40:$B$759,Y$261)+'СЕТ СН'!$F$15</f>
        <v>0</v>
      </c>
    </row>
    <row r="282" spans="1:25" ht="15.75" hidden="1" x14ac:dyDescent="0.2">
      <c r="A282" s="35">
        <f t="shared" si="7"/>
        <v>45556</v>
      </c>
      <c r="B282" s="36">
        <f>SUMIFS(СВЦЭМ!$G$40:$G$759,СВЦЭМ!$A$40:$A$759,$A282,СВЦЭМ!$B$40:$B$759,B$261)+'СЕТ СН'!$F$15</f>
        <v>0</v>
      </c>
      <c r="C282" s="36">
        <f>SUMIFS(СВЦЭМ!$G$40:$G$759,СВЦЭМ!$A$40:$A$759,$A282,СВЦЭМ!$B$40:$B$759,C$261)+'СЕТ СН'!$F$15</f>
        <v>0</v>
      </c>
      <c r="D282" s="36">
        <f>SUMIFS(СВЦЭМ!$G$40:$G$759,СВЦЭМ!$A$40:$A$759,$A282,СВЦЭМ!$B$40:$B$759,D$261)+'СЕТ СН'!$F$15</f>
        <v>0</v>
      </c>
      <c r="E282" s="36">
        <f>SUMIFS(СВЦЭМ!$G$40:$G$759,СВЦЭМ!$A$40:$A$759,$A282,СВЦЭМ!$B$40:$B$759,E$261)+'СЕТ СН'!$F$15</f>
        <v>0</v>
      </c>
      <c r="F282" s="36">
        <f>SUMIFS(СВЦЭМ!$G$40:$G$759,СВЦЭМ!$A$40:$A$759,$A282,СВЦЭМ!$B$40:$B$759,F$261)+'СЕТ СН'!$F$15</f>
        <v>0</v>
      </c>
      <c r="G282" s="36">
        <f>SUMIFS(СВЦЭМ!$G$40:$G$759,СВЦЭМ!$A$40:$A$759,$A282,СВЦЭМ!$B$40:$B$759,G$261)+'СЕТ СН'!$F$15</f>
        <v>0</v>
      </c>
      <c r="H282" s="36">
        <f>SUMIFS(СВЦЭМ!$G$40:$G$759,СВЦЭМ!$A$40:$A$759,$A282,СВЦЭМ!$B$40:$B$759,H$261)+'СЕТ СН'!$F$15</f>
        <v>0</v>
      </c>
      <c r="I282" s="36">
        <f>SUMIFS(СВЦЭМ!$G$40:$G$759,СВЦЭМ!$A$40:$A$759,$A282,СВЦЭМ!$B$40:$B$759,I$261)+'СЕТ СН'!$F$15</f>
        <v>0</v>
      </c>
      <c r="J282" s="36">
        <f>SUMIFS(СВЦЭМ!$G$40:$G$759,СВЦЭМ!$A$40:$A$759,$A282,СВЦЭМ!$B$40:$B$759,J$261)+'СЕТ СН'!$F$15</f>
        <v>0</v>
      </c>
      <c r="K282" s="36">
        <f>SUMIFS(СВЦЭМ!$G$40:$G$759,СВЦЭМ!$A$40:$A$759,$A282,СВЦЭМ!$B$40:$B$759,K$261)+'СЕТ СН'!$F$15</f>
        <v>0</v>
      </c>
      <c r="L282" s="36">
        <f>SUMIFS(СВЦЭМ!$G$40:$G$759,СВЦЭМ!$A$40:$A$759,$A282,СВЦЭМ!$B$40:$B$759,L$261)+'СЕТ СН'!$F$15</f>
        <v>0</v>
      </c>
      <c r="M282" s="36">
        <f>SUMIFS(СВЦЭМ!$G$40:$G$759,СВЦЭМ!$A$40:$A$759,$A282,СВЦЭМ!$B$40:$B$759,M$261)+'СЕТ СН'!$F$15</f>
        <v>0</v>
      </c>
      <c r="N282" s="36">
        <f>SUMIFS(СВЦЭМ!$G$40:$G$759,СВЦЭМ!$A$40:$A$759,$A282,СВЦЭМ!$B$40:$B$759,N$261)+'СЕТ СН'!$F$15</f>
        <v>0</v>
      </c>
      <c r="O282" s="36">
        <f>SUMIFS(СВЦЭМ!$G$40:$G$759,СВЦЭМ!$A$40:$A$759,$A282,СВЦЭМ!$B$40:$B$759,O$261)+'СЕТ СН'!$F$15</f>
        <v>0</v>
      </c>
      <c r="P282" s="36">
        <f>SUMIFS(СВЦЭМ!$G$40:$G$759,СВЦЭМ!$A$40:$A$759,$A282,СВЦЭМ!$B$40:$B$759,P$261)+'СЕТ СН'!$F$15</f>
        <v>0</v>
      </c>
      <c r="Q282" s="36">
        <f>SUMIFS(СВЦЭМ!$G$40:$G$759,СВЦЭМ!$A$40:$A$759,$A282,СВЦЭМ!$B$40:$B$759,Q$261)+'СЕТ СН'!$F$15</f>
        <v>0</v>
      </c>
      <c r="R282" s="36">
        <f>SUMIFS(СВЦЭМ!$G$40:$G$759,СВЦЭМ!$A$40:$A$759,$A282,СВЦЭМ!$B$40:$B$759,R$261)+'СЕТ СН'!$F$15</f>
        <v>0</v>
      </c>
      <c r="S282" s="36">
        <f>SUMIFS(СВЦЭМ!$G$40:$G$759,СВЦЭМ!$A$40:$A$759,$A282,СВЦЭМ!$B$40:$B$759,S$261)+'СЕТ СН'!$F$15</f>
        <v>0</v>
      </c>
      <c r="T282" s="36">
        <f>SUMIFS(СВЦЭМ!$G$40:$G$759,СВЦЭМ!$A$40:$A$759,$A282,СВЦЭМ!$B$40:$B$759,T$261)+'СЕТ СН'!$F$15</f>
        <v>0</v>
      </c>
      <c r="U282" s="36">
        <f>SUMIFS(СВЦЭМ!$G$40:$G$759,СВЦЭМ!$A$40:$A$759,$A282,СВЦЭМ!$B$40:$B$759,U$261)+'СЕТ СН'!$F$15</f>
        <v>0</v>
      </c>
      <c r="V282" s="36">
        <f>SUMIFS(СВЦЭМ!$G$40:$G$759,СВЦЭМ!$A$40:$A$759,$A282,СВЦЭМ!$B$40:$B$759,V$261)+'СЕТ СН'!$F$15</f>
        <v>0</v>
      </c>
      <c r="W282" s="36">
        <f>SUMIFS(СВЦЭМ!$G$40:$G$759,СВЦЭМ!$A$40:$A$759,$A282,СВЦЭМ!$B$40:$B$759,W$261)+'СЕТ СН'!$F$15</f>
        <v>0</v>
      </c>
      <c r="X282" s="36">
        <f>SUMIFS(СВЦЭМ!$G$40:$G$759,СВЦЭМ!$A$40:$A$759,$A282,СВЦЭМ!$B$40:$B$759,X$261)+'СЕТ СН'!$F$15</f>
        <v>0</v>
      </c>
      <c r="Y282" s="36">
        <f>SUMIFS(СВЦЭМ!$G$40:$G$759,СВЦЭМ!$A$40:$A$759,$A282,СВЦЭМ!$B$40:$B$759,Y$261)+'СЕТ СН'!$F$15</f>
        <v>0</v>
      </c>
    </row>
    <row r="283" spans="1:25" ht="15.75" hidden="1" x14ac:dyDescent="0.2">
      <c r="A283" s="35">
        <f t="shared" si="7"/>
        <v>45557</v>
      </c>
      <c r="B283" s="36">
        <f>SUMIFS(СВЦЭМ!$G$40:$G$759,СВЦЭМ!$A$40:$A$759,$A283,СВЦЭМ!$B$40:$B$759,B$261)+'СЕТ СН'!$F$15</f>
        <v>0</v>
      </c>
      <c r="C283" s="36">
        <f>SUMIFS(СВЦЭМ!$G$40:$G$759,СВЦЭМ!$A$40:$A$759,$A283,СВЦЭМ!$B$40:$B$759,C$261)+'СЕТ СН'!$F$15</f>
        <v>0</v>
      </c>
      <c r="D283" s="36">
        <f>SUMIFS(СВЦЭМ!$G$40:$G$759,СВЦЭМ!$A$40:$A$759,$A283,СВЦЭМ!$B$40:$B$759,D$261)+'СЕТ СН'!$F$15</f>
        <v>0</v>
      </c>
      <c r="E283" s="36">
        <f>SUMIFS(СВЦЭМ!$G$40:$G$759,СВЦЭМ!$A$40:$A$759,$A283,СВЦЭМ!$B$40:$B$759,E$261)+'СЕТ СН'!$F$15</f>
        <v>0</v>
      </c>
      <c r="F283" s="36">
        <f>SUMIFS(СВЦЭМ!$G$40:$G$759,СВЦЭМ!$A$40:$A$759,$A283,СВЦЭМ!$B$40:$B$759,F$261)+'СЕТ СН'!$F$15</f>
        <v>0</v>
      </c>
      <c r="G283" s="36">
        <f>SUMIFS(СВЦЭМ!$G$40:$G$759,СВЦЭМ!$A$40:$A$759,$A283,СВЦЭМ!$B$40:$B$759,G$261)+'СЕТ СН'!$F$15</f>
        <v>0</v>
      </c>
      <c r="H283" s="36">
        <f>SUMIFS(СВЦЭМ!$G$40:$G$759,СВЦЭМ!$A$40:$A$759,$A283,СВЦЭМ!$B$40:$B$759,H$261)+'СЕТ СН'!$F$15</f>
        <v>0</v>
      </c>
      <c r="I283" s="36">
        <f>SUMIFS(СВЦЭМ!$G$40:$G$759,СВЦЭМ!$A$40:$A$759,$A283,СВЦЭМ!$B$40:$B$759,I$261)+'СЕТ СН'!$F$15</f>
        <v>0</v>
      </c>
      <c r="J283" s="36">
        <f>SUMIFS(СВЦЭМ!$G$40:$G$759,СВЦЭМ!$A$40:$A$759,$A283,СВЦЭМ!$B$40:$B$759,J$261)+'СЕТ СН'!$F$15</f>
        <v>0</v>
      </c>
      <c r="K283" s="36">
        <f>SUMIFS(СВЦЭМ!$G$40:$G$759,СВЦЭМ!$A$40:$A$759,$A283,СВЦЭМ!$B$40:$B$759,K$261)+'СЕТ СН'!$F$15</f>
        <v>0</v>
      </c>
      <c r="L283" s="36">
        <f>SUMIFS(СВЦЭМ!$G$40:$G$759,СВЦЭМ!$A$40:$A$759,$A283,СВЦЭМ!$B$40:$B$759,L$261)+'СЕТ СН'!$F$15</f>
        <v>0</v>
      </c>
      <c r="M283" s="36">
        <f>SUMIFS(СВЦЭМ!$G$40:$G$759,СВЦЭМ!$A$40:$A$759,$A283,СВЦЭМ!$B$40:$B$759,M$261)+'СЕТ СН'!$F$15</f>
        <v>0</v>
      </c>
      <c r="N283" s="36">
        <f>SUMIFS(СВЦЭМ!$G$40:$G$759,СВЦЭМ!$A$40:$A$759,$A283,СВЦЭМ!$B$40:$B$759,N$261)+'СЕТ СН'!$F$15</f>
        <v>0</v>
      </c>
      <c r="O283" s="36">
        <f>SUMIFS(СВЦЭМ!$G$40:$G$759,СВЦЭМ!$A$40:$A$759,$A283,СВЦЭМ!$B$40:$B$759,O$261)+'СЕТ СН'!$F$15</f>
        <v>0</v>
      </c>
      <c r="P283" s="36">
        <f>SUMIFS(СВЦЭМ!$G$40:$G$759,СВЦЭМ!$A$40:$A$759,$A283,СВЦЭМ!$B$40:$B$759,P$261)+'СЕТ СН'!$F$15</f>
        <v>0</v>
      </c>
      <c r="Q283" s="36">
        <f>SUMIFS(СВЦЭМ!$G$40:$G$759,СВЦЭМ!$A$40:$A$759,$A283,СВЦЭМ!$B$40:$B$759,Q$261)+'СЕТ СН'!$F$15</f>
        <v>0</v>
      </c>
      <c r="R283" s="36">
        <f>SUMIFS(СВЦЭМ!$G$40:$G$759,СВЦЭМ!$A$40:$A$759,$A283,СВЦЭМ!$B$40:$B$759,R$261)+'СЕТ СН'!$F$15</f>
        <v>0</v>
      </c>
      <c r="S283" s="36">
        <f>SUMIFS(СВЦЭМ!$G$40:$G$759,СВЦЭМ!$A$40:$A$759,$A283,СВЦЭМ!$B$40:$B$759,S$261)+'СЕТ СН'!$F$15</f>
        <v>0</v>
      </c>
      <c r="T283" s="36">
        <f>SUMIFS(СВЦЭМ!$G$40:$G$759,СВЦЭМ!$A$40:$A$759,$A283,СВЦЭМ!$B$40:$B$759,T$261)+'СЕТ СН'!$F$15</f>
        <v>0</v>
      </c>
      <c r="U283" s="36">
        <f>SUMIFS(СВЦЭМ!$G$40:$G$759,СВЦЭМ!$A$40:$A$759,$A283,СВЦЭМ!$B$40:$B$759,U$261)+'СЕТ СН'!$F$15</f>
        <v>0</v>
      </c>
      <c r="V283" s="36">
        <f>SUMIFS(СВЦЭМ!$G$40:$G$759,СВЦЭМ!$A$40:$A$759,$A283,СВЦЭМ!$B$40:$B$759,V$261)+'СЕТ СН'!$F$15</f>
        <v>0</v>
      </c>
      <c r="W283" s="36">
        <f>SUMIFS(СВЦЭМ!$G$40:$G$759,СВЦЭМ!$A$40:$A$759,$A283,СВЦЭМ!$B$40:$B$759,W$261)+'СЕТ СН'!$F$15</f>
        <v>0</v>
      </c>
      <c r="X283" s="36">
        <f>SUMIFS(СВЦЭМ!$G$40:$G$759,СВЦЭМ!$A$40:$A$759,$A283,СВЦЭМ!$B$40:$B$759,X$261)+'СЕТ СН'!$F$15</f>
        <v>0</v>
      </c>
      <c r="Y283" s="36">
        <f>SUMIFS(СВЦЭМ!$G$40:$G$759,СВЦЭМ!$A$40:$A$759,$A283,СВЦЭМ!$B$40:$B$759,Y$261)+'СЕТ СН'!$F$15</f>
        <v>0</v>
      </c>
    </row>
    <row r="284" spans="1:25" ht="15.75" hidden="1" x14ac:dyDescent="0.2">
      <c r="A284" s="35">
        <f t="shared" si="7"/>
        <v>45558</v>
      </c>
      <c r="B284" s="36">
        <f>SUMIFS(СВЦЭМ!$G$40:$G$759,СВЦЭМ!$A$40:$A$759,$A284,СВЦЭМ!$B$40:$B$759,B$261)+'СЕТ СН'!$F$15</f>
        <v>0</v>
      </c>
      <c r="C284" s="36">
        <f>SUMIFS(СВЦЭМ!$G$40:$G$759,СВЦЭМ!$A$40:$A$759,$A284,СВЦЭМ!$B$40:$B$759,C$261)+'СЕТ СН'!$F$15</f>
        <v>0</v>
      </c>
      <c r="D284" s="36">
        <f>SUMIFS(СВЦЭМ!$G$40:$G$759,СВЦЭМ!$A$40:$A$759,$A284,СВЦЭМ!$B$40:$B$759,D$261)+'СЕТ СН'!$F$15</f>
        <v>0</v>
      </c>
      <c r="E284" s="36">
        <f>SUMIFS(СВЦЭМ!$G$40:$G$759,СВЦЭМ!$A$40:$A$759,$A284,СВЦЭМ!$B$40:$B$759,E$261)+'СЕТ СН'!$F$15</f>
        <v>0</v>
      </c>
      <c r="F284" s="36">
        <f>SUMIFS(СВЦЭМ!$G$40:$G$759,СВЦЭМ!$A$40:$A$759,$A284,СВЦЭМ!$B$40:$B$759,F$261)+'СЕТ СН'!$F$15</f>
        <v>0</v>
      </c>
      <c r="G284" s="36">
        <f>SUMIFS(СВЦЭМ!$G$40:$G$759,СВЦЭМ!$A$40:$A$759,$A284,СВЦЭМ!$B$40:$B$759,G$261)+'СЕТ СН'!$F$15</f>
        <v>0</v>
      </c>
      <c r="H284" s="36">
        <f>SUMIFS(СВЦЭМ!$G$40:$G$759,СВЦЭМ!$A$40:$A$759,$A284,СВЦЭМ!$B$40:$B$759,H$261)+'СЕТ СН'!$F$15</f>
        <v>0</v>
      </c>
      <c r="I284" s="36">
        <f>SUMIFS(СВЦЭМ!$G$40:$G$759,СВЦЭМ!$A$40:$A$759,$A284,СВЦЭМ!$B$40:$B$759,I$261)+'СЕТ СН'!$F$15</f>
        <v>0</v>
      </c>
      <c r="J284" s="36">
        <f>SUMIFS(СВЦЭМ!$G$40:$G$759,СВЦЭМ!$A$40:$A$759,$A284,СВЦЭМ!$B$40:$B$759,J$261)+'СЕТ СН'!$F$15</f>
        <v>0</v>
      </c>
      <c r="K284" s="36">
        <f>SUMIFS(СВЦЭМ!$G$40:$G$759,СВЦЭМ!$A$40:$A$759,$A284,СВЦЭМ!$B$40:$B$759,K$261)+'СЕТ СН'!$F$15</f>
        <v>0</v>
      </c>
      <c r="L284" s="36">
        <f>SUMIFS(СВЦЭМ!$G$40:$G$759,СВЦЭМ!$A$40:$A$759,$A284,СВЦЭМ!$B$40:$B$759,L$261)+'СЕТ СН'!$F$15</f>
        <v>0</v>
      </c>
      <c r="M284" s="36">
        <f>SUMIFS(СВЦЭМ!$G$40:$G$759,СВЦЭМ!$A$40:$A$759,$A284,СВЦЭМ!$B$40:$B$759,M$261)+'СЕТ СН'!$F$15</f>
        <v>0</v>
      </c>
      <c r="N284" s="36">
        <f>SUMIFS(СВЦЭМ!$G$40:$G$759,СВЦЭМ!$A$40:$A$759,$A284,СВЦЭМ!$B$40:$B$759,N$261)+'СЕТ СН'!$F$15</f>
        <v>0</v>
      </c>
      <c r="O284" s="36">
        <f>SUMIFS(СВЦЭМ!$G$40:$G$759,СВЦЭМ!$A$40:$A$759,$A284,СВЦЭМ!$B$40:$B$759,O$261)+'СЕТ СН'!$F$15</f>
        <v>0</v>
      </c>
      <c r="P284" s="36">
        <f>SUMIFS(СВЦЭМ!$G$40:$G$759,СВЦЭМ!$A$40:$A$759,$A284,СВЦЭМ!$B$40:$B$759,P$261)+'СЕТ СН'!$F$15</f>
        <v>0</v>
      </c>
      <c r="Q284" s="36">
        <f>SUMIFS(СВЦЭМ!$G$40:$G$759,СВЦЭМ!$A$40:$A$759,$A284,СВЦЭМ!$B$40:$B$759,Q$261)+'СЕТ СН'!$F$15</f>
        <v>0</v>
      </c>
      <c r="R284" s="36">
        <f>SUMIFS(СВЦЭМ!$G$40:$G$759,СВЦЭМ!$A$40:$A$759,$A284,СВЦЭМ!$B$40:$B$759,R$261)+'СЕТ СН'!$F$15</f>
        <v>0</v>
      </c>
      <c r="S284" s="36">
        <f>SUMIFS(СВЦЭМ!$G$40:$G$759,СВЦЭМ!$A$40:$A$759,$A284,СВЦЭМ!$B$40:$B$759,S$261)+'СЕТ СН'!$F$15</f>
        <v>0</v>
      </c>
      <c r="T284" s="36">
        <f>SUMIFS(СВЦЭМ!$G$40:$G$759,СВЦЭМ!$A$40:$A$759,$A284,СВЦЭМ!$B$40:$B$759,T$261)+'СЕТ СН'!$F$15</f>
        <v>0</v>
      </c>
      <c r="U284" s="36">
        <f>SUMIFS(СВЦЭМ!$G$40:$G$759,СВЦЭМ!$A$40:$A$759,$A284,СВЦЭМ!$B$40:$B$759,U$261)+'СЕТ СН'!$F$15</f>
        <v>0</v>
      </c>
      <c r="V284" s="36">
        <f>SUMIFS(СВЦЭМ!$G$40:$G$759,СВЦЭМ!$A$40:$A$759,$A284,СВЦЭМ!$B$40:$B$759,V$261)+'СЕТ СН'!$F$15</f>
        <v>0</v>
      </c>
      <c r="W284" s="36">
        <f>SUMIFS(СВЦЭМ!$G$40:$G$759,СВЦЭМ!$A$40:$A$759,$A284,СВЦЭМ!$B$40:$B$759,W$261)+'СЕТ СН'!$F$15</f>
        <v>0</v>
      </c>
      <c r="X284" s="36">
        <f>SUMIFS(СВЦЭМ!$G$40:$G$759,СВЦЭМ!$A$40:$A$759,$A284,СВЦЭМ!$B$40:$B$759,X$261)+'СЕТ СН'!$F$15</f>
        <v>0</v>
      </c>
      <c r="Y284" s="36">
        <f>SUMIFS(СВЦЭМ!$G$40:$G$759,СВЦЭМ!$A$40:$A$759,$A284,СВЦЭМ!$B$40:$B$759,Y$261)+'СЕТ СН'!$F$15</f>
        <v>0</v>
      </c>
    </row>
    <row r="285" spans="1:25" ht="15.75" hidden="1" x14ac:dyDescent="0.2">
      <c r="A285" s="35">
        <f t="shared" si="7"/>
        <v>45559</v>
      </c>
      <c r="B285" s="36">
        <f>SUMIFS(СВЦЭМ!$G$40:$G$759,СВЦЭМ!$A$40:$A$759,$A285,СВЦЭМ!$B$40:$B$759,B$261)+'СЕТ СН'!$F$15</f>
        <v>0</v>
      </c>
      <c r="C285" s="36">
        <f>SUMIFS(СВЦЭМ!$G$40:$G$759,СВЦЭМ!$A$40:$A$759,$A285,СВЦЭМ!$B$40:$B$759,C$261)+'СЕТ СН'!$F$15</f>
        <v>0</v>
      </c>
      <c r="D285" s="36">
        <f>SUMIFS(СВЦЭМ!$G$40:$G$759,СВЦЭМ!$A$40:$A$759,$A285,СВЦЭМ!$B$40:$B$759,D$261)+'СЕТ СН'!$F$15</f>
        <v>0</v>
      </c>
      <c r="E285" s="36">
        <f>SUMIFS(СВЦЭМ!$G$40:$G$759,СВЦЭМ!$A$40:$A$759,$A285,СВЦЭМ!$B$40:$B$759,E$261)+'СЕТ СН'!$F$15</f>
        <v>0</v>
      </c>
      <c r="F285" s="36">
        <f>SUMIFS(СВЦЭМ!$G$40:$G$759,СВЦЭМ!$A$40:$A$759,$A285,СВЦЭМ!$B$40:$B$759,F$261)+'СЕТ СН'!$F$15</f>
        <v>0</v>
      </c>
      <c r="G285" s="36">
        <f>SUMIFS(СВЦЭМ!$G$40:$G$759,СВЦЭМ!$A$40:$A$759,$A285,СВЦЭМ!$B$40:$B$759,G$261)+'СЕТ СН'!$F$15</f>
        <v>0</v>
      </c>
      <c r="H285" s="36">
        <f>SUMIFS(СВЦЭМ!$G$40:$G$759,СВЦЭМ!$A$40:$A$759,$A285,СВЦЭМ!$B$40:$B$759,H$261)+'СЕТ СН'!$F$15</f>
        <v>0</v>
      </c>
      <c r="I285" s="36">
        <f>SUMIFS(СВЦЭМ!$G$40:$G$759,СВЦЭМ!$A$40:$A$759,$A285,СВЦЭМ!$B$40:$B$759,I$261)+'СЕТ СН'!$F$15</f>
        <v>0</v>
      </c>
      <c r="J285" s="36">
        <f>SUMIFS(СВЦЭМ!$G$40:$G$759,СВЦЭМ!$A$40:$A$759,$A285,СВЦЭМ!$B$40:$B$759,J$261)+'СЕТ СН'!$F$15</f>
        <v>0</v>
      </c>
      <c r="K285" s="36">
        <f>SUMIFS(СВЦЭМ!$G$40:$G$759,СВЦЭМ!$A$40:$A$759,$A285,СВЦЭМ!$B$40:$B$759,K$261)+'СЕТ СН'!$F$15</f>
        <v>0</v>
      </c>
      <c r="L285" s="36">
        <f>SUMIFS(СВЦЭМ!$G$40:$G$759,СВЦЭМ!$A$40:$A$759,$A285,СВЦЭМ!$B$40:$B$759,L$261)+'СЕТ СН'!$F$15</f>
        <v>0</v>
      </c>
      <c r="M285" s="36">
        <f>SUMIFS(СВЦЭМ!$G$40:$G$759,СВЦЭМ!$A$40:$A$759,$A285,СВЦЭМ!$B$40:$B$759,M$261)+'СЕТ СН'!$F$15</f>
        <v>0</v>
      </c>
      <c r="N285" s="36">
        <f>SUMIFS(СВЦЭМ!$G$40:$G$759,СВЦЭМ!$A$40:$A$759,$A285,СВЦЭМ!$B$40:$B$759,N$261)+'СЕТ СН'!$F$15</f>
        <v>0</v>
      </c>
      <c r="O285" s="36">
        <f>SUMIFS(СВЦЭМ!$G$40:$G$759,СВЦЭМ!$A$40:$A$759,$A285,СВЦЭМ!$B$40:$B$759,O$261)+'СЕТ СН'!$F$15</f>
        <v>0</v>
      </c>
      <c r="P285" s="36">
        <f>SUMIFS(СВЦЭМ!$G$40:$G$759,СВЦЭМ!$A$40:$A$759,$A285,СВЦЭМ!$B$40:$B$759,P$261)+'СЕТ СН'!$F$15</f>
        <v>0</v>
      </c>
      <c r="Q285" s="36">
        <f>SUMIFS(СВЦЭМ!$G$40:$G$759,СВЦЭМ!$A$40:$A$759,$A285,СВЦЭМ!$B$40:$B$759,Q$261)+'СЕТ СН'!$F$15</f>
        <v>0</v>
      </c>
      <c r="R285" s="36">
        <f>SUMIFS(СВЦЭМ!$G$40:$G$759,СВЦЭМ!$A$40:$A$759,$A285,СВЦЭМ!$B$40:$B$759,R$261)+'СЕТ СН'!$F$15</f>
        <v>0</v>
      </c>
      <c r="S285" s="36">
        <f>SUMIFS(СВЦЭМ!$G$40:$G$759,СВЦЭМ!$A$40:$A$759,$A285,СВЦЭМ!$B$40:$B$759,S$261)+'СЕТ СН'!$F$15</f>
        <v>0</v>
      </c>
      <c r="T285" s="36">
        <f>SUMIFS(СВЦЭМ!$G$40:$G$759,СВЦЭМ!$A$40:$A$759,$A285,СВЦЭМ!$B$40:$B$759,T$261)+'СЕТ СН'!$F$15</f>
        <v>0</v>
      </c>
      <c r="U285" s="36">
        <f>SUMIFS(СВЦЭМ!$G$40:$G$759,СВЦЭМ!$A$40:$A$759,$A285,СВЦЭМ!$B$40:$B$759,U$261)+'СЕТ СН'!$F$15</f>
        <v>0</v>
      </c>
      <c r="V285" s="36">
        <f>SUMIFS(СВЦЭМ!$G$40:$G$759,СВЦЭМ!$A$40:$A$759,$A285,СВЦЭМ!$B$40:$B$759,V$261)+'СЕТ СН'!$F$15</f>
        <v>0</v>
      </c>
      <c r="W285" s="36">
        <f>SUMIFS(СВЦЭМ!$G$40:$G$759,СВЦЭМ!$A$40:$A$759,$A285,СВЦЭМ!$B$40:$B$759,W$261)+'СЕТ СН'!$F$15</f>
        <v>0</v>
      </c>
      <c r="X285" s="36">
        <f>SUMIFS(СВЦЭМ!$G$40:$G$759,СВЦЭМ!$A$40:$A$759,$A285,СВЦЭМ!$B$40:$B$759,X$261)+'СЕТ СН'!$F$15</f>
        <v>0</v>
      </c>
      <c r="Y285" s="36">
        <f>SUMIFS(СВЦЭМ!$G$40:$G$759,СВЦЭМ!$A$40:$A$759,$A285,СВЦЭМ!$B$40:$B$759,Y$261)+'СЕТ СН'!$F$15</f>
        <v>0</v>
      </c>
    </row>
    <row r="286" spans="1:25" ht="15.75" hidden="1" x14ac:dyDescent="0.2">
      <c r="A286" s="35">
        <f t="shared" si="7"/>
        <v>45560</v>
      </c>
      <c r="B286" s="36">
        <f>SUMIFS(СВЦЭМ!$G$40:$G$759,СВЦЭМ!$A$40:$A$759,$A286,СВЦЭМ!$B$40:$B$759,B$261)+'СЕТ СН'!$F$15</f>
        <v>0</v>
      </c>
      <c r="C286" s="36">
        <f>SUMIFS(СВЦЭМ!$G$40:$G$759,СВЦЭМ!$A$40:$A$759,$A286,СВЦЭМ!$B$40:$B$759,C$261)+'СЕТ СН'!$F$15</f>
        <v>0</v>
      </c>
      <c r="D286" s="36">
        <f>SUMIFS(СВЦЭМ!$G$40:$G$759,СВЦЭМ!$A$40:$A$759,$A286,СВЦЭМ!$B$40:$B$759,D$261)+'СЕТ СН'!$F$15</f>
        <v>0</v>
      </c>
      <c r="E286" s="36">
        <f>SUMIFS(СВЦЭМ!$G$40:$G$759,СВЦЭМ!$A$40:$A$759,$A286,СВЦЭМ!$B$40:$B$759,E$261)+'СЕТ СН'!$F$15</f>
        <v>0</v>
      </c>
      <c r="F286" s="36">
        <f>SUMIFS(СВЦЭМ!$G$40:$G$759,СВЦЭМ!$A$40:$A$759,$A286,СВЦЭМ!$B$40:$B$759,F$261)+'СЕТ СН'!$F$15</f>
        <v>0</v>
      </c>
      <c r="G286" s="36">
        <f>SUMIFS(СВЦЭМ!$G$40:$G$759,СВЦЭМ!$A$40:$A$759,$A286,СВЦЭМ!$B$40:$B$759,G$261)+'СЕТ СН'!$F$15</f>
        <v>0</v>
      </c>
      <c r="H286" s="36">
        <f>SUMIFS(СВЦЭМ!$G$40:$G$759,СВЦЭМ!$A$40:$A$759,$A286,СВЦЭМ!$B$40:$B$759,H$261)+'СЕТ СН'!$F$15</f>
        <v>0</v>
      </c>
      <c r="I286" s="36">
        <f>SUMIFS(СВЦЭМ!$G$40:$G$759,СВЦЭМ!$A$40:$A$759,$A286,СВЦЭМ!$B$40:$B$759,I$261)+'СЕТ СН'!$F$15</f>
        <v>0</v>
      </c>
      <c r="J286" s="36">
        <f>SUMIFS(СВЦЭМ!$G$40:$G$759,СВЦЭМ!$A$40:$A$759,$A286,СВЦЭМ!$B$40:$B$759,J$261)+'СЕТ СН'!$F$15</f>
        <v>0</v>
      </c>
      <c r="K286" s="36">
        <f>SUMIFS(СВЦЭМ!$G$40:$G$759,СВЦЭМ!$A$40:$A$759,$A286,СВЦЭМ!$B$40:$B$759,K$261)+'СЕТ СН'!$F$15</f>
        <v>0</v>
      </c>
      <c r="L286" s="36">
        <f>SUMIFS(СВЦЭМ!$G$40:$G$759,СВЦЭМ!$A$40:$A$759,$A286,СВЦЭМ!$B$40:$B$759,L$261)+'СЕТ СН'!$F$15</f>
        <v>0</v>
      </c>
      <c r="M286" s="36">
        <f>SUMIFS(СВЦЭМ!$G$40:$G$759,СВЦЭМ!$A$40:$A$759,$A286,СВЦЭМ!$B$40:$B$759,M$261)+'СЕТ СН'!$F$15</f>
        <v>0</v>
      </c>
      <c r="N286" s="36">
        <f>SUMIFS(СВЦЭМ!$G$40:$G$759,СВЦЭМ!$A$40:$A$759,$A286,СВЦЭМ!$B$40:$B$759,N$261)+'СЕТ СН'!$F$15</f>
        <v>0</v>
      </c>
      <c r="O286" s="36">
        <f>SUMIFS(СВЦЭМ!$G$40:$G$759,СВЦЭМ!$A$40:$A$759,$A286,СВЦЭМ!$B$40:$B$759,O$261)+'СЕТ СН'!$F$15</f>
        <v>0</v>
      </c>
      <c r="P286" s="36">
        <f>SUMIFS(СВЦЭМ!$G$40:$G$759,СВЦЭМ!$A$40:$A$759,$A286,СВЦЭМ!$B$40:$B$759,P$261)+'СЕТ СН'!$F$15</f>
        <v>0</v>
      </c>
      <c r="Q286" s="36">
        <f>SUMIFS(СВЦЭМ!$G$40:$G$759,СВЦЭМ!$A$40:$A$759,$A286,СВЦЭМ!$B$40:$B$759,Q$261)+'СЕТ СН'!$F$15</f>
        <v>0</v>
      </c>
      <c r="R286" s="36">
        <f>SUMIFS(СВЦЭМ!$G$40:$G$759,СВЦЭМ!$A$40:$A$759,$A286,СВЦЭМ!$B$40:$B$759,R$261)+'СЕТ СН'!$F$15</f>
        <v>0</v>
      </c>
      <c r="S286" s="36">
        <f>SUMIFS(СВЦЭМ!$G$40:$G$759,СВЦЭМ!$A$40:$A$759,$A286,СВЦЭМ!$B$40:$B$759,S$261)+'СЕТ СН'!$F$15</f>
        <v>0</v>
      </c>
      <c r="T286" s="36">
        <f>SUMIFS(СВЦЭМ!$G$40:$G$759,СВЦЭМ!$A$40:$A$759,$A286,СВЦЭМ!$B$40:$B$759,T$261)+'СЕТ СН'!$F$15</f>
        <v>0</v>
      </c>
      <c r="U286" s="36">
        <f>SUMIFS(СВЦЭМ!$G$40:$G$759,СВЦЭМ!$A$40:$A$759,$A286,СВЦЭМ!$B$40:$B$759,U$261)+'СЕТ СН'!$F$15</f>
        <v>0</v>
      </c>
      <c r="V286" s="36">
        <f>SUMIFS(СВЦЭМ!$G$40:$G$759,СВЦЭМ!$A$40:$A$759,$A286,СВЦЭМ!$B$40:$B$759,V$261)+'СЕТ СН'!$F$15</f>
        <v>0</v>
      </c>
      <c r="W286" s="36">
        <f>SUMIFS(СВЦЭМ!$G$40:$G$759,СВЦЭМ!$A$40:$A$759,$A286,СВЦЭМ!$B$40:$B$759,W$261)+'СЕТ СН'!$F$15</f>
        <v>0</v>
      </c>
      <c r="X286" s="36">
        <f>SUMIFS(СВЦЭМ!$G$40:$G$759,СВЦЭМ!$A$40:$A$759,$A286,СВЦЭМ!$B$40:$B$759,X$261)+'СЕТ СН'!$F$15</f>
        <v>0</v>
      </c>
      <c r="Y286" s="36">
        <f>SUMIFS(СВЦЭМ!$G$40:$G$759,СВЦЭМ!$A$40:$A$759,$A286,СВЦЭМ!$B$40:$B$759,Y$261)+'СЕТ СН'!$F$15</f>
        <v>0</v>
      </c>
    </row>
    <row r="287" spans="1:25" ht="15.75" hidden="1" x14ac:dyDescent="0.2">
      <c r="A287" s="35">
        <f t="shared" si="7"/>
        <v>45561</v>
      </c>
      <c r="B287" s="36">
        <f>SUMIFS(СВЦЭМ!$G$40:$G$759,СВЦЭМ!$A$40:$A$759,$A287,СВЦЭМ!$B$40:$B$759,B$261)+'СЕТ СН'!$F$15</f>
        <v>0</v>
      </c>
      <c r="C287" s="36">
        <f>SUMIFS(СВЦЭМ!$G$40:$G$759,СВЦЭМ!$A$40:$A$759,$A287,СВЦЭМ!$B$40:$B$759,C$261)+'СЕТ СН'!$F$15</f>
        <v>0</v>
      </c>
      <c r="D287" s="36">
        <f>SUMIFS(СВЦЭМ!$G$40:$G$759,СВЦЭМ!$A$40:$A$759,$A287,СВЦЭМ!$B$40:$B$759,D$261)+'СЕТ СН'!$F$15</f>
        <v>0</v>
      </c>
      <c r="E287" s="36">
        <f>SUMIFS(СВЦЭМ!$G$40:$G$759,СВЦЭМ!$A$40:$A$759,$A287,СВЦЭМ!$B$40:$B$759,E$261)+'СЕТ СН'!$F$15</f>
        <v>0</v>
      </c>
      <c r="F287" s="36">
        <f>SUMIFS(СВЦЭМ!$G$40:$G$759,СВЦЭМ!$A$40:$A$759,$A287,СВЦЭМ!$B$40:$B$759,F$261)+'СЕТ СН'!$F$15</f>
        <v>0</v>
      </c>
      <c r="G287" s="36">
        <f>SUMIFS(СВЦЭМ!$G$40:$G$759,СВЦЭМ!$A$40:$A$759,$A287,СВЦЭМ!$B$40:$B$759,G$261)+'СЕТ СН'!$F$15</f>
        <v>0</v>
      </c>
      <c r="H287" s="36">
        <f>SUMIFS(СВЦЭМ!$G$40:$G$759,СВЦЭМ!$A$40:$A$759,$A287,СВЦЭМ!$B$40:$B$759,H$261)+'СЕТ СН'!$F$15</f>
        <v>0</v>
      </c>
      <c r="I287" s="36">
        <f>SUMIFS(СВЦЭМ!$G$40:$G$759,СВЦЭМ!$A$40:$A$759,$A287,СВЦЭМ!$B$40:$B$759,I$261)+'СЕТ СН'!$F$15</f>
        <v>0</v>
      </c>
      <c r="J287" s="36">
        <f>SUMIFS(СВЦЭМ!$G$40:$G$759,СВЦЭМ!$A$40:$A$759,$A287,СВЦЭМ!$B$40:$B$759,J$261)+'СЕТ СН'!$F$15</f>
        <v>0</v>
      </c>
      <c r="K287" s="36">
        <f>SUMIFS(СВЦЭМ!$G$40:$G$759,СВЦЭМ!$A$40:$A$759,$A287,СВЦЭМ!$B$40:$B$759,K$261)+'СЕТ СН'!$F$15</f>
        <v>0</v>
      </c>
      <c r="L287" s="36">
        <f>SUMIFS(СВЦЭМ!$G$40:$G$759,СВЦЭМ!$A$40:$A$759,$A287,СВЦЭМ!$B$40:$B$759,L$261)+'СЕТ СН'!$F$15</f>
        <v>0</v>
      </c>
      <c r="M287" s="36">
        <f>SUMIFS(СВЦЭМ!$G$40:$G$759,СВЦЭМ!$A$40:$A$759,$A287,СВЦЭМ!$B$40:$B$759,M$261)+'СЕТ СН'!$F$15</f>
        <v>0</v>
      </c>
      <c r="N287" s="36">
        <f>SUMIFS(СВЦЭМ!$G$40:$G$759,СВЦЭМ!$A$40:$A$759,$A287,СВЦЭМ!$B$40:$B$759,N$261)+'СЕТ СН'!$F$15</f>
        <v>0</v>
      </c>
      <c r="O287" s="36">
        <f>SUMIFS(СВЦЭМ!$G$40:$G$759,СВЦЭМ!$A$40:$A$759,$A287,СВЦЭМ!$B$40:$B$759,O$261)+'СЕТ СН'!$F$15</f>
        <v>0</v>
      </c>
      <c r="P287" s="36">
        <f>SUMIFS(СВЦЭМ!$G$40:$G$759,СВЦЭМ!$A$40:$A$759,$A287,СВЦЭМ!$B$40:$B$759,P$261)+'СЕТ СН'!$F$15</f>
        <v>0</v>
      </c>
      <c r="Q287" s="36">
        <f>SUMIFS(СВЦЭМ!$G$40:$G$759,СВЦЭМ!$A$40:$A$759,$A287,СВЦЭМ!$B$40:$B$759,Q$261)+'СЕТ СН'!$F$15</f>
        <v>0</v>
      </c>
      <c r="R287" s="36">
        <f>SUMIFS(СВЦЭМ!$G$40:$G$759,СВЦЭМ!$A$40:$A$759,$A287,СВЦЭМ!$B$40:$B$759,R$261)+'СЕТ СН'!$F$15</f>
        <v>0</v>
      </c>
      <c r="S287" s="36">
        <f>SUMIFS(СВЦЭМ!$G$40:$G$759,СВЦЭМ!$A$40:$A$759,$A287,СВЦЭМ!$B$40:$B$759,S$261)+'СЕТ СН'!$F$15</f>
        <v>0</v>
      </c>
      <c r="T287" s="36">
        <f>SUMIFS(СВЦЭМ!$G$40:$G$759,СВЦЭМ!$A$40:$A$759,$A287,СВЦЭМ!$B$40:$B$759,T$261)+'СЕТ СН'!$F$15</f>
        <v>0</v>
      </c>
      <c r="U287" s="36">
        <f>SUMIFS(СВЦЭМ!$G$40:$G$759,СВЦЭМ!$A$40:$A$759,$A287,СВЦЭМ!$B$40:$B$759,U$261)+'СЕТ СН'!$F$15</f>
        <v>0</v>
      </c>
      <c r="V287" s="36">
        <f>SUMIFS(СВЦЭМ!$G$40:$G$759,СВЦЭМ!$A$40:$A$759,$A287,СВЦЭМ!$B$40:$B$759,V$261)+'СЕТ СН'!$F$15</f>
        <v>0</v>
      </c>
      <c r="W287" s="36">
        <f>SUMIFS(СВЦЭМ!$G$40:$G$759,СВЦЭМ!$A$40:$A$759,$A287,СВЦЭМ!$B$40:$B$759,W$261)+'СЕТ СН'!$F$15</f>
        <v>0</v>
      </c>
      <c r="X287" s="36">
        <f>SUMIFS(СВЦЭМ!$G$40:$G$759,СВЦЭМ!$A$40:$A$759,$A287,СВЦЭМ!$B$40:$B$759,X$261)+'СЕТ СН'!$F$15</f>
        <v>0</v>
      </c>
      <c r="Y287" s="36">
        <f>SUMIFS(СВЦЭМ!$G$40:$G$759,СВЦЭМ!$A$40:$A$759,$A287,СВЦЭМ!$B$40:$B$759,Y$261)+'СЕТ СН'!$F$15</f>
        <v>0</v>
      </c>
    </row>
    <row r="288" spans="1:25" ht="15.75" hidden="1" x14ac:dyDescent="0.2">
      <c r="A288" s="35">
        <f t="shared" si="7"/>
        <v>45562</v>
      </c>
      <c r="B288" s="36">
        <f>SUMIFS(СВЦЭМ!$G$40:$G$759,СВЦЭМ!$A$40:$A$759,$A288,СВЦЭМ!$B$40:$B$759,B$261)+'СЕТ СН'!$F$15</f>
        <v>0</v>
      </c>
      <c r="C288" s="36">
        <f>SUMIFS(СВЦЭМ!$G$40:$G$759,СВЦЭМ!$A$40:$A$759,$A288,СВЦЭМ!$B$40:$B$759,C$261)+'СЕТ СН'!$F$15</f>
        <v>0</v>
      </c>
      <c r="D288" s="36">
        <f>SUMIFS(СВЦЭМ!$G$40:$G$759,СВЦЭМ!$A$40:$A$759,$A288,СВЦЭМ!$B$40:$B$759,D$261)+'СЕТ СН'!$F$15</f>
        <v>0</v>
      </c>
      <c r="E288" s="36">
        <f>SUMIFS(СВЦЭМ!$G$40:$G$759,СВЦЭМ!$A$40:$A$759,$A288,СВЦЭМ!$B$40:$B$759,E$261)+'СЕТ СН'!$F$15</f>
        <v>0</v>
      </c>
      <c r="F288" s="36">
        <f>SUMIFS(СВЦЭМ!$G$40:$G$759,СВЦЭМ!$A$40:$A$759,$A288,СВЦЭМ!$B$40:$B$759,F$261)+'СЕТ СН'!$F$15</f>
        <v>0</v>
      </c>
      <c r="G288" s="36">
        <f>SUMIFS(СВЦЭМ!$G$40:$G$759,СВЦЭМ!$A$40:$A$759,$A288,СВЦЭМ!$B$40:$B$759,G$261)+'СЕТ СН'!$F$15</f>
        <v>0</v>
      </c>
      <c r="H288" s="36">
        <f>SUMIFS(СВЦЭМ!$G$40:$G$759,СВЦЭМ!$A$40:$A$759,$A288,СВЦЭМ!$B$40:$B$759,H$261)+'СЕТ СН'!$F$15</f>
        <v>0</v>
      </c>
      <c r="I288" s="36">
        <f>SUMIFS(СВЦЭМ!$G$40:$G$759,СВЦЭМ!$A$40:$A$759,$A288,СВЦЭМ!$B$40:$B$759,I$261)+'СЕТ СН'!$F$15</f>
        <v>0</v>
      </c>
      <c r="J288" s="36">
        <f>SUMIFS(СВЦЭМ!$G$40:$G$759,СВЦЭМ!$A$40:$A$759,$A288,СВЦЭМ!$B$40:$B$759,J$261)+'СЕТ СН'!$F$15</f>
        <v>0</v>
      </c>
      <c r="K288" s="36">
        <f>SUMIFS(СВЦЭМ!$G$40:$G$759,СВЦЭМ!$A$40:$A$759,$A288,СВЦЭМ!$B$40:$B$759,K$261)+'СЕТ СН'!$F$15</f>
        <v>0</v>
      </c>
      <c r="L288" s="36">
        <f>SUMIFS(СВЦЭМ!$G$40:$G$759,СВЦЭМ!$A$40:$A$759,$A288,СВЦЭМ!$B$40:$B$759,L$261)+'СЕТ СН'!$F$15</f>
        <v>0</v>
      </c>
      <c r="M288" s="36">
        <f>SUMIFS(СВЦЭМ!$G$40:$G$759,СВЦЭМ!$A$40:$A$759,$A288,СВЦЭМ!$B$40:$B$759,M$261)+'СЕТ СН'!$F$15</f>
        <v>0</v>
      </c>
      <c r="N288" s="36">
        <f>SUMIFS(СВЦЭМ!$G$40:$G$759,СВЦЭМ!$A$40:$A$759,$A288,СВЦЭМ!$B$40:$B$759,N$261)+'СЕТ СН'!$F$15</f>
        <v>0</v>
      </c>
      <c r="O288" s="36">
        <f>SUMIFS(СВЦЭМ!$G$40:$G$759,СВЦЭМ!$A$40:$A$759,$A288,СВЦЭМ!$B$40:$B$759,O$261)+'СЕТ СН'!$F$15</f>
        <v>0</v>
      </c>
      <c r="P288" s="36">
        <f>SUMIFS(СВЦЭМ!$G$40:$G$759,СВЦЭМ!$A$40:$A$759,$A288,СВЦЭМ!$B$40:$B$759,P$261)+'СЕТ СН'!$F$15</f>
        <v>0</v>
      </c>
      <c r="Q288" s="36">
        <f>SUMIFS(СВЦЭМ!$G$40:$G$759,СВЦЭМ!$A$40:$A$759,$A288,СВЦЭМ!$B$40:$B$759,Q$261)+'СЕТ СН'!$F$15</f>
        <v>0</v>
      </c>
      <c r="R288" s="36">
        <f>SUMIFS(СВЦЭМ!$G$40:$G$759,СВЦЭМ!$A$40:$A$759,$A288,СВЦЭМ!$B$40:$B$759,R$261)+'СЕТ СН'!$F$15</f>
        <v>0</v>
      </c>
      <c r="S288" s="36">
        <f>SUMIFS(СВЦЭМ!$G$40:$G$759,СВЦЭМ!$A$40:$A$759,$A288,СВЦЭМ!$B$40:$B$759,S$261)+'СЕТ СН'!$F$15</f>
        <v>0</v>
      </c>
      <c r="T288" s="36">
        <f>SUMIFS(СВЦЭМ!$G$40:$G$759,СВЦЭМ!$A$40:$A$759,$A288,СВЦЭМ!$B$40:$B$759,T$261)+'СЕТ СН'!$F$15</f>
        <v>0</v>
      </c>
      <c r="U288" s="36">
        <f>SUMIFS(СВЦЭМ!$G$40:$G$759,СВЦЭМ!$A$40:$A$759,$A288,СВЦЭМ!$B$40:$B$759,U$261)+'СЕТ СН'!$F$15</f>
        <v>0</v>
      </c>
      <c r="V288" s="36">
        <f>SUMIFS(СВЦЭМ!$G$40:$G$759,СВЦЭМ!$A$40:$A$759,$A288,СВЦЭМ!$B$40:$B$759,V$261)+'СЕТ СН'!$F$15</f>
        <v>0</v>
      </c>
      <c r="W288" s="36">
        <f>SUMIFS(СВЦЭМ!$G$40:$G$759,СВЦЭМ!$A$40:$A$759,$A288,СВЦЭМ!$B$40:$B$759,W$261)+'СЕТ СН'!$F$15</f>
        <v>0</v>
      </c>
      <c r="X288" s="36">
        <f>SUMIFS(СВЦЭМ!$G$40:$G$759,СВЦЭМ!$A$40:$A$759,$A288,СВЦЭМ!$B$40:$B$759,X$261)+'СЕТ СН'!$F$15</f>
        <v>0</v>
      </c>
      <c r="Y288" s="36">
        <f>SUMIFS(СВЦЭМ!$G$40:$G$759,СВЦЭМ!$A$40:$A$759,$A288,СВЦЭМ!$B$40:$B$759,Y$261)+'СЕТ СН'!$F$15</f>
        <v>0</v>
      </c>
    </row>
    <row r="289" spans="1:27" ht="15.75" hidden="1" x14ac:dyDescent="0.2">
      <c r="A289" s="35">
        <f t="shared" si="7"/>
        <v>45563</v>
      </c>
      <c r="B289" s="36">
        <f>SUMIFS(СВЦЭМ!$G$40:$G$759,СВЦЭМ!$A$40:$A$759,$A289,СВЦЭМ!$B$40:$B$759,B$261)+'СЕТ СН'!$F$15</f>
        <v>0</v>
      </c>
      <c r="C289" s="36">
        <f>SUMIFS(СВЦЭМ!$G$40:$G$759,СВЦЭМ!$A$40:$A$759,$A289,СВЦЭМ!$B$40:$B$759,C$261)+'СЕТ СН'!$F$15</f>
        <v>0</v>
      </c>
      <c r="D289" s="36">
        <f>SUMIFS(СВЦЭМ!$G$40:$G$759,СВЦЭМ!$A$40:$A$759,$A289,СВЦЭМ!$B$40:$B$759,D$261)+'СЕТ СН'!$F$15</f>
        <v>0</v>
      </c>
      <c r="E289" s="36">
        <f>SUMIFS(СВЦЭМ!$G$40:$G$759,СВЦЭМ!$A$40:$A$759,$A289,СВЦЭМ!$B$40:$B$759,E$261)+'СЕТ СН'!$F$15</f>
        <v>0</v>
      </c>
      <c r="F289" s="36">
        <f>SUMIFS(СВЦЭМ!$G$40:$G$759,СВЦЭМ!$A$40:$A$759,$A289,СВЦЭМ!$B$40:$B$759,F$261)+'СЕТ СН'!$F$15</f>
        <v>0</v>
      </c>
      <c r="G289" s="36">
        <f>SUMIFS(СВЦЭМ!$G$40:$G$759,СВЦЭМ!$A$40:$A$759,$A289,СВЦЭМ!$B$40:$B$759,G$261)+'СЕТ СН'!$F$15</f>
        <v>0</v>
      </c>
      <c r="H289" s="36">
        <f>SUMIFS(СВЦЭМ!$G$40:$G$759,СВЦЭМ!$A$40:$A$759,$A289,СВЦЭМ!$B$40:$B$759,H$261)+'СЕТ СН'!$F$15</f>
        <v>0</v>
      </c>
      <c r="I289" s="36">
        <f>SUMIFS(СВЦЭМ!$G$40:$G$759,СВЦЭМ!$A$40:$A$759,$A289,СВЦЭМ!$B$40:$B$759,I$261)+'СЕТ СН'!$F$15</f>
        <v>0</v>
      </c>
      <c r="J289" s="36">
        <f>SUMIFS(СВЦЭМ!$G$40:$G$759,СВЦЭМ!$A$40:$A$759,$A289,СВЦЭМ!$B$40:$B$759,J$261)+'СЕТ СН'!$F$15</f>
        <v>0</v>
      </c>
      <c r="K289" s="36">
        <f>SUMIFS(СВЦЭМ!$G$40:$G$759,СВЦЭМ!$A$40:$A$759,$A289,СВЦЭМ!$B$40:$B$759,K$261)+'СЕТ СН'!$F$15</f>
        <v>0</v>
      </c>
      <c r="L289" s="36">
        <f>SUMIFS(СВЦЭМ!$G$40:$G$759,СВЦЭМ!$A$40:$A$759,$A289,СВЦЭМ!$B$40:$B$759,L$261)+'СЕТ СН'!$F$15</f>
        <v>0</v>
      </c>
      <c r="M289" s="36">
        <f>SUMIFS(СВЦЭМ!$G$40:$G$759,СВЦЭМ!$A$40:$A$759,$A289,СВЦЭМ!$B$40:$B$759,M$261)+'СЕТ СН'!$F$15</f>
        <v>0</v>
      </c>
      <c r="N289" s="36">
        <f>SUMIFS(СВЦЭМ!$G$40:$G$759,СВЦЭМ!$A$40:$A$759,$A289,СВЦЭМ!$B$40:$B$759,N$261)+'СЕТ СН'!$F$15</f>
        <v>0</v>
      </c>
      <c r="O289" s="36">
        <f>SUMIFS(СВЦЭМ!$G$40:$G$759,СВЦЭМ!$A$40:$A$759,$A289,СВЦЭМ!$B$40:$B$759,O$261)+'СЕТ СН'!$F$15</f>
        <v>0</v>
      </c>
      <c r="P289" s="36">
        <f>SUMIFS(СВЦЭМ!$G$40:$G$759,СВЦЭМ!$A$40:$A$759,$A289,СВЦЭМ!$B$40:$B$759,P$261)+'СЕТ СН'!$F$15</f>
        <v>0</v>
      </c>
      <c r="Q289" s="36">
        <f>SUMIFS(СВЦЭМ!$G$40:$G$759,СВЦЭМ!$A$40:$A$759,$A289,СВЦЭМ!$B$40:$B$759,Q$261)+'СЕТ СН'!$F$15</f>
        <v>0</v>
      </c>
      <c r="R289" s="36">
        <f>SUMIFS(СВЦЭМ!$G$40:$G$759,СВЦЭМ!$A$40:$A$759,$A289,СВЦЭМ!$B$40:$B$759,R$261)+'СЕТ СН'!$F$15</f>
        <v>0</v>
      </c>
      <c r="S289" s="36">
        <f>SUMIFS(СВЦЭМ!$G$40:$G$759,СВЦЭМ!$A$40:$A$759,$A289,СВЦЭМ!$B$40:$B$759,S$261)+'СЕТ СН'!$F$15</f>
        <v>0</v>
      </c>
      <c r="T289" s="36">
        <f>SUMIFS(СВЦЭМ!$G$40:$G$759,СВЦЭМ!$A$40:$A$759,$A289,СВЦЭМ!$B$40:$B$759,T$261)+'СЕТ СН'!$F$15</f>
        <v>0</v>
      </c>
      <c r="U289" s="36">
        <f>SUMIFS(СВЦЭМ!$G$40:$G$759,СВЦЭМ!$A$40:$A$759,$A289,СВЦЭМ!$B$40:$B$759,U$261)+'СЕТ СН'!$F$15</f>
        <v>0</v>
      </c>
      <c r="V289" s="36">
        <f>SUMIFS(СВЦЭМ!$G$40:$G$759,СВЦЭМ!$A$40:$A$759,$A289,СВЦЭМ!$B$40:$B$759,V$261)+'СЕТ СН'!$F$15</f>
        <v>0</v>
      </c>
      <c r="W289" s="36">
        <f>SUMIFS(СВЦЭМ!$G$40:$G$759,СВЦЭМ!$A$40:$A$759,$A289,СВЦЭМ!$B$40:$B$759,W$261)+'СЕТ СН'!$F$15</f>
        <v>0</v>
      </c>
      <c r="X289" s="36">
        <f>SUMIFS(СВЦЭМ!$G$40:$G$759,СВЦЭМ!$A$40:$A$759,$A289,СВЦЭМ!$B$40:$B$759,X$261)+'СЕТ СН'!$F$15</f>
        <v>0</v>
      </c>
      <c r="Y289" s="36">
        <f>SUMIFS(СВЦЭМ!$G$40:$G$759,СВЦЭМ!$A$40:$A$759,$A289,СВЦЭМ!$B$40:$B$759,Y$261)+'СЕТ СН'!$F$15</f>
        <v>0</v>
      </c>
    </row>
    <row r="290" spans="1:27" ht="15.75" hidden="1" x14ac:dyDescent="0.2">
      <c r="A290" s="35">
        <f t="shared" si="7"/>
        <v>45564</v>
      </c>
      <c r="B290" s="36">
        <f>SUMIFS(СВЦЭМ!$G$40:$G$759,СВЦЭМ!$A$40:$A$759,$A290,СВЦЭМ!$B$40:$B$759,B$261)+'СЕТ СН'!$F$15</f>
        <v>0</v>
      </c>
      <c r="C290" s="36">
        <f>SUMIFS(СВЦЭМ!$G$40:$G$759,СВЦЭМ!$A$40:$A$759,$A290,СВЦЭМ!$B$40:$B$759,C$261)+'СЕТ СН'!$F$15</f>
        <v>0</v>
      </c>
      <c r="D290" s="36">
        <f>SUMIFS(СВЦЭМ!$G$40:$G$759,СВЦЭМ!$A$40:$A$759,$A290,СВЦЭМ!$B$40:$B$759,D$261)+'СЕТ СН'!$F$15</f>
        <v>0</v>
      </c>
      <c r="E290" s="36">
        <f>SUMIFS(СВЦЭМ!$G$40:$G$759,СВЦЭМ!$A$40:$A$759,$A290,СВЦЭМ!$B$40:$B$759,E$261)+'СЕТ СН'!$F$15</f>
        <v>0</v>
      </c>
      <c r="F290" s="36">
        <f>SUMIFS(СВЦЭМ!$G$40:$G$759,СВЦЭМ!$A$40:$A$759,$A290,СВЦЭМ!$B$40:$B$759,F$261)+'СЕТ СН'!$F$15</f>
        <v>0</v>
      </c>
      <c r="G290" s="36">
        <f>SUMIFS(СВЦЭМ!$G$40:$G$759,СВЦЭМ!$A$40:$A$759,$A290,СВЦЭМ!$B$40:$B$759,G$261)+'СЕТ СН'!$F$15</f>
        <v>0</v>
      </c>
      <c r="H290" s="36">
        <f>SUMIFS(СВЦЭМ!$G$40:$G$759,СВЦЭМ!$A$40:$A$759,$A290,СВЦЭМ!$B$40:$B$759,H$261)+'СЕТ СН'!$F$15</f>
        <v>0</v>
      </c>
      <c r="I290" s="36">
        <f>SUMIFS(СВЦЭМ!$G$40:$G$759,СВЦЭМ!$A$40:$A$759,$A290,СВЦЭМ!$B$40:$B$759,I$261)+'СЕТ СН'!$F$15</f>
        <v>0</v>
      </c>
      <c r="J290" s="36">
        <f>SUMIFS(СВЦЭМ!$G$40:$G$759,СВЦЭМ!$A$40:$A$759,$A290,СВЦЭМ!$B$40:$B$759,J$261)+'СЕТ СН'!$F$15</f>
        <v>0</v>
      </c>
      <c r="K290" s="36">
        <f>SUMIFS(СВЦЭМ!$G$40:$G$759,СВЦЭМ!$A$40:$A$759,$A290,СВЦЭМ!$B$40:$B$759,K$261)+'СЕТ СН'!$F$15</f>
        <v>0</v>
      </c>
      <c r="L290" s="36">
        <f>SUMIFS(СВЦЭМ!$G$40:$G$759,СВЦЭМ!$A$40:$A$759,$A290,СВЦЭМ!$B$40:$B$759,L$261)+'СЕТ СН'!$F$15</f>
        <v>0</v>
      </c>
      <c r="M290" s="36">
        <f>SUMIFS(СВЦЭМ!$G$40:$G$759,СВЦЭМ!$A$40:$A$759,$A290,СВЦЭМ!$B$40:$B$759,M$261)+'СЕТ СН'!$F$15</f>
        <v>0</v>
      </c>
      <c r="N290" s="36">
        <f>SUMIFS(СВЦЭМ!$G$40:$G$759,СВЦЭМ!$A$40:$A$759,$A290,СВЦЭМ!$B$40:$B$759,N$261)+'СЕТ СН'!$F$15</f>
        <v>0</v>
      </c>
      <c r="O290" s="36">
        <f>SUMIFS(СВЦЭМ!$G$40:$G$759,СВЦЭМ!$A$40:$A$759,$A290,СВЦЭМ!$B$40:$B$759,O$261)+'СЕТ СН'!$F$15</f>
        <v>0</v>
      </c>
      <c r="P290" s="36">
        <f>SUMIFS(СВЦЭМ!$G$40:$G$759,СВЦЭМ!$A$40:$A$759,$A290,СВЦЭМ!$B$40:$B$759,P$261)+'СЕТ СН'!$F$15</f>
        <v>0</v>
      </c>
      <c r="Q290" s="36">
        <f>SUMIFS(СВЦЭМ!$G$40:$G$759,СВЦЭМ!$A$40:$A$759,$A290,СВЦЭМ!$B$40:$B$759,Q$261)+'СЕТ СН'!$F$15</f>
        <v>0</v>
      </c>
      <c r="R290" s="36">
        <f>SUMIFS(СВЦЭМ!$G$40:$G$759,СВЦЭМ!$A$40:$A$759,$A290,СВЦЭМ!$B$40:$B$759,R$261)+'СЕТ СН'!$F$15</f>
        <v>0</v>
      </c>
      <c r="S290" s="36">
        <f>SUMIFS(СВЦЭМ!$G$40:$G$759,СВЦЭМ!$A$40:$A$759,$A290,СВЦЭМ!$B$40:$B$759,S$261)+'СЕТ СН'!$F$15</f>
        <v>0</v>
      </c>
      <c r="T290" s="36">
        <f>SUMIFS(СВЦЭМ!$G$40:$G$759,СВЦЭМ!$A$40:$A$759,$A290,СВЦЭМ!$B$40:$B$759,T$261)+'СЕТ СН'!$F$15</f>
        <v>0</v>
      </c>
      <c r="U290" s="36">
        <f>SUMIFS(СВЦЭМ!$G$40:$G$759,СВЦЭМ!$A$40:$A$759,$A290,СВЦЭМ!$B$40:$B$759,U$261)+'СЕТ СН'!$F$15</f>
        <v>0</v>
      </c>
      <c r="V290" s="36">
        <f>SUMIFS(СВЦЭМ!$G$40:$G$759,СВЦЭМ!$A$40:$A$759,$A290,СВЦЭМ!$B$40:$B$759,V$261)+'СЕТ СН'!$F$15</f>
        <v>0</v>
      </c>
      <c r="W290" s="36">
        <f>SUMIFS(СВЦЭМ!$G$40:$G$759,СВЦЭМ!$A$40:$A$759,$A290,СВЦЭМ!$B$40:$B$759,W$261)+'СЕТ СН'!$F$15</f>
        <v>0</v>
      </c>
      <c r="X290" s="36">
        <f>SUMIFS(СВЦЭМ!$G$40:$G$759,СВЦЭМ!$A$40:$A$759,$A290,СВЦЭМ!$B$40:$B$759,X$261)+'СЕТ СН'!$F$15</f>
        <v>0</v>
      </c>
      <c r="Y290" s="36">
        <f>SUMIFS(СВЦЭМ!$G$40:$G$759,СВЦЭМ!$A$40:$A$759,$A290,СВЦЭМ!$B$40:$B$759,Y$261)+'СЕТ СН'!$F$15</f>
        <v>0</v>
      </c>
    </row>
    <row r="291" spans="1:27" ht="15.75" hidden="1" x14ac:dyDescent="0.2">
      <c r="A291" s="35">
        <f t="shared" si="7"/>
        <v>45565</v>
      </c>
      <c r="B291" s="36">
        <f>SUMIFS(СВЦЭМ!$G$40:$G$759,СВЦЭМ!$A$40:$A$759,$A291,СВЦЭМ!$B$40:$B$759,B$261)+'СЕТ СН'!$F$15</f>
        <v>0</v>
      </c>
      <c r="C291" s="36">
        <f>SUMIFS(СВЦЭМ!$G$40:$G$759,СВЦЭМ!$A$40:$A$759,$A291,СВЦЭМ!$B$40:$B$759,C$261)+'СЕТ СН'!$F$15</f>
        <v>0</v>
      </c>
      <c r="D291" s="36">
        <f>SUMIFS(СВЦЭМ!$G$40:$G$759,СВЦЭМ!$A$40:$A$759,$A291,СВЦЭМ!$B$40:$B$759,D$261)+'СЕТ СН'!$F$15</f>
        <v>0</v>
      </c>
      <c r="E291" s="36">
        <f>SUMIFS(СВЦЭМ!$G$40:$G$759,СВЦЭМ!$A$40:$A$759,$A291,СВЦЭМ!$B$40:$B$759,E$261)+'СЕТ СН'!$F$15</f>
        <v>0</v>
      </c>
      <c r="F291" s="36">
        <f>SUMIFS(СВЦЭМ!$G$40:$G$759,СВЦЭМ!$A$40:$A$759,$A291,СВЦЭМ!$B$40:$B$759,F$261)+'СЕТ СН'!$F$15</f>
        <v>0</v>
      </c>
      <c r="G291" s="36">
        <f>SUMIFS(СВЦЭМ!$G$40:$G$759,СВЦЭМ!$A$40:$A$759,$A291,СВЦЭМ!$B$40:$B$759,G$261)+'СЕТ СН'!$F$15</f>
        <v>0</v>
      </c>
      <c r="H291" s="36">
        <f>SUMIFS(СВЦЭМ!$G$40:$G$759,СВЦЭМ!$A$40:$A$759,$A291,СВЦЭМ!$B$40:$B$759,H$261)+'СЕТ СН'!$F$15</f>
        <v>0</v>
      </c>
      <c r="I291" s="36">
        <f>SUMIFS(СВЦЭМ!$G$40:$G$759,СВЦЭМ!$A$40:$A$759,$A291,СВЦЭМ!$B$40:$B$759,I$261)+'СЕТ СН'!$F$15</f>
        <v>0</v>
      </c>
      <c r="J291" s="36">
        <f>SUMIFS(СВЦЭМ!$G$40:$G$759,СВЦЭМ!$A$40:$A$759,$A291,СВЦЭМ!$B$40:$B$759,J$261)+'СЕТ СН'!$F$15</f>
        <v>0</v>
      </c>
      <c r="K291" s="36">
        <f>SUMIFS(СВЦЭМ!$G$40:$G$759,СВЦЭМ!$A$40:$A$759,$A291,СВЦЭМ!$B$40:$B$759,K$261)+'СЕТ СН'!$F$15</f>
        <v>0</v>
      </c>
      <c r="L291" s="36">
        <f>SUMIFS(СВЦЭМ!$G$40:$G$759,СВЦЭМ!$A$40:$A$759,$A291,СВЦЭМ!$B$40:$B$759,L$261)+'СЕТ СН'!$F$15</f>
        <v>0</v>
      </c>
      <c r="M291" s="36">
        <f>SUMIFS(СВЦЭМ!$G$40:$G$759,СВЦЭМ!$A$40:$A$759,$A291,СВЦЭМ!$B$40:$B$759,M$261)+'СЕТ СН'!$F$15</f>
        <v>0</v>
      </c>
      <c r="N291" s="36">
        <f>SUMIFS(СВЦЭМ!$G$40:$G$759,СВЦЭМ!$A$40:$A$759,$A291,СВЦЭМ!$B$40:$B$759,N$261)+'СЕТ СН'!$F$15</f>
        <v>0</v>
      </c>
      <c r="O291" s="36">
        <f>SUMIFS(СВЦЭМ!$G$40:$G$759,СВЦЭМ!$A$40:$A$759,$A291,СВЦЭМ!$B$40:$B$759,O$261)+'СЕТ СН'!$F$15</f>
        <v>0</v>
      </c>
      <c r="P291" s="36">
        <f>SUMIFS(СВЦЭМ!$G$40:$G$759,СВЦЭМ!$A$40:$A$759,$A291,СВЦЭМ!$B$40:$B$759,P$261)+'СЕТ СН'!$F$15</f>
        <v>0</v>
      </c>
      <c r="Q291" s="36">
        <f>SUMIFS(СВЦЭМ!$G$40:$G$759,СВЦЭМ!$A$40:$A$759,$A291,СВЦЭМ!$B$40:$B$759,Q$261)+'СЕТ СН'!$F$15</f>
        <v>0</v>
      </c>
      <c r="R291" s="36">
        <f>SUMIFS(СВЦЭМ!$G$40:$G$759,СВЦЭМ!$A$40:$A$759,$A291,СВЦЭМ!$B$40:$B$759,R$261)+'СЕТ СН'!$F$15</f>
        <v>0</v>
      </c>
      <c r="S291" s="36">
        <f>SUMIFS(СВЦЭМ!$G$40:$G$759,СВЦЭМ!$A$40:$A$759,$A291,СВЦЭМ!$B$40:$B$759,S$261)+'СЕТ СН'!$F$15</f>
        <v>0</v>
      </c>
      <c r="T291" s="36">
        <f>SUMIFS(СВЦЭМ!$G$40:$G$759,СВЦЭМ!$A$40:$A$759,$A291,СВЦЭМ!$B$40:$B$759,T$261)+'СЕТ СН'!$F$15</f>
        <v>0</v>
      </c>
      <c r="U291" s="36">
        <f>SUMIFS(СВЦЭМ!$G$40:$G$759,СВЦЭМ!$A$40:$A$759,$A291,СВЦЭМ!$B$40:$B$759,U$261)+'СЕТ СН'!$F$15</f>
        <v>0</v>
      </c>
      <c r="V291" s="36">
        <f>SUMIFS(СВЦЭМ!$G$40:$G$759,СВЦЭМ!$A$40:$A$759,$A291,СВЦЭМ!$B$40:$B$759,V$261)+'СЕТ СН'!$F$15</f>
        <v>0</v>
      </c>
      <c r="W291" s="36">
        <f>SUMIFS(СВЦЭМ!$G$40:$G$759,СВЦЭМ!$A$40:$A$759,$A291,СВЦЭМ!$B$40:$B$759,W$261)+'СЕТ СН'!$F$15</f>
        <v>0</v>
      </c>
      <c r="X291" s="36">
        <f>SUMIFS(СВЦЭМ!$G$40:$G$759,СВЦЭМ!$A$40:$A$759,$A291,СВЦЭМ!$B$40:$B$759,X$261)+'СЕТ СН'!$F$15</f>
        <v>0</v>
      </c>
      <c r="Y291" s="36">
        <f>SUMIFS(СВЦЭМ!$G$40:$G$759,СВЦЭМ!$A$40:$A$759,$A291,СВЦЭМ!$B$40:$B$759,Y$261)+'СЕТ СН'!$F$15</f>
        <v>0</v>
      </c>
    </row>
    <row r="292" spans="1:27" ht="15.75" hidden="1" x14ac:dyDescent="0.2">
      <c r="A292" s="35">
        <f t="shared" si="7"/>
        <v>45566</v>
      </c>
      <c r="B292" s="36">
        <f>SUMIFS(СВЦЭМ!$G$40:$G$759,СВЦЭМ!$A$40:$A$759,$A292,СВЦЭМ!$B$40:$B$759,B$261)+'СЕТ СН'!$F$15</f>
        <v>0</v>
      </c>
      <c r="C292" s="36">
        <f>SUMIFS(СВЦЭМ!$G$40:$G$759,СВЦЭМ!$A$40:$A$759,$A292,СВЦЭМ!$B$40:$B$759,C$261)+'СЕТ СН'!$F$15</f>
        <v>0</v>
      </c>
      <c r="D292" s="36">
        <f>SUMIFS(СВЦЭМ!$G$40:$G$759,СВЦЭМ!$A$40:$A$759,$A292,СВЦЭМ!$B$40:$B$759,D$261)+'СЕТ СН'!$F$15</f>
        <v>0</v>
      </c>
      <c r="E292" s="36">
        <f>SUMIFS(СВЦЭМ!$G$40:$G$759,СВЦЭМ!$A$40:$A$759,$A292,СВЦЭМ!$B$40:$B$759,E$261)+'СЕТ СН'!$F$15</f>
        <v>0</v>
      </c>
      <c r="F292" s="36">
        <f>SUMIFS(СВЦЭМ!$G$40:$G$759,СВЦЭМ!$A$40:$A$759,$A292,СВЦЭМ!$B$40:$B$759,F$261)+'СЕТ СН'!$F$15</f>
        <v>0</v>
      </c>
      <c r="G292" s="36">
        <f>SUMIFS(СВЦЭМ!$G$40:$G$759,СВЦЭМ!$A$40:$A$759,$A292,СВЦЭМ!$B$40:$B$759,G$261)+'СЕТ СН'!$F$15</f>
        <v>0</v>
      </c>
      <c r="H292" s="36">
        <f>SUMIFS(СВЦЭМ!$G$40:$G$759,СВЦЭМ!$A$40:$A$759,$A292,СВЦЭМ!$B$40:$B$759,H$261)+'СЕТ СН'!$F$15</f>
        <v>0</v>
      </c>
      <c r="I292" s="36">
        <f>SUMIFS(СВЦЭМ!$G$40:$G$759,СВЦЭМ!$A$40:$A$759,$A292,СВЦЭМ!$B$40:$B$759,I$261)+'СЕТ СН'!$F$15</f>
        <v>0</v>
      </c>
      <c r="J292" s="36">
        <f>SUMIFS(СВЦЭМ!$G$40:$G$759,СВЦЭМ!$A$40:$A$759,$A292,СВЦЭМ!$B$40:$B$759,J$261)+'СЕТ СН'!$F$15</f>
        <v>0</v>
      </c>
      <c r="K292" s="36">
        <f>SUMIFS(СВЦЭМ!$G$40:$G$759,СВЦЭМ!$A$40:$A$759,$A292,СВЦЭМ!$B$40:$B$759,K$261)+'СЕТ СН'!$F$15</f>
        <v>0</v>
      </c>
      <c r="L292" s="36">
        <f>SUMIFS(СВЦЭМ!$G$40:$G$759,СВЦЭМ!$A$40:$A$759,$A292,СВЦЭМ!$B$40:$B$759,L$261)+'СЕТ СН'!$F$15</f>
        <v>0</v>
      </c>
      <c r="M292" s="36">
        <f>SUMIFS(СВЦЭМ!$G$40:$G$759,СВЦЭМ!$A$40:$A$759,$A292,СВЦЭМ!$B$40:$B$759,M$261)+'СЕТ СН'!$F$15</f>
        <v>0</v>
      </c>
      <c r="N292" s="36">
        <f>SUMIFS(СВЦЭМ!$G$40:$G$759,СВЦЭМ!$A$40:$A$759,$A292,СВЦЭМ!$B$40:$B$759,N$261)+'СЕТ СН'!$F$15</f>
        <v>0</v>
      </c>
      <c r="O292" s="36">
        <f>SUMIFS(СВЦЭМ!$G$40:$G$759,СВЦЭМ!$A$40:$A$759,$A292,СВЦЭМ!$B$40:$B$759,O$261)+'СЕТ СН'!$F$15</f>
        <v>0</v>
      </c>
      <c r="P292" s="36">
        <f>SUMIFS(СВЦЭМ!$G$40:$G$759,СВЦЭМ!$A$40:$A$759,$A292,СВЦЭМ!$B$40:$B$759,P$261)+'СЕТ СН'!$F$15</f>
        <v>0</v>
      </c>
      <c r="Q292" s="36">
        <f>SUMIFS(СВЦЭМ!$G$40:$G$759,СВЦЭМ!$A$40:$A$759,$A292,СВЦЭМ!$B$40:$B$759,Q$261)+'СЕТ СН'!$F$15</f>
        <v>0</v>
      </c>
      <c r="R292" s="36">
        <f>SUMIFS(СВЦЭМ!$G$40:$G$759,СВЦЭМ!$A$40:$A$759,$A292,СВЦЭМ!$B$40:$B$759,R$261)+'СЕТ СН'!$F$15</f>
        <v>0</v>
      </c>
      <c r="S292" s="36">
        <f>SUMIFS(СВЦЭМ!$G$40:$G$759,СВЦЭМ!$A$40:$A$759,$A292,СВЦЭМ!$B$40:$B$759,S$261)+'СЕТ СН'!$F$15</f>
        <v>0</v>
      </c>
      <c r="T292" s="36">
        <f>SUMIFS(СВЦЭМ!$G$40:$G$759,СВЦЭМ!$A$40:$A$759,$A292,СВЦЭМ!$B$40:$B$759,T$261)+'СЕТ СН'!$F$15</f>
        <v>0</v>
      </c>
      <c r="U292" s="36">
        <f>SUMIFS(СВЦЭМ!$G$40:$G$759,СВЦЭМ!$A$40:$A$759,$A292,СВЦЭМ!$B$40:$B$759,U$261)+'СЕТ СН'!$F$15</f>
        <v>0</v>
      </c>
      <c r="V292" s="36">
        <f>SUMIFS(СВЦЭМ!$G$40:$G$759,СВЦЭМ!$A$40:$A$759,$A292,СВЦЭМ!$B$40:$B$759,V$261)+'СЕТ СН'!$F$15</f>
        <v>0</v>
      </c>
      <c r="W292" s="36">
        <f>SUMIFS(СВЦЭМ!$G$40:$G$759,СВЦЭМ!$A$40:$A$759,$A292,СВЦЭМ!$B$40:$B$759,W$261)+'СЕТ СН'!$F$15</f>
        <v>0</v>
      </c>
      <c r="X292" s="36">
        <f>SUMIFS(СВЦЭМ!$G$40:$G$759,СВЦЭМ!$A$40:$A$759,$A292,СВЦЭМ!$B$40:$B$759,X$261)+'СЕТ СН'!$F$15</f>
        <v>0</v>
      </c>
      <c r="Y292" s="36">
        <f>SUMIFS(СВЦЭМ!$G$40:$G$759,СВЦЭМ!$A$40:$A$759,$A292,СВЦЭМ!$B$40:$B$759,Y$261)+'СЕТ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8" t="s">
        <v>7</v>
      </c>
      <c r="B294" s="132" t="s">
        <v>117</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4"/>
    </row>
    <row r="295" spans="1:27" ht="12.75" hidden="1" customHeight="1" x14ac:dyDescent="0.2">
      <c r="A295" s="139"/>
      <c r="B295" s="135"/>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7"/>
    </row>
    <row r="296" spans="1:27" s="46" customFormat="1" ht="12.75" hidden="1" customHeight="1" x14ac:dyDescent="0.2">
      <c r="A296" s="14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01.09.2024</v>
      </c>
      <c r="B297" s="36">
        <f>SUMIFS(СВЦЭМ!$H$40:$H$759,СВЦЭМ!$A$40:$A$759,$A297,СВЦЭМ!$B$40:$B$759,B$296)+'СЕТ СН'!$F$15</f>
        <v>0</v>
      </c>
      <c r="C297" s="36">
        <f>SUMIFS(СВЦЭМ!$H$40:$H$759,СВЦЭМ!$A$40:$A$759,$A297,СВЦЭМ!$B$40:$B$759,C$296)+'СЕТ СН'!$F$15</f>
        <v>0</v>
      </c>
      <c r="D297" s="36">
        <f>SUMIFS(СВЦЭМ!$H$40:$H$759,СВЦЭМ!$A$40:$A$759,$A297,СВЦЭМ!$B$40:$B$759,D$296)+'СЕТ СН'!$F$15</f>
        <v>0</v>
      </c>
      <c r="E297" s="36">
        <f>SUMIFS(СВЦЭМ!$H$40:$H$759,СВЦЭМ!$A$40:$A$759,$A297,СВЦЭМ!$B$40:$B$759,E$296)+'СЕТ СН'!$F$15</f>
        <v>0</v>
      </c>
      <c r="F297" s="36">
        <f>SUMIFS(СВЦЭМ!$H$40:$H$759,СВЦЭМ!$A$40:$A$759,$A297,СВЦЭМ!$B$40:$B$759,F$296)+'СЕТ СН'!$F$15</f>
        <v>0</v>
      </c>
      <c r="G297" s="36">
        <f>SUMIFS(СВЦЭМ!$H$40:$H$759,СВЦЭМ!$A$40:$A$759,$A297,СВЦЭМ!$B$40:$B$759,G$296)+'СЕТ СН'!$F$15</f>
        <v>0</v>
      </c>
      <c r="H297" s="36">
        <f>SUMIFS(СВЦЭМ!$H$40:$H$759,СВЦЭМ!$A$40:$A$759,$A297,СВЦЭМ!$B$40:$B$759,H$296)+'СЕТ СН'!$F$15</f>
        <v>0</v>
      </c>
      <c r="I297" s="36">
        <f>SUMIFS(СВЦЭМ!$H$40:$H$759,СВЦЭМ!$A$40:$A$759,$A297,СВЦЭМ!$B$40:$B$759,I$296)+'СЕТ СН'!$F$15</f>
        <v>0</v>
      </c>
      <c r="J297" s="36">
        <f>SUMIFS(СВЦЭМ!$H$40:$H$759,СВЦЭМ!$A$40:$A$759,$A297,СВЦЭМ!$B$40:$B$759,J$296)+'СЕТ СН'!$F$15</f>
        <v>0</v>
      </c>
      <c r="K297" s="36">
        <f>SUMIFS(СВЦЭМ!$H$40:$H$759,СВЦЭМ!$A$40:$A$759,$A297,СВЦЭМ!$B$40:$B$759,K$296)+'СЕТ СН'!$F$15</f>
        <v>0</v>
      </c>
      <c r="L297" s="36">
        <f>SUMIFS(СВЦЭМ!$H$40:$H$759,СВЦЭМ!$A$40:$A$759,$A297,СВЦЭМ!$B$40:$B$759,L$296)+'СЕТ СН'!$F$15</f>
        <v>0</v>
      </c>
      <c r="M297" s="36">
        <f>SUMIFS(СВЦЭМ!$H$40:$H$759,СВЦЭМ!$A$40:$A$759,$A297,СВЦЭМ!$B$40:$B$759,M$296)+'СЕТ СН'!$F$15</f>
        <v>0</v>
      </c>
      <c r="N297" s="36">
        <f>SUMIFS(СВЦЭМ!$H$40:$H$759,СВЦЭМ!$A$40:$A$759,$A297,СВЦЭМ!$B$40:$B$759,N$296)+'СЕТ СН'!$F$15</f>
        <v>0</v>
      </c>
      <c r="O297" s="36">
        <f>SUMIFS(СВЦЭМ!$H$40:$H$759,СВЦЭМ!$A$40:$A$759,$A297,СВЦЭМ!$B$40:$B$759,O$296)+'СЕТ СН'!$F$15</f>
        <v>0</v>
      </c>
      <c r="P297" s="36">
        <f>SUMIFS(СВЦЭМ!$H$40:$H$759,СВЦЭМ!$A$40:$A$759,$A297,СВЦЭМ!$B$40:$B$759,P$296)+'СЕТ СН'!$F$15</f>
        <v>0</v>
      </c>
      <c r="Q297" s="36">
        <f>SUMIFS(СВЦЭМ!$H$40:$H$759,СВЦЭМ!$A$40:$A$759,$A297,СВЦЭМ!$B$40:$B$759,Q$296)+'СЕТ СН'!$F$15</f>
        <v>0</v>
      </c>
      <c r="R297" s="36">
        <f>SUMIFS(СВЦЭМ!$H$40:$H$759,СВЦЭМ!$A$40:$A$759,$A297,СВЦЭМ!$B$40:$B$759,R$296)+'СЕТ СН'!$F$15</f>
        <v>0</v>
      </c>
      <c r="S297" s="36">
        <f>SUMIFS(СВЦЭМ!$H$40:$H$759,СВЦЭМ!$A$40:$A$759,$A297,СВЦЭМ!$B$40:$B$759,S$296)+'СЕТ СН'!$F$15</f>
        <v>0</v>
      </c>
      <c r="T297" s="36">
        <f>SUMIFS(СВЦЭМ!$H$40:$H$759,СВЦЭМ!$A$40:$A$759,$A297,СВЦЭМ!$B$40:$B$759,T$296)+'СЕТ СН'!$F$15</f>
        <v>0</v>
      </c>
      <c r="U297" s="36">
        <f>SUMIFS(СВЦЭМ!$H$40:$H$759,СВЦЭМ!$A$40:$A$759,$A297,СВЦЭМ!$B$40:$B$759,U$296)+'СЕТ СН'!$F$15</f>
        <v>0</v>
      </c>
      <c r="V297" s="36">
        <f>SUMIFS(СВЦЭМ!$H$40:$H$759,СВЦЭМ!$A$40:$A$759,$A297,СВЦЭМ!$B$40:$B$759,V$296)+'СЕТ СН'!$F$15</f>
        <v>0</v>
      </c>
      <c r="W297" s="36">
        <f>SUMIFS(СВЦЭМ!$H$40:$H$759,СВЦЭМ!$A$40:$A$759,$A297,СВЦЭМ!$B$40:$B$759,W$296)+'СЕТ СН'!$F$15</f>
        <v>0</v>
      </c>
      <c r="X297" s="36">
        <f>SUMIFS(СВЦЭМ!$H$40:$H$759,СВЦЭМ!$A$40:$A$759,$A297,СВЦЭМ!$B$40:$B$759,X$296)+'СЕТ СН'!$F$15</f>
        <v>0</v>
      </c>
      <c r="Y297" s="36">
        <f>SUMIFS(СВЦЭМ!$H$40:$H$759,СВЦЭМ!$A$40:$A$759,$A297,СВЦЭМ!$B$40:$B$759,Y$296)+'СЕТ СН'!$F$15</f>
        <v>0</v>
      </c>
      <c r="AA297" s="45"/>
    </row>
    <row r="298" spans="1:27" ht="15.75" hidden="1" x14ac:dyDescent="0.2">
      <c r="A298" s="35">
        <f>A297+1</f>
        <v>45537</v>
      </c>
      <c r="B298" s="36">
        <f>SUMIFS(СВЦЭМ!$H$40:$H$759,СВЦЭМ!$A$40:$A$759,$A298,СВЦЭМ!$B$40:$B$759,B$296)+'СЕТ СН'!$F$15</f>
        <v>0</v>
      </c>
      <c r="C298" s="36">
        <f>SUMIFS(СВЦЭМ!$H$40:$H$759,СВЦЭМ!$A$40:$A$759,$A298,СВЦЭМ!$B$40:$B$759,C$296)+'СЕТ СН'!$F$15</f>
        <v>0</v>
      </c>
      <c r="D298" s="36">
        <f>SUMIFS(СВЦЭМ!$H$40:$H$759,СВЦЭМ!$A$40:$A$759,$A298,СВЦЭМ!$B$40:$B$759,D$296)+'СЕТ СН'!$F$15</f>
        <v>0</v>
      </c>
      <c r="E298" s="36">
        <f>SUMIFS(СВЦЭМ!$H$40:$H$759,СВЦЭМ!$A$40:$A$759,$A298,СВЦЭМ!$B$40:$B$759,E$296)+'СЕТ СН'!$F$15</f>
        <v>0</v>
      </c>
      <c r="F298" s="36">
        <f>SUMIFS(СВЦЭМ!$H$40:$H$759,СВЦЭМ!$A$40:$A$759,$A298,СВЦЭМ!$B$40:$B$759,F$296)+'СЕТ СН'!$F$15</f>
        <v>0</v>
      </c>
      <c r="G298" s="36">
        <f>SUMIFS(СВЦЭМ!$H$40:$H$759,СВЦЭМ!$A$40:$A$759,$A298,СВЦЭМ!$B$40:$B$759,G$296)+'СЕТ СН'!$F$15</f>
        <v>0</v>
      </c>
      <c r="H298" s="36">
        <f>SUMIFS(СВЦЭМ!$H$40:$H$759,СВЦЭМ!$A$40:$A$759,$A298,СВЦЭМ!$B$40:$B$759,H$296)+'СЕТ СН'!$F$15</f>
        <v>0</v>
      </c>
      <c r="I298" s="36">
        <f>SUMIFS(СВЦЭМ!$H$40:$H$759,СВЦЭМ!$A$40:$A$759,$A298,СВЦЭМ!$B$40:$B$759,I$296)+'СЕТ СН'!$F$15</f>
        <v>0</v>
      </c>
      <c r="J298" s="36">
        <f>SUMIFS(СВЦЭМ!$H$40:$H$759,СВЦЭМ!$A$40:$A$759,$A298,СВЦЭМ!$B$40:$B$759,J$296)+'СЕТ СН'!$F$15</f>
        <v>0</v>
      </c>
      <c r="K298" s="36">
        <f>SUMIFS(СВЦЭМ!$H$40:$H$759,СВЦЭМ!$A$40:$A$759,$A298,СВЦЭМ!$B$40:$B$759,K$296)+'СЕТ СН'!$F$15</f>
        <v>0</v>
      </c>
      <c r="L298" s="36">
        <f>SUMIFS(СВЦЭМ!$H$40:$H$759,СВЦЭМ!$A$40:$A$759,$A298,СВЦЭМ!$B$40:$B$759,L$296)+'СЕТ СН'!$F$15</f>
        <v>0</v>
      </c>
      <c r="M298" s="36">
        <f>SUMIFS(СВЦЭМ!$H$40:$H$759,СВЦЭМ!$A$40:$A$759,$A298,СВЦЭМ!$B$40:$B$759,M$296)+'СЕТ СН'!$F$15</f>
        <v>0</v>
      </c>
      <c r="N298" s="36">
        <f>SUMIFS(СВЦЭМ!$H$40:$H$759,СВЦЭМ!$A$40:$A$759,$A298,СВЦЭМ!$B$40:$B$759,N$296)+'СЕТ СН'!$F$15</f>
        <v>0</v>
      </c>
      <c r="O298" s="36">
        <f>SUMIFS(СВЦЭМ!$H$40:$H$759,СВЦЭМ!$A$40:$A$759,$A298,СВЦЭМ!$B$40:$B$759,O$296)+'СЕТ СН'!$F$15</f>
        <v>0</v>
      </c>
      <c r="P298" s="36">
        <f>SUMIFS(СВЦЭМ!$H$40:$H$759,СВЦЭМ!$A$40:$A$759,$A298,СВЦЭМ!$B$40:$B$759,P$296)+'СЕТ СН'!$F$15</f>
        <v>0</v>
      </c>
      <c r="Q298" s="36">
        <f>SUMIFS(СВЦЭМ!$H$40:$H$759,СВЦЭМ!$A$40:$A$759,$A298,СВЦЭМ!$B$40:$B$759,Q$296)+'СЕТ СН'!$F$15</f>
        <v>0</v>
      </c>
      <c r="R298" s="36">
        <f>SUMIFS(СВЦЭМ!$H$40:$H$759,СВЦЭМ!$A$40:$A$759,$A298,СВЦЭМ!$B$40:$B$759,R$296)+'СЕТ СН'!$F$15</f>
        <v>0</v>
      </c>
      <c r="S298" s="36">
        <f>SUMIFS(СВЦЭМ!$H$40:$H$759,СВЦЭМ!$A$40:$A$759,$A298,СВЦЭМ!$B$40:$B$759,S$296)+'СЕТ СН'!$F$15</f>
        <v>0</v>
      </c>
      <c r="T298" s="36">
        <f>SUMIFS(СВЦЭМ!$H$40:$H$759,СВЦЭМ!$A$40:$A$759,$A298,СВЦЭМ!$B$40:$B$759,T$296)+'СЕТ СН'!$F$15</f>
        <v>0</v>
      </c>
      <c r="U298" s="36">
        <f>SUMIFS(СВЦЭМ!$H$40:$H$759,СВЦЭМ!$A$40:$A$759,$A298,СВЦЭМ!$B$40:$B$759,U$296)+'СЕТ СН'!$F$15</f>
        <v>0</v>
      </c>
      <c r="V298" s="36">
        <f>SUMIFS(СВЦЭМ!$H$40:$H$759,СВЦЭМ!$A$40:$A$759,$A298,СВЦЭМ!$B$40:$B$759,V$296)+'СЕТ СН'!$F$15</f>
        <v>0</v>
      </c>
      <c r="W298" s="36">
        <f>SUMIFS(СВЦЭМ!$H$40:$H$759,СВЦЭМ!$A$40:$A$759,$A298,СВЦЭМ!$B$40:$B$759,W$296)+'СЕТ СН'!$F$15</f>
        <v>0</v>
      </c>
      <c r="X298" s="36">
        <f>SUMIFS(СВЦЭМ!$H$40:$H$759,СВЦЭМ!$A$40:$A$759,$A298,СВЦЭМ!$B$40:$B$759,X$296)+'СЕТ СН'!$F$15</f>
        <v>0</v>
      </c>
      <c r="Y298" s="36">
        <f>SUMIFS(СВЦЭМ!$H$40:$H$759,СВЦЭМ!$A$40:$A$759,$A298,СВЦЭМ!$B$40:$B$759,Y$296)+'СЕТ СН'!$F$15</f>
        <v>0</v>
      </c>
    </row>
    <row r="299" spans="1:27" ht="15.75" hidden="1" x14ac:dyDescent="0.2">
      <c r="A299" s="35">
        <f t="shared" ref="A299:A327" si="8">A298+1</f>
        <v>45538</v>
      </c>
      <c r="B299" s="36">
        <f>SUMIFS(СВЦЭМ!$H$40:$H$759,СВЦЭМ!$A$40:$A$759,$A299,СВЦЭМ!$B$40:$B$759,B$296)+'СЕТ СН'!$F$15</f>
        <v>0</v>
      </c>
      <c r="C299" s="36">
        <f>SUMIFS(СВЦЭМ!$H$40:$H$759,СВЦЭМ!$A$40:$A$759,$A299,СВЦЭМ!$B$40:$B$759,C$296)+'СЕТ СН'!$F$15</f>
        <v>0</v>
      </c>
      <c r="D299" s="36">
        <f>SUMIFS(СВЦЭМ!$H$40:$H$759,СВЦЭМ!$A$40:$A$759,$A299,СВЦЭМ!$B$40:$B$759,D$296)+'СЕТ СН'!$F$15</f>
        <v>0</v>
      </c>
      <c r="E299" s="36">
        <f>SUMIFS(СВЦЭМ!$H$40:$H$759,СВЦЭМ!$A$40:$A$759,$A299,СВЦЭМ!$B$40:$B$759,E$296)+'СЕТ СН'!$F$15</f>
        <v>0</v>
      </c>
      <c r="F299" s="36">
        <f>SUMIFS(СВЦЭМ!$H$40:$H$759,СВЦЭМ!$A$40:$A$759,$A299,СВЦЭМ!$B$40:$B$759,F$296)+'СЕТ СН'!$F$15</f>
        <v>0</v>
      </c>
      <c r="G299" s="36">
        <f>SUMIFS(СВЦЭМ!$H$40:$H$759,СВЦЭМ!$A$40:$A$759,$A299,СВЦЭМ!$B$40:$B$759,G$296)+'СЕТ СН'!$F$15</f>
        <v>0</v>
      </c>
      <c r="H299" s="36">
        <f>SUMIFS(СВЦЭМ!$H$40:$H$759,СВЦЭМ!$A$40:$A$759,$A299,СВЦЭМ!$B$40:$B$759,H$296)+'СЕТ СН'!$F$15</f>
        <v>0</v>
      </c>
      <c r="I299" s="36">
        <f>SUMIFS(СВЦЭМ!$H$40:$H$759,СВЦЭМ!$A$40:$A$759,$A299,СВЦЭМ!$B$40:$B$759,I$296)+'СЕТ СН'!$F$15</f>
        <v>0</v>
      </c>
      <c r="J299" s="36">
        <f>SUMIFS(СВЦЭМ!$H$40:$H$759,СВЦЭМ!$A$40:$A$759,$A299,СВЦЭМ!$B$40:$B$759,J$296)+'СЕТ СН'!$F$15</f>
        <v>0</v>
      </c>
      <c r="K299" s="36">
        <f>SUMIFS(СВЦЭМ!$H$40:$H$759,СВЦЭМ!$A$40:$A$759,$A299,СВЦЭМ!$B$40:$B$759,K$296)+'СЕТ СН'!$F$15</f>
        <v>0</v>
      </c>
      <c r="L299" s="36">
        <f>SUMIFS(СВЦЭМ!$H$40:$H$759,СВЦЭМ!$A$40:$A$759,$A299,СВЦЭМ!$B$40:$B$759,L$296)+'СЕТ СН'!$F$15</f>
        <v>0</v>
      </c>
      <c r="M299" s="36">
        <f>SUMIFS(СВЦЭМ!$H$40:$H$759,СВЦЭМ!$A$40:$A$759,$A299,СВЦЭМ!$B$40:$B$759,M$296)+'СЕТ СН'!$F$15</f>
        <v>0</v>
      </c>
      <c r="N299" s="36">
        <f>SUMIFS(СВЦЭМ!$H$40:$H$759,СВЦЭМ!$A$40:$A$759,$A299,СВЦЭМ!$B$40:$B$759,N$296)+'СЕТ СН'!$F$15</f>
        <v>0</v>
      </c>
      <c r="O299" s="36">
        <f>SUMIFS(СВЦЭМ!$H$40:$H$759,СВЦЭМ!$A$40:$A$759,$A299,СВЦЭМ!$B$40:$B$759,O$296)+'СЕТ СН'!$F$15</f>
        <v>0</v>
      </c>
      <c r="P299" s="36">
        <f>SUMIFS(СВЦЭМ!$H$40:$H$759,СВЦЭМ!$A$40:$A$759,$A299,СВЦЭМ!$B$40:$B$759,P$296)+'СЕТ СН'!$F$15</f>
        <v>0</v>
      </c>
      <c r="Q299" s="36">
        <f>SUMIFS(СВЦЭМ!$H$40:$H$759,СВЦЭМ!$A$40:$A$759,$A299,СВЦЭМ!$B$40:$B$759,Q$296)+'СЕТ СН'!$F$15</f>
        <v>0</v>
      </c>
      <c r="R299" s="36">
        <f>SUMIFS(СВЦЭМ!$H$40:$H$759,СВЦЭМ!$A$40:$A$759,$A299,СВЦЭМ!$B$40:$B$759,R$296)+'СЕТ СН'!$F$15</f>
        <v>0</v>
      </c>
      <c r="S299" s="36">
        <f>SUMIFS(СВЦЭМ!$H$40:$H$759,СВЦЭМ!$A$40:$A$759,$A299,СВЦЭМ!$B$40:$B$759,S$296)+'СЕТ СН'!$F$15</f>
        <v>0</v>
      </c>
      <c r="T299" s="36">
        <f>SUMIFS(СВЦЭМ!$H$40:$H$759,СВЦЭМ!$A$40:$A$759,$A299,СВЦЭМ!$B$40:$B$759,T$296)+'СЕТ СН'!$F$15</f>
        <v>0</v>
      </c>
      <c r="U299" s="36">
        <f>SUMIFS(СВЦЭМ!$H$40:$H$759,СВЦЭМ!$A$40:$A$759,$A299,СВЦЭМ!$B$40:$B$759,U$296)+'СЕТ СН'!$F$15</f>
        <v>0</v>
      </c>
      <c r="V299" s="36">
        <f>SUMIFS(СВЦЭМ!$H$40:$H$759,СВЦЭМ!$A$40:$A$759,$A299,СВЦЭМ!$B$40:$B$759,V$296)+'СЕТ СН'!$F$15</f>
        <v>0</v>
      </c>
      <c r="W299" s="36">
        <f>SUMIFS(СВЦЭМ!$H$40:$H$759,СВЦЭМ!$A$40:$A$759,$A299,СВЦЭМ!$B$40:$B$759,W$296)+'СЕТ СН'!$F$15</f>
        <v>0</v>
      </c>
      <c r="X299" s="36">
        <f>SUMIFS(СВЦЭМ!$H$40:$H$759,СВЦЭМ!$A$40:$A$759,$A299,СВЦЭМ!$B$40:$B$759,X$296)+'СЕТ СН'!$F$15</f>
        <v>0</v>
      </c>
      <c r="Y299" s="36">
        <f>SUMIFS(СВЦЭМ!$H$40:$H$759,СВЦЭМ!$A$40:$A$759,$A299,СВЦЭМ!$B$40:$B$759,Y$296)+'СЕТ СН'!$F$15</f>
        <v>0</v>
      </c>
    </row>
    <row r="300" spans="1:27" ht="15.75" hidden="1" x14ac:dyDescent="0.2">
      <c r="A300" s="35">
        <f t="shared" si="8"/>
        <v>45539</v>
      </c>
      <c r="B300" s="36">
        <f>SUMIFS(СВЦЭМ!$H$40:$H$759,СВЦЭМ!$A$40:$A$759,$A300,СВЦЭМ!$B$40:$B$759,B$296)+'СЕТ СН'!$F$15</f>
        <v>0</v>
      </c>
      <c r="C300" s="36">
        <f>SUMIFS(СВЦЭМ!$H$40:$H$759,СВЦЭМ!$A$40:$A$759,$A300,СВЦЭМ!$B$40:$B$759,C$296)+'СЕТ СН'!$F$15</f>
        <v>0</v>
      </c>
      <c r="D300" s="36">
        <f>SUMIFS(СВЦЭМ!$H$40:$H$759,СВЦЭМ!$A$40:$A$759,$A300,СВЦЭМ!$B$40:$B$759,D$296)+'СЕТ СН'!$F$15</f>
        <v>0</v>
      </c>
      <c r="E300" s="36">
        <f>SUMIFS(СВЦЭМ!$H$40:$H$759,СВЦЭМ!$A$40:$A$759,$A300,СВЦЭМ!$B$40:$B$759,E$296)+'СЕТ СН'!$F$15</f>
        <v>0</v>
      </c>
      <c r="F300" s="36">
        <f>SUMIFS(СВЦЭМ!$H$40:$H$759,СВЦЭМ!$A$40:$A$759,$A300,СВЦЭМ!$B$40:$B$759,F$296)+'СЕТ СН'!$F$15</f>
        <v>0</v>
      </c>
      <c r="G300" s="36">
        <f>SUMIFS(СВЦЭМ!$H$40:$H$759,СВЦЭМ!$A$40:$A$759,$A300,СВЦЭМ!$B$40:$B$759,G$296)+'СЕТ СН'!$F$15</f>
        <v>0</v>
      </c>
      <c r="H300" s="36">
        <f>SUMIFS(СВЦЭМ!$H$40:$H$759,СВЦЭМ!$A$40:$A$759,$A300,СВЦЭМ!$B$40:$B$759,H$296)+'СЕТ СН'!$F$15</f>
        <v>0</v>
      </c>
      <c r="I300" s="36">
        <f>SUMIFS(СВЦЭМ!$H$40:$H$759,СВЦЭМ!$A$40:$A$759,$A300,СВЦЭМ!$B$40:$B$759,I$296)+'СЕТ СН'!$F$15</f>
        <v>0</v>
      </c>
      <c r="J300" s="36">
        <f>SUMIFS(СВЦЭМ!$H$40:$H$759,СВЦЭМ!$A$40:$A$759,$A300,СВЦЭМ!$B$40:$B$759,J$296)+'СЕТ СН'!$F$15</f>
        <v>0</v>
      </c>
      <c r="K300" s="36">
        <f>SUMIFS(СВЦЭМ!$H$40:$H$759,СВЦЭМ!$A$40:$A$759,$A300,СВЦЭМ!$B$40:$B$759,K$296)+'СЕТ СН'!$F$15</f>
        <v>0</v>
      </c>
      <c r="L300" s="36">
        <f>SUMIFS(СВЦЭМ!$H$40:$H$759,СВЦЭМ!$A$40:$A$759,$A300,СВЦЭМ!$B$40:$B$759,L$296)+'СЕТ СН'!$F$15</f>
        <v>0</v>
      </c>
      <c r="M300" s="36">
        <f>SUMIFS(СВЦЭМ!$H$40:$H$759,СВЦЭМ!$A$40:$A$759,$A300,СВЦЭМ!$B$40:$B$759,M$296)+'СЕТ СН'!$F$15</f>
        <v>0</v>
      </c>
      <c r="N300" s="36">
        <f>SUMIFS(СВЦЭМ!$H$40:$H$759,СВЦЭМ!$A$40:$A$759,$A300,СВЦЭМ!$B$40:$B$759,N$296)+'СЕТ СН'!$F$15</f>
        <v>0</v>
      </c>
      <c r="O300" s="36">
        <f>SUMIFS(СВЦЭМ!$H$40:$H$759,СВЦЭМ!$A$40:$A$759,$A300,СВЦЭМ!$B$40:$B$759,O$296)+'СЕТ СН'!$F$15</f>
        <v>0</v>
      </c>
      <c r="P300" s="36">
        <f>SUMIFS(СВЦЭМ!$H$40:$H$759,СВЦЭМ!$A$40:$A$759,$A300,СВЦЭМ!$B$40:$B$759,P$296)+'СЕТ СН'!$F$15</f>
        <v>0</v>
      </c>
      <c r="Q300" s="36">
        <f>SUMIFS(СВЦЭМ!$H$40:$H$759,СВЦЭМ!$A$40:$A$759,$A300,СВЦЭМ!$B$40:$B$759,Q$296)+'СЕТ СН'!$F$15</f>
        <v>0</v>
      </c>
      <c r="R300" s="36">
        <f>SUMIFS(СВЦЭМ!$H$40:$H$759,СВЦЭМ!$A$40:$A$759,$A300,СВЦЭМ!$B$40:$B$759,R$296)+'СЕТ СН'!$F$15</f>
        <v>0</v>
      </c>
      <c r="S300" s="36">
        <f>SUMIFS(СВЦЭМ!$H$40:$H$759,СВЦЭМ!$A$40:$A$759,$A300,СВЦЭМ!$B$40:$B$759,S$296)+'СЕТ СН'!$F$15</f>
        <v>0</v>
      </c>
      <c r="T300" s="36">
        <f>SUMIFS(СВЦЭМ!$H$40:$H$759,СВЦЭМ!$A$40:$A$759,$A300,СВЦЭМ!$B$40:$B$759,T$296)+'СЕТ СН'!$F$15</f>
        <v>0</v>
      </c>
      <c r="U300" s="36">
        <f>SUMIFS(СВЦЭМ!$H$40:$H$759,СВЦЭМ!$A$40:$A$759,$A300,СВЦЭМ!$B$40:$B$759,U$296)+'СЕТ СН'!$F$15</f>
        <v>0</v>
      </c>
      <c r="V300" s="36">
        <f>SUMIFS(СВЦЭМ!$H$40:$H$759,СВЦЭМ!$A$40:$A$759,$A300,СВЦЭМ!$B$40:$B$759,V$296)+'СЕТ СН'!$F$15</f>
        <v>0</v>
      </c>
      <c r="W300" s="36">
        <f>SUMIFS(СВЦЭМ!$H$40:$H$759,СВЦЭМ!$A$40:$A$759,$A300,СВЦЭМ!$B$40:$B$759,W$296)+'СЕТ СН'!$F$15</f>
        <v>0</v>
      </c>
      <c r="X300" s="36">
        <f>SUMIFS(СВЦЭМ!$H$40:$H$759,СВЦЭМ!$A$40:$A$759,$A300,СВЦЭМ!$B$40:$B$759,X$296)+'СЕТ СН'!$F$15</f>
        <v>0</v>
      </c>
      <c r="Y300" s="36">
        <f>SUMIFS(СВЦЭМ!$H$40:$H$759,СВЦЭМ!$A$40:$A$759,$A300,СВЦЭМ!$B$40:$B$759,Y$296)+'СЕТ СН'!$F$15</f>
        <v>0</v>
      </c>
    </row>
    <row r="301" spans="1:27" ht="15.75" hidden="1" x14ac:dyDescent="0.2">
      <c r="A301" s="35">
        <f t="shared" si="8"/>
        <v>45540</v>
      </c>
      <c r="B301" s="36">
        <f>SUMIFS(СВЦЭМ!$H$40:$H$759,СВЦЭМ!$A$40:$A$759,$A301,СВЦЭМ!$B$40:$B$759,B$296)+'СЕТ СН'!$F$15</f>
        <v>0</v>
      </c>
      <c r="C301" s="36">
        <f>SUMIFS(СВЦЭМ!$H$40:$H$759,СВЦЭМ!$A$40:$A$759,$A301,СВЦЭМ!$B$40:$B$759,C$296)+'СЕТ СН'!$F$15</f>
        <v>0</v>
      </c>
      <c r="D301" s="36">
        <f>SUMIFS(СВЦЭМ!$H$40:$H$759,СВЦЭМ!$A$40:$A$759,$A301,СВЦЭМ!$B$40:$B$759,D$296)+'СЕТ СН'!$F$15</f>
        <v>0</v>
      </c>
      <c r="E301" s="36">
        <f>SUMIFS(СВЦЭМ!$H$40:$H$759,СВЦЭМ!$A$40:$A$759,$A301,СВЦЭМ!$B$40:$B$759,E$296)+'СЕТ СН'!$F$15</f>
        <v>0</v>
      </c>
      <c r="F301" s="36">
        <f>SUMIFS(СВЦЭМ!$H$40:$H$759,СВЦЭМ!$A$40:$A$759,$A301,СВЦЭМ!$B$40:$B$759,F$296)+'СЕТ СН'!$F$15</f>
        <v>0</v>
      </c>
      <c r="G301" s="36">
        <f>SUMIFS(СВЦЭМ!$H$40:$H$759,СВЦЭМ!$A$40:$A$759,$A301,СВЦЭМ!$B$40:$B$759,G$296)+'СЕТ СН'!$F$15</f>
        <v>0</v>
      </c>
      <c r="H301" s="36">
        <f>SUMIFS(СВЦЭМ!$H$40:$H$759,СВЦЭМ!$A$40:$A$759,$A301,СВЦЭМ!$B$40:$B$759,H$296)+'СЕТ СН'!$F$15</f>
        <v>0</v>
      </c>
      <c r="I301" s="36">
        <f>SUMIFS(СВЦЭМ!$H$40:$H$759,СВЦЭМ!$A$40:$A$759,$A301,СВЦЭМ!$B$40:$B$759,I$296)+'СЕТ СН'!$F$15</f>
        <v>0</v>
      </c>
      <c r="J301" s="36">
        <f>SUMIFS(СВЦЭМ!$H$40:$H$759,СВЦЭМ!$A$40:$A$759,$A301,СВЦЭМ!$B$40:$B$759,J$296)+'СЕТ СН'!$F$15</f>
        <v>0</v>
      </c>
      <c r="K301" s="36">
        <f>SUMIFS(СВЦЭМ!$H$40:$H$759,СВЦЭМ!$A$40:$A$759,$A301,СВЦЭМ!$B$40:$B$759,K$296)+'СЕТ СН'!$F$15</f>
        <v>0</v>
      </c>
      <c r="L301" s="36">
        <f>SUMIFS(СВЦЭМ!$H$40:$H$759,СВЦЭМ!$A$40:$A$759,$A301,СВЦЭМ!$B$40:$B$759,L$296)+'СЕТ СН'!$F$15</f>
        <v>0</v>
      </c>
      <c r="M301" s="36">
        <f>SUMIFS(СВЦЭМ!$H$40:$H$759,СВЦЭМ!$A$40:$A$759,$A301,СВЦЭМ!$B$40:$B$759,M$296)+'СЕТ СН'!$F$15</f>
        <v>0</v>
      </c>
      <c r="N301" s="36">
        <f>SUMIFS(СВЦЭМ!$H$40:$H$759,СВЦЭМ!$A$40:$A$759,$A301,СВЦЭМ!$B$40:$B$759,N$296)+'СЕТ СН'!$F$15</f>
        <v>0</v>
      </c>
      <c r="O301" s="36">
        <f>SUMIFS(СВЦЭМ!$H$40:$H$759,СВЦЭМ!$A$40:$A$759,$A301,СВЦЭМ!$B$40:$B$759,O$296)+'СЕТ СН'!$F$15</f>
        <v>0</v>
      </c>
      <c r="P301" s="36">
        <f>SUMIFS(СВЦЭМ!$H$40:$H$759,СВЦЭМ!$A$40:$A$759,$A301,СВЦЭМ!$B$40:$B$759,P$296)+'СЕТ СН'!$F$15</f>
        <v>0</v>
      </c>
      <c r="Q301" s="36">
        <f>SUMIFS(СВЦЭМ!$H$40:$H$759,СВЦЭМ!$A$40:$A$759,$A301,СВЦЭМ!$B$40:$B$759,Q$296)+'СЕТ СН'!$F$15</f>
        <v>0</v>
      </c>
      <c r="R301" s="36">
        <f>SUMIFS(СВЦЭМ!$H$40:$H$759,СВЦЭМ!$A$40:$A$759,$A301,СВЦЭМ!$B$40:$B$759,R$296)+'СЕТ СН'!$F$15</f>
        <v>0</v>
      </c>
      <c r="S301" s="36">
        <f>SUMIFS(СВЦЭМ!$H$40:$H$759,СВЦЭМ!$A$40:$A$759,$A301,СВЦЭМ!$B$40:$B$759,S$296)+'СЕТ СН'!$F$15</f>
        <v>0</v>
      </c>
      <c r="T301" s="36">
        <f>SUMIFS(СВЦЭМ!$H$40:$H$759,СВЦЭМ!$A$40:$A$759,$A301,СВЦЭМ!$B$40:$B$759,T$296)+'СЕТ СН'!$F$15</f>
        <v>0</v>
      </c>
      <c r="U301" s="36">
        <f>SUMIFS(СВЦЭМ!$H$40:$H$759,СВЦЭМ!$A$40:$A$759,$A301,СВЦЭМ!$B$40:$B$759,U$296)+'СЕТ СН'!$F$15</f>
        <v>0</v>
      </c>
      <c r="V301" s="36">
        <f>SUMIFS(СВЦЭМ!$H$40:$H$759,СВЦЭМ!$A$40:$A$759,$A301,СВЦЭМ!$B$40:$B$759,V$296)+'СЕТ СН'!$F$15</f>
        <v>0</v>
      </c>
      <c r="W301" s="36">
        <f>SUMIFS(СВЦЭМ!$H$40:$H$759,СВЦЭМ!$A$40:$A$759,$A301,СВЦЭМ!$B$40:$B$759,W$296)+'СЕТ СН'!$F$15</f>
        <v>0</v>
      </c>
      <c r="X301" s="36">
        <f>SUMIFS(СВЦЭМ!$H$40:$H$759,СВЦЭМ!$A$40:$A$759,$A301,СВЦЭМ!$B$40:$B$759,X$296)+'СЕТ СН'!$F$15</f>
        <v>0</v>
      </c>
      <c r="Y301" s="36">
        <f>SUMIFS(СВЦЭМ!$H$40:$H$759,СВЦЭМ!$A$40:$A$759,$A301,СВЦЭМ!$B$40:$B$759,Y$296)+'СЕТ СН'!$F$15</f>
        <v>0</v>
      </c>
    </row>
    <row r="302" spans="1:27" ht="15.75" hidden="1" x14ac:dyDescent="0.2">
      <c r="A302" s="35">
        <f t="shared" si="8"/>
        <v>45541</v>
      </c>
      <c r="B302" s="36">
        <f>SUMIFS(СВЦЭМ!$H$40:$H$759,СВЦЭМ!$A$40:$A$759,$A302,СВЦЭМ!$B$40:$B$759,B$296)+'СЕТ СН'!$F$15</f>
        <v>0</v>
      </c>
      <c r="C302" s="36">
        <f>SUMIFS(СВЦЭМ!$H$40:$H$759,СВЦЭМ!$A$40:$A$759,$A302,СВЦЭМ!$B$40:$B$759,C$296)+'СЕТ СН'!$F$15</f>
        <v>0</v>
      </c>
      <c r="D302" s="36">
        <f>SUMIFS(СВЦЭМ!$H$40:$H$759,СВЦЭМ!$A$40:$A$759,$A302,СВЦЭМ!$B$40:$B$759,D$296)+'СЕТ СН'!$F$15</f>
        <v>0</v>
      </c>
      <c r="E302" s="36">
        <f>SUMIFS(СВЦЭМ!$H$40:$H$759,СВЦЭМ!$A$40:$A$759,$A302,СВЦЭМ!$B$40:$B$759,E$296)+'СЕТ СН'!$F$15</f>
        <v>0</v>
      </c>
      <c r="F302" s="36">
        <f>SUMIFS(СВЦЭМ!$H$40:$H$759,СВЦЭМ!$A$40:$A$759,$A302,СВЦЭМ!$B$40:$B$759,F$296)+'СЕТ СН'!$F$15</f>
        <v>0</v>
      </c>
      <c r="G302" s="36">
        <f>SUMIFS(СВЦЭМ!$H$40:$H$759,СВЦЭМ!$A$40:$A$759,$A302,СВЦЭМ!$B$40:$B$759,G$296)+'СЕТ СН'!$F$15</f>
        <v>0</v>
      </c>
      <c r="H302" s="36">
        <f>SUMIFS(СВЦЭМ!$H$40:$H$759,СВЦЭМ!$A$40:$A$759,$A302,СВЦЭМ!$B$40:$B$759,H$296)+'СЕТ СН'!$F$15</f>
        <v>0</v>
      </c>
      <c r="I302" s="36">
        <f>SUMIFS(СВЦЭМ!$H$40:$H$759,СВЦЭМ!$A$40:$A$759,$A302,СВЦЭМ!$B$40:$B$759,I$296)+'СЕТ СН'!$F$15</f>
        <v>0</v>
      </c>
      <c r="J302" s="36">
        <f>SUMIFS(СВЦЭМ!$H$40:$H$759,СВЦЭМ!$A$40:$A$759,$A302,СВЦЭМ!$B$40:$B$759,J$296)+'СЕТ СН'!$F$15</f>
        <v>0</v>
      </c>
      <c r="K302" s="36">
        <f>SUMIFS(СВЦЭМ!$H$40:$H$759,СВЦЭМ!$A$40:$A$759,$A302,СВЦЭМ!$B$40:$B$759,K$296)+'СЕТ СН'!$F$15</f>
        <v>0</v>
      </c>
      <c r="L302" s="36">
        <f>SUMIFS(СВЦЭМ!$H$40:$H$759,СВЦЭМ!$A$40:$A$759,$A302,СВЦЭМ!$B$40:$B$759,L$296)+'СЕТ СН'!$F$15</f>
        <v>0</v>
      </c>
      <c r="M302" s="36">
        <f>SUMIFS(СВЦЭМ!$H$40:$H$759,СВЦЭМ!$A$40:$A$759,$A302,СВЦЭМ!$B$40:$B$759,M$296)+'СЕТ СН'!$F$15</f>
        <v>0</v>
      </c>
      <c r="N302" s="36">
        <f>SUMIFS(СВЦЭМ!$H$40:$H$759,СВЦЭМ!$A$40:$A$759,$A302,СВЦЭМ!$B$40:$B$759,N$296)+'СЕТ СН'!$F$15</f>
        <v>0</v>
      </c>
      <c r="O302" s="36">
        <f>SUMIFS(СВЦЭМ!$H$40:$H$759,СВЦЭМ!$A$40:$A$759,$A302,СВЦЭМ!$B$40:$B$759,O$296)+'СЕТ СН'!$F$15</f>
        <v>0</v>
      </c>
      <c r="P302" s="36">
        <f>SUMIFS(СВЦЭМ!$H$40:$H$759,СВЦЭМ!$A$40:$A$759,$A302,СВЦЭМ!$B$40:$B$759,P$296)+'СЕТ СН'!$F$15</f>
        <v>0</v>
      </c>
      <c r="Q302" s="36">
        <f>SUMIFS(СВЦЭМ!$H$40:$H$759,СВЦЭМ!$A$40:$A$759,$A302,СВЦЭМ!$B$40:$B$759,Q$296)+'СЕТ СН'!$F$15</f>
        <v>0</v>
      </c>
      <c r="R302" s="36">
        <f>SUMIFS(СВЦЭМ!$H$40:$H$759,СВЦЭМ!$A$40:$A$759,$A302,СВЦЭМ!$B$40:$B$759,R$296)+'СЕТ СН'!$F$15</f>
        <v>0</v>
      </c>
      <c r="S302" s="36">
        <f>SUMIFS(СВЦЭМ!$H$40:$H$759,СВЦЭМ!$A$40:$A$759,$A302,СВЦЭМ!$B$40:$B$759,S$296)+'СЕТ СН'!$F$15</f>
        <v>0</v>
      </c>
      <c r="T302" s="36">
        <f>SUMIFS(СВЦЭМ!$H$40:$H$759,СВЦЭМ!$A$40:$A$759,$A302,СВЦЭМ!$B$40:$B$759,T$296)+'СЕТ СН'!$F$15</f>
        <v>0</v>
      </c>
      <c r="U302" s="36">
        <f>SUMIFS(СВЦЭМ!$H$40:$H$759,СВЦЭМ!$A$40:$A$759,$A302,СВЦЭМ!$B$40:$B$759,U$296)+'СЕТ СН'!$F$15</f>
        <v>0</v>
      </c>
      <c r="V302" s="36">
        <f>SUMIFS(СВЦЭМ!$H$40:$H$759,СВЦЭМ!$A$40:$A$759,$A302,СВЦЭМ!$B$40:$B$759,V$296)+'СЕТ СН'!$F$15</f>
        <v>0</v>
      </c>
      <c r="W302" s="36">
        <f>SUMIFS(СВЦЭМ!$H$40:$H$759,СВЦЭМ!$A$40:$A$759,$A302,СВЦЭМ!$B$40:$B$759,W$296)+'СЕТ СН'!$F$15</f>
        <v>0</v>
      </c>
      <c r="X302" s="36">
        <f>SUMIFS(СВЦЭМ!$H$40:$H$759,СВЦЭМ!$A$40:$A$759,$A302,СВЦЭМ!$B$40:$B$759,X$296)+'СЕТ СН'!$F$15</f>
        <v>0</v>
      </c>
      <c r="Y302" s="36">
        <f>SUMIFS(СВЦЭМ!$H$40:$H$759,СВЦЭМ!$A$40:$A$759,$A302,СВЦЭМ!$B$40:$B$759,Y$296)+'СЕТ СН'!$F$15</f>
        <v>0</v>
      </c>
    </row>
    <row r="303" spans="1:27" ht="15.75" hidden="1" x14ac:dyDescent="0.2">
      <c r="A303" s="35">
        <f t="shared" si="8"/>
        <v>45542</v>
      </c>
      <c r="B303" s="36">
        <f>SUMIFS(СВЦЭМ!$H$40:$H$759,СВЦЭМ!$A$40:$A$759,$A303,СВЦЭМ!$B$40:$B$759,B$296)+'СЕТ СН'!$F$15</f>
        <v>0</v>
      </c>
      <c r="C303" s="36">
        <f>SUMIFS(СВЦЭМ!$H$40:$H$759,СВЦЭМ!$A$40:$A$759,$A303,СВЦЭМ!$B$40:$B$759,C$296)+'СЕТ СН'!$F$15</f>
        <v>0</v>
      </c>
      <c r="D303" s="36">
        <f>SUMIFS(СВЦЭМ!$H$40:$H$759,СВЦЭМ!$A$40:$A$759,$A303,СВЦЭМ!$B$40:$B$759,D$296)+'СЕТ СН'!$F$15</f>
        <v>0</v>
      </c>
      <c r="E303" s="36">
        <f>SUMIFS(СВЦЭМ!$H$40:$H$759,СВЦЭМ!$A$40:$A$759,$A303,СВЦЭМ!$B$40:$B$759,E$296)+'СЕТ СН'!$F$15</f>
        <v>0</v>
      </c>
      <c r="F303" s="36">
        <f>SUMIFS(СВЦЭМ!$H$40:$H$759,СВЦЭМ!$A$40:$A$759,$A303,СВЦЭМ!$B$40:$B$759,F$296)+'СЕТ СН'!$F$15</f>
        <v>0</v>
      </c>
      <c r="G303" s="36">
        <f>SUMIFS(СВЦЭМ!$H$40:$H$759,СВЦЭМ!$A$40:$A$759,$A303,СВЦЭМ!$B$40:$B$759,G$296)+'СЕТ СН'!$F$15</f>
        <v>0</v>
      </c>
      <c r="H303" s="36">
        <f>SUMIFS(СВЦЭМ!$H$40:$H$759,СВЦЭМ!$A$40:$A$759,$A303,СВЦЭМ!$B$40:$B$759,H$296)+'СЕТ СН'!$F$15</f>
        <v>0</v>
      </c>
      <c r="I303" s="36">
        <f>SUMIFS(СВЦЭМ!$H$40:$H$759,СВЦЭМ!$A$40:$A$759,$A303,СВЦЭМ!$B$40:$B$759,I$296)+'СЕТ СН'!$F$15</f>
        <v>0</v>
      </c>
      <c r="J303" s="36">
        <f>SUMIFS(СВЦЭМ!$H$40:$H$759,СВЦЭМ!$A$40:$A$759,$A303,СВЦЭМ!$B$40:$B$759,J$296)+'СЕТ СН'!$F$15</f>
        <v>0</v>
      </c>
      <c r="K303" s="36">
        <f>SUMIFS(СВЦЭМ!$H$40:$H$759,СВЦЭМ!$A$40:$A$759,$A303,СВЦЭМ!$B$40:$B$759,K$296)+'СЕТ СН'!$F$15</f>
        <v>0</v>
      </c>
      <c r="L303" s="36">
        <f>SUMIFS(СВЦЭМ!$H$40:$H$759,СВЦЭМ!$A$40:$A$759,$A303,СВЦЭМ!$B$40:$B$759,L$296)+'СЕТ СН'!$F$15</f>
        <v>0</v>
      </c>
      <c r="M303" s="36">
        <f>SUMIFS(СВЦЭМ!$H$40:$H$759,СВЦЭМ!$A$40:$A$759,$A303,СВЦЭМ!$B$40:$B$759,M$296)+'СЕТ СН'!$F$15</f>
        <v>0</v>
      </c>
      <c r="N303" s="36">
        <f>SUMIFS(СВЦЭМ!$H$40:$H$759,СВЦЭМ!$A$40:$A$759,$A303,СВЦЭМ!$B$40:$B$759,N$296)+'СЕТ СН'!$F$15</f>
        <v>0</v>
      </c>
      <c r="O303" s="36">
        <f>SUMIFS(СВЦЭМ!$H$40:$H$759,СВЦЭМ!$A$40:$A$759,$A303,СВЦЭМ!$B$40:$B$759,O$296)+'СЕТ СН'!$F$15</f>
        <v>0</v>
      </c>
      <c r="P303" s="36">
        <f>SUMIFS(СВЦЭМ!$H$40:$H$759,СВЦЭМ!$A$40:$A$759,$A303,СВЦЭМ!$B$40:$B$759,P$296)+'СЕТ СН'!$F$15</f>
        <v>0</v>
      </c>
      <c r="Q303" s="36">
        <f>SUMIFS(СВЦЭМ!$H$40:$H$759,СВЦЭМ!$A$40:$A$759,$A303,СВЦЭМ!$B$40:$B$759,Q$296)+'СЕТ СН'!$F$15</f>
        <v>0</v>
      </c>
      <c r="R303" s="36">
        <f>SUMIFS(СВЦЭМ!$H$40:$H$759,СВЦЭМ!$A$40:$A$759,$A303,СВЦЭМ!$B$40:$B$759,R$296)+'СЕТ СН'!$F$15</f>
        <v>0</v>
      </c>
      <c r="S303" s="36">
        <f>SUMIFS(СВЦЭМ!$H$40:$H$759,СВЦЭМ!$A$40:$A$759,$A303,СВЦЭМ!$B$40:$B$759,S$296)+'СЕТ СН'!$F$15</f>
        <v>0</v>
      </c>
      <c r="T303" s="36">
        <f>SUMIFS(СВЦЭМ!$H$40:$H$759,СВЦЭМ!$A$40:$A$759,$A303,СВЦЭМ!$B$40:$B$759,T$296)+'СЕТ СН'!$F$15</f>
        <v>0</v>
      </c>
      <c r="U303" s="36">
        <f>SUMIFS(СВЦЭМ!$H$40:$H$759,СВЦЭМ!$A$40:$A$759,$A303,СВЦЭМ!$B$40:$B$759,U$296)+'СЕТ СН'!$F$15</f>
        <v>0</v>
      </c>
      <c r="V303" s="36">
        <f>SUMIFS(СВЦЭМ!$H$40:$H$759,СВЦЭМ!$A$40:$A$759,$A303,СВЦЭМ!$B$40:$B$759,V$296)+'СЕТ СН'!$F$15</f>
        <v>0</v>
      </c>
      <c r="W303" s="36">
        <f>SUMIFS(СВЦЭМ!$H$40:$H$759,СВЦЭМ!$A$40:$A$759,$A303,СВЦЭМ!$B$40:$B$759,W$296)+'СЕТ СН'!$F$15</f>
        <v>0</v>
      </c>
      <c r="X303" s="36">
        <f>SUMIFS(СВЦЭМ!$H$40:$H$759,СВЦЭМ!$A$40:$A$759,$A303,СВЦЭМ!$B$40:$B$759,X$296)+'СЕТ СН'!$F$15</f>
        <v>0</v>
      </c>
      <c r="Y303" s="36">
        <f>SUMIFS(СВЦЭМ!$H$40:$H$759,СВЦЭМ!$A$40:$A$759,$A303,СВЦЭМ!$B$40:$B$759,Y$296)+'СЕТ СН'!$F$15</f>
        <v>0</v>
      </c>
    </row>
    <row r="304" spans="1:27" ht="15.75" hidden="1" x14ac:dyDescent="0.2">
      <c r="A304" s="35">
        <f t="shared" si="8"/>
        <v>45543</v>
      </c>
      <c r="B304" s="36">
        <f>SUMIFS(СВЦЭМ!$H$40:$H$759,СВЦЭМ!$A$40:$A$759,$A304,СВЦЭМ!$B$40:$B$759,B$296)+'СЕТ СН'!$F$15</f>
        <v>0</v>
      </c>
      <c r="C304" s="36">
        <f>SUMIFS(СВЦЭМ!$H$40:$H$759,СВЦЭМ!$A$40:$A$759,$A304,СВЦЭМ!$B$40:$B$759,C$296)+'СЕТ СН'!$F$15</f>
        <v>0</v>
      </c>
      <c r="D304" s="36">
        <f>SUMIFS(СВЦЭМ!$H$40:$H$759,СВЦЭМ!$A$40:$A$759,$A304,СВЦЭМ!$B$40:$B$759,D$296)+'СЕТ СН'!$F$15</f>
        <v>0</v>
      </c>
      <c r="E304" s="36">
        <f>SUMIFS(СВЦЭМ!$H$40:$H$759,СВЦЭМ!$A$40:$A$759,$A304,СВЦЭМ!$B$40:$B$759,E$296)+'СЕТ СН'!$F$15</f>
        <v>0</v>
      </c>
      <c r="F304" s="36">
        <f>SUMIFS(СВЦЭМ!$H$40:$H$759,СВЦЭМ!$A$40:$A$759,$A304,СВЦЭМ!$B$40:$B$759,F$296)+'СЕТ СН'!$F$15</f>
        <v>0</v>
      </c>
      <c r="G304" s="36">
        <f>SUMIFS(СВЦЭМ!$H$40:$H$759,СВЦЭМ!$A$40:$A$759,$A304,СВЦЭМ!$B$40:$B$759,G$296)+'СЕТ СН'!$F$15</f>
        <v>0</v>
      </c>
      <c r="H304" s="36">
        <f>SUMIFS(СВЦЭМ!$H$40:$H$759,СВЦЭМ!$A$40:$A$759,$A304,СВЦЭМ!$B$40:$B$759,H$296)+'СЕТ СН'!$F$15</f>
        <v>0</v>
      </c>
      <c r="I304" s="36">
        <f>SUMIFS(СВЦЭМ!$H$40:$H$759,СВЦЭМ!$A$40:$A$759,$A304,СВЦЭМ!$B$40:$B$759,I$296)+'СЕТ СН'!$F$15</f>
        <v>0</v>
      </c>
      <c r="J304" s="36">
        <f>SUMIFS(СВЦЭМ!$H$40:$H$759,СВЦЭМ!$A$40:$A$759,$A304,СВЦЭМ!$B$40:$B$759,J$296)+'СЕТ СН'!$F$15</f>
        <v>0</v>
      </c>
      <c r="K304" s="36">
        <f>SUMIFS(СВЦЭМ!$H$40:$H$759,СВЦЭМ!$A$40:$A$759,$A304,СВЦЭМ!$B$40:$B$759,K$296)+'СЕТ СН'!$F$15</f>
        <v>0</v>
      </c>
      <c r="L304" s="36">
        <f>SUMIFS(СВЦЭМ!$H$40:$H$759,СВЦЭМ!$A$40:$A$759,$A304,СВЦЭМ!$B$40:$B$759,L$296)+'СЕТ СН'!$F$15</f>
        <v>0</v>
      </c>
      <c r="M304" s="36">
        <f>SUMIFS(СВЦЭМ!$H$40:$H$759,СВЦЭМ!$A$40:$A$759,$A304,СВЦЭМ!$B$40:$B$759,M$296)+'СЕТ СН'!$F$15</f>
        <v>0</v>
      </c>
      <c r="N304" s="36">
        <f>SUMIFS(СВЦЭМ!$H$40:$H$759,СВЦЭМ!$A$40:$A$759,$A304,СВЦЭМ!$B$40:$B$759,N$296)+'СЕТ СН'!$F$15</f>
        <v>0</v>
      </c>
      <c r="O304" s="36">
        <f>SUMIFS(СВЦЭМ!$H$40:$H$759,СВЦЭМ!$A$40:$A$759,$A304,СВЦЭМ!$B$40:$B$759,O$296)+'СЕТ СН'!$F$15</f>
        <v>0</v>
      </c>
      <c r="P304" s="36">
        <f>SUMIFS(СВЦЭМ!$H$40:$H$759,СВЦЭМ!$A$40:$A$759,$A304,СВЦЭМ!$B$40:$B$759,P$296)+'СЕТ СН'!$F$15</f>
        <v>0</v>
      </c>
      <c r="Q304" s="36">
        <f>SUMIFS(СВЦЭМ!$H$40:$H$759,СВЦЭМ!$A$40:$A$759,$A304,СВЦЭМ!$B$40:$B$759,Q$296)+'СЕТ СН'!$F$15</f>
        <v>0</v>
      </c>
      <c r="R304" s="36">
        <f>SUMIFS(СВЦЭМ!$H$40:$H$759,СВЦЭМ!$A$40:$A$759,$A304,СВЦЭМ!$B$40:$B$759,R$296)+'СЕТ СН'!$F$15</f>
        <v>0</v>
      </c>
      <c r="S304" s="36">
        <f>SUMIFS(СВЦЭМ!$H$40:$H$759,СВЦЭМ!$A$40:$A$759,$A304,СВЦЭМ!$B$40:$B$759,S$296)+'СЕТ СН'!$F$15</f>
        <v>0</v>
      </c>
      <c r="T304" s="36">
        <f>SUMIFS(СВЦЭМ!$H$40:$H$759,СВЦЭМ!$A$40:$A$759,$A304,СВЦЭМ!$B$40:$B$759,T$296)+'СЕТ СН'!$F$15</f>
        <v>0</v>
      </c>
      <c r="U304" s="36">
        <f>SUMIFS(СВЦЭМ!$H$40:$H$759,СВЦЭМ!$A$40:$A$759,$A304,СВЦЭМ!$B$40:$B$759,U$296)+'СЕТ СН'!$F$15</f>
        <v>0</v>
      </c>
      <c r="V304" s="36">
        <f>SUMIFS(СВЦЭМ!$H$40:$H$759,СВЦЭМ!$A$40:$A$759,$A304,СВЦЭМ!$B$40:$B$759,V$296)+'СЕТ СН'!$F$15</f>
        <v>0</v>
      </c>
      <c r="W304" s="36">
        <f>SUMIFS(СВЦЭМ!$H$40:$H$759,СВЦЭМ!$A$40:$A$759,$A304,СВЦЭМ!$B$40:$B$759,W$296)+'СЕТ СН'!$F$15</f>
        <v>0</v>
      </c>
      <c r="X304" s="36">
        <f>SUMIFS(СВЦЭМ!$H$40:$H$759,СВЦЭМ!$A$40:$A$759,$A304,СВЦЭМ!$B$40:$B$759,X$296)+'СЕТ СН'!$F$15</f>
        <v>0</v>
      </c>
      <c r="Y304" s="36">
        <f>SUMIFS(СВЦЭМ!$H$40:$H$759,СВЦЭМ!$A$40:$A$759,$A304,СВЦЭМ!$B$40:$B$759,Y$296)+'СЕТ СН'!$F$15</f>
        <v>0</v>
      </c>
    </row>
    <row r="305" spans="1:25" ht="15.75" hidden="1" x14ac:dyDescent="0.2">
      <c r="A305" s="35">
        <f t="shared" si="8"/>
        <v>45544</v>
      </c>
      <c r="B305" s="36">
        <f>SUMIFS(СВЦЭМ!$H$40:$H$759,СВЦЭМ!$A$40:$A$759,$A305,СВЦЭМ!$B$40:$B$759,B$296)+'СЕТ СН'!$F$15</f>
        <v>0</v>
      </c>
      <c r="C305" s="36">
        <f>SUMIFS(СВЦЭМ!$H$40:$H$759,СВЦЭМ!$A$40:$A$759,$A305,СВЦЭМ!$B$40:$B$759,C$296)+'СЕТ СН'!$F$15</f>
        <v>0</v>
      </c>
      <c r="D305" s="36">
        <f>SUMIFS(СВЦЭМ!$H$40:$H$759,СВЦЭМ!$A$40:$A$759,$A305,СВЦЭМ!$B$40:$B$759,D$296)+'СЕТ СН'!$F$15</f>
        <v>0</v>
      </c>
      <c r="E305" s="36">
        <f>SUMIFS(СВЦЭМ!$H$40:$H$759,СВЦЭМ!$A$40:$A$759,$A305,СВЦЭМ!$B$40:$B$759,E$296)+'СЕТ СН'!$F$15</f>
        <v>0</v>
      </c>
      <c r="F305" s="36">
        <f>SUMIFS(СВЦЭМ!$H$40:$H$759,СВЦЭМ!$A$40:$A$759,$A305,СВЦЭМ!$B$40:$B$759,F$296)+'СЕТ СН'!$F$15</f>
        <v>0</v>
      </c>
      <c r="G305" s="36">
        <f>SUMIFS(СВЦЭМ!$H$40:$H$759,СВЦЭМ!$A$40:$A$759,$A305,СВЦЭМ!$B$40:$B$759,G$296)+'СЕТ СН'!$F$15</f>
        <v>0</v>
      </c>
      <c r="H305" s="36">
        <f>SUMIFS(СВЦЭМ!$H$40:$H$759,СВЦЭМ!$A$40:$A$759,$A305,СВЦЭМ!$B$40:$B$759,H$296)+'СЕТ СН'!$F$15</f>
        <v>0</v>
      </c>
      <c r="I305" s="36">
        <f>SUMIFS(СВЦЭМ!$H$40:$H$759,СВЦЭМ!$A$40:$A$759,$A305,СВЦЭМ!$B$40:$B$759,I$296)+'СЕТ СН'!$F$15</f>
        <v>0</v>
      </c>
      <c r="J305" s="36">
        <f>SUMIFS(СВЦЭМ!$H$40:$H$759,СВЦЭМ!$A$40:$A$759,$A305,СВЦЭМ!$B$40:$B$759,J$296)+'СЕТ СН'!$F$15</f>
        <v>0</v>
      </c>
      <c r="K305" s="36">
        <f>SUMIFS(СВЦЭМ!$H$40:$H$759,СВЦЭМ!$A$40:$A$759,$A305,СВЦЭМ!$B$40:$B$759,K$296)+'СЕТ СН'!$F$15</f>
        <v>0</v>
      </c>
      <c r="L305" s="36">
        <f>SUMIFS(СВЦЭМ!$H$40:$H$759,СВЦЭМ!$A$40:$A$759,$A305,СВЦЭМ!$B$40:$B$759,L$296)+'СЕТ СН'!$F$15</f>
        <v>0</v>
      </c>
      <c r="M305" s="36">
        <f>SUMIFS(СВЦЭМ!$H$40:$H$759,СВЦЭМ!$A$40:$A$759,$A305,СВЦЭМ!$B$40:$B$759,M$296)+'СЕТ СН'!$F$15</f>
        <v>0</v>
      </c>
      <c r="N305" s="36">
        <f>SUMIFS(СВЦЭМ!$H$40:$H$759,СВЦЭМ!$A$40:$A$759,$A305,СВЦЭМ!$B$40:$B$759,N$296)+'СЕТ СН'!$F$15</f>
        <v>0</v>
      </c>
      <c r="O305" s="36">
        <f>SUMIFS(СВЦЭМ!$H$40:$H$759,СВЦЭМ!$A$40:$A$759,$A305,СВЦЭМ!$B$40:$B$759,O$296)+'СЕТ СН'!$F$15</f>
        <v>0</v>
      </c>
      <c r="P305" s="36">
        <f>SUMIFS(СВЦЭМ!$H$40:$H$759,СВЦЭМ!$A$40:$A$759,$A305,СВЦЭМ!$B$40:$B$759,P$296)+'СЕТ СН'!$F$15</f>
        <v>0</v>
      </c>
      <c r="Q305" s="36">
        <f>SUMIFS(СВЦЭМ!$H$40:$H$759,СВЦЭМ!$A$40:$A$759,$A305,СВЦЭМ!$B$40:$B$759,Q$296)+'СЕТ СН'!$F$15</f>
        <v>0</v>
      </c>
      <c r="R305" s="36">
        <f>SUMIFS(СВЦЭМ!$H$40:$H$759,СВЦЭМ!$A$40:$A$759,$A305,СВЦЭМ!$B$40:$B$759,R$296)+'СЕТ СН'!$F$15</f>
        <v>0</v>
      </c>
      <c r="S305" s="36">
        <f>SUMIFS(СВЦЭМ!$H$40:$H$759,СВЦЭМ!$A$40:$A$759,$A305,СВЦЭМ!$B$40:$B$759,S$296)+'СЕТ СН'!$F$15</f>
        <v>0</v>
      </c>
      <c r="T305" s="36">
        <f>SUMIFS(СВЦЭМ!$H$40:$H$759,СВЦЭМ!$A$40:$A$759,$A305,СВЦЭМ!$B$40:$B$759,T$296)+'СЕТ СН'!$F$15</f>
        <v>0</v>
      </c>
      <c r="U305" s="36">
        <f>SUMIFS(СВЦЭМ!$H$40:$H$759,СВЦЭМ!$A$40:$A$759,$A305,СВЦЭМ!$B$40:$B$759,U$296)+'СЕТ СН'!$F$15</f>
        <v>0</v>
      </c>
      <c r="V305" s="36">
        <f>SUMIFS(СВЦЭМ!$H$40:$H$759,СВЦЭМ!$A$40:$A$759,$A305,СВЦЭМ!$B$40:$B$759,V$296)+'СЕТ СН'!$F$15</f>
        <v>0</v>
      </c>
      <c r="W305" s="36">
        <f>SUMIFS(СВЦЭМ!$H$40:$H$759,СВЦЭМ!$A$40:$A$759,$A305,СВЦЭМ!$B$40:$B$759,W$296)+'СЕТ СН'!$F$15</f>
        <v>0</v>
      </c>
      <c r="X305" s="36">
        <f>SUMIFS(СВЦЭМ!$H$40:$H$759,СВЦЭМ!$A$40:$A$759,$A305,СВЦЭМ!$B$40:$B$759,X$296)+'СЕТ СН'!$F$15</f>
        <v>0</v>
      </c>
      <c r="Y305" s="36">
        <f>SUMIFS(СВЦЭМ!$H$40:$H$759,СВЦЭМ!$A$40:$A$759,$A305,СВЦЭМ!$B$40:$B$759,Y$296)+'СЕТ СН'!$F$15</f>
        <v>0</v>
      </c>
    </row>
    <row r="306" spans="1:25" ht="15.75" hidden="1" x14ac:dyDescent="0.2">
      <c r="A306" s="35">
        <f t="shared" si="8"/>
        <v>45545</v>
      </c>
      <c r="B306" s="36">
        <f>SUMIFS(СВЦЭМ!$H$40:$H$759,СВЦЭМ!$A$40:$A$759,$A306,СВЦЭМ!$B$40:$B$759,B$296)+'СЕТ СН'!$F$15</f>
        <v>0</v>
      </c>
      <c r="C306" s="36">
        <f>SUMIFS(СВЦЭМ!$H$40:$H$759,СВЦЭМ!$A$40:$A$759,$A306,СВЦЭМ!$B$40:$B$759,C$296)+'СЕТ СН'!$F$15</f>
        <v>0</v>
      </c>
      <c r="D306" s="36">
        <f>SUMIFS(СВЦЭМ!$H$40:$H$759,СВЦЭМ!$A$40:$A$759,$A306,СВЦЭМ!$B$40:$B$759,D$296)+'СЕТ СН'!$F$15</f>
        <v>0</v>
      </c>
      <c r="E306" s="36">
        <f>SUMIFS(СВЦЭМ!$H$40:$H$759,СВЦЭМ!$A$40:$A$759,$A306,СВЦЭМ!$B$40:$B$759,E$296)+'СЕТ СН'!$F$15</f>
        <v>0</v>
      </c>
      <c r="F306" s="36">
        <f>SUMIFS(СВЦЭМ!$H$40:$H$759,СВЦЭМ!$A$40:$A$759,$A306,СВЦЭМ!$B$40:$B$759,F$296)+'СЕТ СН'!$F$15</f>
        <v>0</v>
      </c>
      <c r="G306" s="36">
        <f>SUMIFS(СВЦЭМ!$H$40:$H$759,СВЦЭМ!$A$40:$A$759,$A306,СВЦЭМ!$B$40:$B$759,G$296)+'СЕТ СН'!$F$15</f>
        <v>0</v>
      </c>
      <c r="H306" s="36">
        <f>SUMIFS(СВЦЭМ!$H$40:$H$759,СВЦЭМ!$A$40:$A$759,$A306,СВЦЭМ!$B$40:$B$759,H$296)+'СЕТ СН'!$F$15</f>
        <v>0</v>
      </c>
      <c r="I306" s="36">
        <f>SUMIFS(СВЦЭМ!$H$40:$H$759,СВЦЭМ!$A$40:$A$759,$A306,СВЦЭМ!$B$40:$B$759,I$296)+'СЕТ СН'!$F$15</f>
        <v>0</v>
      </c>
      <c r="J306" s="36">
        <f>SUMIFS(СВЦЭМ!$H$40:$H$759,СВЦЭМ!$A$40:$A$759,$A306,СВЦЭМ!$B$40:$B$759,J$296)+'СЕТ СН'!$F$15</f>
        <v>0</v>
      </c>
      <c r="K306" s="36">
        <f>SUMIFS(СВЦЭМ!$H$40:$H$759,СВЦЭМ!$A$40:$A$759,$A306,СВЦЭМ!$B$40:$B$759,K$296)+'СЕТ СН'!$F$15</f>
        <v>0</v>
      </c>
      <c r="L306" s="36">
        <f>SUMIFS(СВЦЭМ!$H$40:$H$759,СВЦЭМ!$A$40:$A$759,$A306,СВЦЭМ!$B$40:$B$759,L$296)+'СЕТ СН'!$F$15</f>
        <v>0</v>
      </c>
      <c r="M306" s="36">
        <f>SUMIFS(СВЦЭМ!$H$40:$H$759,СВЦЭМ!$A$40:$A$759,$A306,СВЦЭМ!$B$40:$B$759,M$296)+'СЕТ СН'!$F$15</f>
        <v>0</v>
      </c>
      <c r="N306" s="36">
        <f>SUMIFS(СВЦЭМ!$H$40:$H$759,СВЦЭМ!$A$40:$A$759,$A306,СВЦЭМ!$B$40:$B$759,N$296)+'СЕТ СН'!$F$15</f>
        <v>0</v>
      </c>
      <c r="O306" s="36">
        <f>SUMIFS(СВЦЭМ!$H$40:$H$759,СВЦЭМ!$A$40:$A$759,$A306,СВЦЭМ!$B$40:$B$759,O$296)+'СЕТ СН'!$F$15</f>
        <v>0</v>
      </c>
      <c r="P306" s="36">
        <f>SUMIFS(СВЦЭМ!$H$40:$H$759,СВЦЭМ!$A$40:$A$759,$A306,СВЦЭМ!$B$40:$B$759,P$296)+'СЕТ СН'!$F$15</f>
        <v>0</v>
      </c>
      <c r="Q306" s="36">
        <f>SUMIFS(СВЦЭМ!$H$40:$H$759,СВЦЭМ!$A$40:$A$759,$A306,СВЦЭМ!$B$40:$B$759,Q$296)+'СЕТ СН'!$F$15</f>
        <v>0</v>
      </c>
      <c r="R306" s="36">
        <f>SUMIFS(СВЦЭМ!$H$40:$H$759,СВЦЭМ!$A$40:$A$759,$A306,СВЦЭМ!$B$40:$B$759,R$296)+'СЕТ СН'!$F$15</f>
        <v>0</v>
      </c>
      <c r="S306" s="36">
        <f>SUMIFS(СВЦЭМ!$H$40:$H$759,СВЦЭМ!$A$40:$A$759,$A306,СВЦЭМ!$B$40:$B$759,S$296)+'СЕТ СН'!$F$15</f>
        <v>0</v>
      </c>
      <c r="T306" s="36">
        <f>SUMIFS(СВЦЭМ!$H$40:$H$759,СВЦЭМ!$A$40:$A$759,$A306,СВЦЭМ!$B$40:$B$759,T$296)+'СЕТ СН'!$F$15</f>
        <v>0</v>
      </c>
      <c r="U306" s="36">
        <f>SUMIFS(СВЦЭМ!$H$40:$H$759,СВЦЭМ!$A$40:$A$759,$A306,СВЦЭМ!$B$40:$B$759,U$296)+'СЕТ СН'!$F$15</f>
        <v>0</v>
      </c>
      <c r="V306" s="36">
        <f>SUMIFS(СВЦЭМ!$H$40:$H$759,СВЦЭМ!$A$40:$A$759,$A306,СВЦЭМ!$B$40:$B$759,V$296)+'СЕТ СН'!$F$15</f>
        <v>0</v>
      </c>
      <c r="W306" s="36">
        <f>SUMIFS(СВЦЭМ!$H$40:$H$759,СВЦЭМ!$A$40:$A$759,$A306,СВЦЭМ!$B$40:$B$759,W$296)+'СЕТ СН'!$F$15</f>
        <v>0</v>
      </c>
      <c r="X306" s="36">
        <f>SUMIFS(СВЦЭМ!$H$40:$H$759,СВЦЭМ!$A$40:$A$759,$A306,СВЦЭМ!$B$40:$B$759,X$296)+'СЕТ СН'!$F$15</f>
        <v>0</v>
      </c>
      <c r="Y306" s="36">
        <f>SUMIFS(СВЦЭМ!$H$40:$H$759,СВЦЭМ!$A$40:$A$759,$A306,СВЦЭМ!$B$40:$B$759,Y$296)+'СЕТ СН'!$F$15</f>
        <v>0</v>
      </c>
    </row>
    <row r="307" spans="1:25" ht="15.75" hidden="1" x14ac:dyDescent="0.2">
      <c r="A307" s="35">
        <f t="shared" si="8"/>
        <v>45546</v>
      </c>
      <c r="B307" s="36">
        <f>SUMIFS(СВЦЭМ!$H$40:$H$759,СВЦЭМ!$A$40:$A$759,$A307,СВЦЭМ!$B$40:$B$759,B$296)+'СЕТ СН'!$F$15</f>
        <v>0</v>
      </c>
      <c r="C307" s="36">
        <f>SUMIFS(СВЦЭМ!$H$40:$H$759,СВЦЭМ!$A$40:$A$759,$A307,СВЦЭМ!$B$40:$B$759,C$296)+'СЕТ СН'!$F$15</f>
        <v>0</v>
      </c>
      <c r="D307" s="36">
        <f>SUMIFS(СВЦЭМ!$H$40:$H$759,СВЦЭМ!$A$40:$A$759,$A307,СВЦЭМ!$B$40:$B$759,D$296)+'СЕТ СН'!$F$15</f>
        <v>0</v>
      </c>
      <c r="E307" s="36">
        <f>SUMIFS(СВЦЭМ!$H$40:$H$759,СВЦЭМ!$A$40:$A$759,$A307,СВЦЭМ!$B$40:$B$759,E$296)+'СЕТ СН'!$F$15</f>
        <v>0</v>
      </c>
      <c r="F307" s="36">
        <f>SUMIFS(СВЦЭМ!$H$40:$H$759,СВЦЭМ!$A$40:$A$759,$A307,СВЦЭМ!$B$40:$B$759,F$296)+'СЕТ СН'!$F$15</f>
        <v>0</v>
      </c>
      <c r="G307" s="36">
        <f>SUMIFS(СВЦЭМ!$H$40:$H$759,СВЦЭМ!$A$40:$A$759,$A307,СВЦЭМ!$B$40:$B$759,G$296)+'СЕТ СН'!$F$15</f>
        <v>0</v>
      </c>
      <c r="H307" s="36">
        <f>SUMIFS(СВЦЭМ!$H$40:$H$759,СВЦЭМ!$A$40:$A$759,$A307,СВЦЭМ!$B$40:$B$759,H$296)+'СЕТ СН'!$F$15</f>
        <v>0</v>
      </c>
      <c r="I307" s="36">
        <f>SUMIFS(СВЦЭМ!$H$40:$H$759,СВЦЭМ!$A$40:$A$759,$A307,СВЦЭМ!$B$40:$B$759,I$296)+'СЕТ СН'!$F$15</f>
        <v>0</v>
      </c>
      <c r="J307" s="36">
        <f>SUMIFS(СВЦЭМ!$H$40:$H$759,СВЦЭМ!$A$40:$A$759,$A307,СВЦЭМ!$B$40:$B$759,J$296)+'СЕТ СН'!$F$15</f>
        <v>0</v>
      </c>
      <c r="K307" s="36">
        <f>SUMIFS(СВЦЭМ!$H$40:$H$759,СВЦЭМ!$A$40:$A$759,$A307,СВЦЭМ!$B$40:$B$759,K$296)+'СЕТ СН'!$F$15</f>
        <v>0</v>
      </c>
      <c r="L307" s="36">
        <f>SUMIFS(СВЦЭМ!$H$40:$H$759,СВЦЭМ!$A$40:$A$759,$A307,СВЦЭМ!$B$40:$B$759,L$296)+'СЕТ СН'!$F$15</f>
        <v>0</v>
      </c>
      <c r="M307" s="36">
        <f>SUMIFS(СВЦЭМ!$H$40:$H$759,СВЦЭМ!$A$40:$A$759,$A307,СВЦЭМ!$B$40:$B$759,M$296)+'СЕТ СН'!$F$15</f>
        <v>0</v>
      </c>
      <c r="N307" s="36">
        <f>SUMIFS(СВЦЭМ!$H$40:$H$759,СВЦЭМ!$A$40:$A$759,$A307,СВЦЭМ!$B$40:$B$759,N$296)+'СЕТ СН'!$F$15</f>
        <v>0</v>
      </c>
      <c r="O307" s="36">
        <f>SUMIFS(СВЦЭМ!$H$40:$H$759,СВЦЭМ!$A$40:$A$759,$A307,СВЦЭМ!$B$40:$B$759,O$296)+'СЕТ СН'!$F$15</f>
        <v>0</v>
      </c>
      <c r="P307" s="36">
        <f>SUMIFS(СВЦЭМ!$H$40:$H$759,СВЦЭМ!$A$40:$A$759,$A307,СВЦЭМ!$B$40:$B$759,P$296)+'СЕТ СН'!$F$15</f>
        <v>0</v>
      </c>
      <c r="Q307" s="36">
        <f>SUMIFS(СВЦЭМ!$H$40:$H$759,СВЦЭМ!$A$40:$A$759,$A307,СВЦЭМ!$B$40:$B$759,Q$296)+'СЕТ СН'!$F$15</f>
        <v>0</v>
      </c>
      <c r="R307" s="36">
        <f>SUMIFS(СВЦЭМ!$H$40:$H$759,СВЦЭМ!$A$40:$A$759,$A307,СВЦЭМ!$B$40:$B$759,R$296)+'СЕТ СН'!$F$15</f>
        <v>0</v>
      </c>
      <c r="S307" s="36">
        <f>SUMIFS(СВЦЭМ!$H$40:$H$759,СВЦЭМ!$A$40:$A$759,$A307,СВЦЭМ!$B$40:$B$759,S$296)+'СЕТ СН'!$F$15</f>
        <v>0</v>
      </c>
      <c r="T307" s="36">
        <f>SUMIFS(СВЦЭМ!$H$40:$H$759,СВЦЭМ!$A$40:$A$759,$A307,СВЦЭМ!$B$40:$B$759,T$296)+'СЕТ СН'!$F$15</f>
        <v>0</v>
      </c>
      <c r="U307" s="36">
        <f>SUMIFS(СВЦЭМ!$H$40:$H$759,СВЦЭМ!$A$40:$A$759,$A307,СВЦЭМ!$B$40:$B$759,U$296)+'СЕТ СН'!$F$15</f>
        <v>0</v>
      </c>
      <c r="V307" s="36">
        <f>SUMIFS(СВЦЭМ!$H$40:$H$759,СВЦЭМ!$A$40:$A$759,$A307,СВЦЭМ!$B$40:$B$759,V$296)+'СЕТ СН'!$F$15</f>
        <v>0</v>
      </c>
      <c r="W307" s="36">
        <f>SUMIFS(СВЦЭМ!$H$40:$H$759,СВЦЭМ!$A$40:$A$759,$A307,СВЦЭМ!$B$40:$B$759,W$296)+'СЕТ СН'!$F$15</f>
        <v>0</v>
      </c>
      <c r="X307" s="36">
        <f>SUMIFS(СВЦЭМ!$H$40:$H$759,СВЦЭМ!$A$40:$A$759,$A307,СВЦЭМ!$B$40:$B$759,X$296)+'СЕТ СН'!$F$15</f>
        <v>0</v>
      </c>
      <c r="Y307" s="36">
        <f>SUMIFS(СВЦЭМ!$H$40:$H$759,СВЦЭМ!$A$40:$A$759,$A307,СВЦЭМ!$B$40:$B$759,Y$296)+'СЕТ СН'!$F$15</f>
        <v>0</v>
      </c>
    </row>
    <row r="308" spans="1:25" ht="15.75" hidden="1" x14ac:dyDescent="0.2">
      <c r="A308" s="35">
        <f t="shared" si="8"/>
        <v>45547</v>
      </c>
      <c r="B308" s="36">
        <f>SUMIFS(СВЦЭМ!$H$40:$H$759,СВЦЭМ!$A$40:$A$759,$A308,СВЦЭМ!$B$40:$B$759,B$296)+'СЕТ СН'!$F$15</f>
        <v>0</v>
      </c>
      <c r="C308" s="36">
        <f>SUMIFS(СВЦЭМ!$H$40:$H$759,СВЦЭМ!$A$40:$A$759,$A308,СВЦЭМ!$B$40:$B$759,C$296)+'СЕТ СН'!$F$15</f>
        <v>0</v>
      </c>
      <c r="D308" s="36">
        <f>SUMIFS(СВЦЭМ!$H$40:$H$759,СВЦЭМ!$A$40:$A$759,$A308,СВЦЭМ!$B$40:$B$759,D$296)+'СЕТ СН'!$F$15</f>
        <v>0</v>
      </c>
      <c r="E308" s="36">
        <f>SUMIFS(СВЦЭМ!$H$40:$H$759,СВЦЭМ!$A$40:$A$759,$A308,СВЦЭМ!$B$40:$B$759,E$296)+'СЕТ СН'!$F$15</f>
        <v>0</v>
      </c>
      <c r="F308" s="36">
        <f>SUMIFS(СВЦЭМ!$H$40:$H$759,СВЦЭМ!$A$40:$A$759,$A308,СВЦЭМ!$B$40:$B$759,F$296)+'СЕТ СН'!$F$15</f>
        <v>0</v>
      </c>
      <c r="G308" s="36">
        <f>SUMIFS(СВЦЭМ!$H$40:$H$759,СВЦЭМ!$A$40:$A$759,$A308,СВЦЭМ!$B$40:$B$759,G$296)+'СЕТ СН'!$F$15</f>
        <v>0</v>
      </c>
      <c r="H308" s="36">
        <f>SUMIFS(СВЦЭМ!$H$40:$H$759,СВЦЭМ!$A$40:$A$759,$A308,СВЦЭМ!$B$40:$B$759,H$296)+'СЕТ СН'!$F$15</f>
        <v>0</v>
      </c>
      <c r="I308" s="36">
        <f>SUMIFS(СВЦЭМ!$H$40:$H$759,СВЦЭМ!$A$40:$A$759,$A308,СВЦЭМ!$B$40:$B$759,I$296)+'СЕТ СН'!$F$15</f>
        <v>0</v>
      </c>
      <c r="J308" s="36">
        <f>SUMIFS(СВЦЭМ!$H$40:$H$759,СВЦЭМ!$A$40:$A$759,$A308,СВЦЭМ!$B$40:$B$759,J$296)+'СЕТ СН'!$F$15</f>
        <v>0</v>
      </c>
      <c r="K308" s="36">
        <f>SUMIFS(СВЦЭМ!$H$40:$H$759,СВЦЭМ!$A$40:$A$759,$A308,СВЦЭМ!$B$40:$B$759,K$296)+'СЕТ СН'!$F$15</f>
        <v>0</v>
      </c>
      <c r="L308" s="36">
        <f>SUMIFS(СВЦЭМ!$H$40:$H$759,СВЦЭМ!$A$40:$A$759,$A308,СВЦЭМ!$B$40:$B$759,L$296)+'СЕТ СН'!$F$15</f>
        <v>0</v>
      </c>
      <c r="M308" s="36">
        <f>SUMIFS(СВЦЭМ!$H$40:$H$759,СВЦЭМ!$A$40:$A$759,$A308,СВЦЭМ!$B$40:$B$759,M$296)+'СЕТ СН'!$F$15</f>
        <v>0</v>
      </c>
      <c r="N308" s="36">
        <f>SUMIFS(СВЦЭМ!$H$40:$H$759,СВЦЭМ!$A$40:$A$759,$A308,СВЦЭМ!$B$40:$B$759,N$296)+'СЕТ СН'!$F$15</f>
        <v>0</v>
      </c>
      <c r="O308" s="36">
        <f>SUMIFS(СВЦЭМ!$H$40:$H$759,СВЦЭМ!$A$40:$A$759,$A308,СВЦЭМ!$B$40:$B$759,O$296)+'СЕТ СН'!$F$15</f>
        <v>0</v>
      </c>
      <c r="P308" s="36">
        <f>SUMIFS(СВЦЭМ!$H$40:$H$759,СВЦЭМ!$A$40:$A$759,$A308,СВЦЭМ!$B$40:$B$759,P$296)+'СЕТ СН'!$F$15</f>
        <v>0</v>
      </c>
      <c r="Q308" s="36">
        <f>SUMIFS(СВЦЭМ!$H$40:$H$759,СВЦЭМ!$A$40:$A$759,$A308,СВЦЭМ!$B$40:$B$759,Q$296)+'СЕТ СН'!$F$15</f>
        <v>0</v>
      </c>
      <c r="R308" s="36">
        <f>SUMIFS(СВЦЭМ!$H$40:$H$759,СВЦЭМ!$A$40:$A$759,$A308,СВЦЭМ!$B$40:$B$759,R$296)+'СЕТ СН'!$F$15</f>
        <v>0</v>
      </c>
      <c r="S308" s="36">
        <f>SUMIFS(СВЦЭМ!$H$40:$H$759,СВЦЭМ!$A$40:$A$759,$A308,СВЦЭМ!$B$40:$B$759,S$296)+'СЕТ СН'!$F$15</f>
        <v>0</v>
      </c>
      <c r="T308" s="36">
        <f>SUMIFS(СВЦЭМ!$H$40:$H$759,СВЦЭМ!$A$40:$A$759,$A308,СВЦЭМ!$B$40:$B$759,T$296)+'СЕТ СН'!$F$15</f>
        <v>0</v>
      </c>
      <c r="U308" s="36">
        <f>SUMIFS(СВЦЭМ!$H$40:$H$759,СВЦЭМ!$A$40:$A$759,$A308,СВЦЭМ!$B$40:$B$759,U$296)+'СЕТ СН'!$F$15</f>
        <v>0</v>
      </c>
      <c r="V308" s="36">
        <f>SUMIFS(СВЦЭМ!$H$40:$H$759,СВЦЭМ!$A$40:$A$759,$A308,СВЦЭМ!$B$40:$B$759,V$296)+'СЕТ СН'!$F$15</f>
        <v>0</v>
      </c>
      <c r="W308" s="36">
        <f>SUMIFS(СВЦЭМ!$H$40:$H$759,СВЦЭМ!$A$40:$A$759,$A308,СВЦЭМ!$B$40:$B$759,W$296)+'СЕТ СН'!$F$15</f>
        <v>0</v>
      </c>
      <c r="X308" s="36">
        <f>SUMIFS(СВЦЭМ!$H$40:$H$759,СВЦЭМ!$A$40:$A$759,$A308,СВЦЭМ!$B$40:$B$759,X$296)+'СЕТ СН'!$F$15</f>
        <v>0</v>
      </c>
      <c r="Y308" s="36">
        <f>SUMIFS(СВЦЭМ!$H$40:$H$759,СВЦЭМ!$A$40:$A$759,$A308,СВЦЭМ!$B$40:$B$759,Y$296)+'СЕТ СН'!$F$15</f>
        <v>0</v>
      </c>
    </row>
    <row r="309" spans="1:25" ht="15.75" hidden="1" x14ac:dyDescent="0.2">
      <c r="A309" s="35">
        <f t="shared" si="8"/>
        <v>45548</v>
      </c>
      <c r="B309" s="36">
        <f>SUMIFS(СВЦЭМ!$H$40:$H$759,СВЦЭМ!$A$40:$A$759,$A309,СВЦЭМ!$B$40:$B$759,B$296)+'СЕТ СН'!$F$15</f>
        <v>0</v>
      </c>
      <c r="C309" s="36">
        <f>SUMIFS(СВЦЭМ!$H$40:$H$759,СВЦЭМ!$A$40:$A$759,$A309,СВЦЭМ!$B$40:$B$759,C$296)+'СЕТ СН'!$F$15</f>
        <v>0</v>
      </c>
      <c r="D309" s="36">
        <f>SUMIFS(СВЦЭМ!$H$40:$H$759,СВЦЭМ!$A$40:$A$759,$A309,СВЦЭМ!$B$40:$B$759,D$296)+'СЕТ СН'!$F$15</f>
        <v>0</v>
      </c>
      <c r="E309" s="36">
        <f>SUMIFS(СВЦЭМ!$H$40:$H$759,СВЦЭМ!$A$40:$A$759,$A309,СВЦЭМ!$B$40:$B$759,E$296)+'СЕТ СН'!$F$15</f>
        <v>0</v>
      </c>
      <c r="F309" s="36">
        <f>SUMIFS(СВЦЭМ!$H$40:$H$759,СВЦЭМ!$A$40:$A$759,$A309,СВЦЭМ!$B$40:$B$759,F$296)+'СЕТ СН'!$F$15</f>
        <v>0</v>
      </c>
      <c r="G309" s="36">
        <f>SUMIFS(СВЦЭМ!$H$40:$H$759,СВЦЭМ!$A$40:$A$759,$A309,СВЦЭМ!$B$40:$B$759,G$296)+'СЕТ СН'!$F$15</f>
        <v>0</v>
      </c>
      <c r="H309" s="36">
        <f>SUMIFS(СВЦЭМ!$H$40:$H$759,СВЦЭМ!$A$40:$A$759,$A309,СВЦЭМ!$B$40:$B$759,H$296)+'СЕТ СН'!$F$15</f>
        <v>0</v>
      </c>
      <c r="I309" s="36">
        <f>SUMIFS(СВЦЭМ!$H$40:$H$759,СВЦЭМ!$A$40:$A$759,$A309,СВЦЭМ!$B$40:$B$759,I$296)+'СЕТ СН'!$F$15</f>
        <v>0</v>
      </c>
      <c r="J309" s="36">
        <f>SUMIFS(СВЦЭМ!$H$40:$H$759,СВЦЭМ!$A$40:$A$759,$A309,СВЦЭМ!$B$40:$B$759,J$296)+'СЕТ СН'!$F$15</f>
        <v>0</v>
      </c>
      <c r="K309" s="36">
        <f>SUMIFS(СВЦЭМ!$H$40:$H$759,СВЦЭМ!$A$40:$A$759,$A309,СВЦЭМ!$B$40:$B$759,K$296)+'СЕТ СН'!$F$15</f>
        <v>0</v>
      </c>
      <c r="L309" s="36">
        <f>SUMIFS(СВЦЭМ!$H$40:$H$759,СВЦЭМ!$A$40:$A$759,$A309,СВЦЭМ!$B$40:$B$759,L$296)+'СЕТ СН'!$F$15</f>
        <v>0</v>
      </c>
      <c r="M309" s="36">
        <f>SUMIFS(СВЦЭМ!$H$40:$H$759,СВЦЭМ!$A$40:$A$759,$A309,СВЦЭМ!$B$40:$B$759,M$296)+'СЕТ СН'!$F$15</f>
        <v>0</v>
      </c>
      <c r="N309" s="36">
        <f>SUMIFS(СВЦЭМ!$H$40:$H$759,СВЦЭМ!$A$40:$A$759,$A309,СВЦЭМ!$B$40:$B$759,N$296)+'СЕТ СН'!$F$15</f>
        <v>0</v>
      </c>
      <c r="O309" s="36">
        <f>SUMIFS(СВЦЭМ!$H$40:$H$759,СВЦЭМ!$A$40:$A$759,$A309,СВЦЭМ!$B$40:$B$759,O$296)+'СЕТ СН'!$F$15</f>
        <v>0</v>
      </c>
      <c r="P309" s="36">
        <f>SUMIFS(СВЦЭМ!$H$40:$H$759,СВЦЭМ!$A$40:$A$759,$A309,СВЦЭМ!$B$40:$B$759,P$296)+'СЕТ СН'!$F$15</f>
        <v>0</v>
      </c>
      <c r="Q309" s="36">
        <f>SUMIFS(СВЦЭМ!$H$40:$H$759,СВЦЭМ!$A$40:$A$759,$A309,СВЦЭМ!$B$40:$B$759,Q$296)+'СЕТ СН'!$F$15</f>
        <v>0</v>
      </c>
      <c r="R309" s="36">
        <f>SUMIFS(СВЦЭМ!$H$40:$H$759,СВЦЭМ!$A$40:$A$759,$A309,СВЦЭМ!$B$40:$B$759,R$296)+'СЕТ СН'!$F$15</f>
        <v>0</v>
      </c>
      <c r="S309" s="36">
        <f>SUMIFS(СВЦЭМ!$H$40:$H$759,СВЦЭМ!$A$40:$A$759,$A309,СВЦЭМ!$B$40:$B$759,S$296)+'СЕТ СН'!$F$15</f>
        <v>0</v>
      </c>
      <c r="T309" s="36">
        <f>SUMIFS(СВЦЭМ!$H$40:$H$759,СВЦЭМ!$A$40:$A$759,$A309,СВЦЭМ!$B$40:$B$759,T$296)+'СЕТ СН'!$F$15</f>
        <v>0</v>
      </c>
      <c r="U309" s="36">
        <f>SUMIFS(СВЦЭМ!$H$40:$H$759,СВЦЭМ!$A$40:$A$759,$A309,СВЦЭМ!$B$40:$B$759,U$296)+'СЕТ СН'!$F$15</f>
        <v>0</v>
      </c>
      <c r="V309" s="36">
        <f>SUMIFS(СВЦЭМ!$H$40:$H$759,СВЦЭМ!$A$40:$A$759,$A309,СВЦЭМ!$B$40:$B$759,V$296)+'СЕТ СН'!$F$15</f>
        <v>0</v>
      </c>
      <c r="W309" s="36">
        <f>SUMIFS(СВЦЭМ!$H$40:$H$759,СВЦЭМ!$A$40:$A$759,$A309,СВЦЭМ!$B$40:$B$759,W$296)+'СЕТ СН'!$F$15</f>
        <v>0</v>
      </c>
      <c r="X309" s="36">
        <f>SUMIFS(СВЦЭМ!$H$40:$H$759,СВЦЭМ!$A$40:$A$759,$A309,СВЦЭМ!$B$40:$B$759,X$296)+'СЕТ СН'!$F$15</f>
        <v>0</v>
      </c>
      <c r="Y309" s="36">
        <f>SUMIFS(СВЦЭМ!$H$40:$H$759,СВЦЭМ!$A$40:$A$759,$A309,СВЦЭМ!$B$40:$B$759,Y$296)+'СЕТ СН'!$F$15</f>
        <v>0</v>
      </c>
    </row>
    <row r="310" spans="1:25" ht="15.75" hidden="1" x14ac:dyDescent="0.2">
      <c r="A310" s="35">
        <f t="shared" si="8"/>
        <v>45549</v>
      </c>
      <c r="B310" s="36">
        <f>SUMIFS(СВЦЭМ!$H$40:$H$759,СВЦЭМ!$A$40:$A$759,$A310,СВЦЭМ!$B$40:$B$759,B$296)+'СЕТ СН'!$F$15</f>
        <v>0</v>
      </c>
      <c r="C310" s="36">
        <f>SUMIFS(СВЦЭМ!$H$40:$H$759,СВЦЭМ!$A$40:$A$759,$A310,СВЦЭМ!$B$40:$B$759,C$296)+'СЕТ СН'!$F$15</f>
        <v>0</v>
      </c>
      <c r="D310" s="36">
        <f>SUMIFS(СВЦЭМ!$H$40:$H$759,СВЦЭМ!$A$40:$A$759,$A310,СВЦЭМ!$B$40:$B$759,D$296)+'СЕТ СН'!$F$15</f>
        <v>0</v>
      </c>
      <c r="E310" s="36">
        <f>SUMIFS(СВЦЭМ!$H$40:$H$759,СВЦЭМ!$A$40:$A$759,$A310,СВЦЭМ!$B$40:$B$759,E$296)+'СЕТ СН'!$F$15</f>
        <v>0</v>
      </c>
      <c r="F310" s="36">
        <f>SUMIFS(СВЦЭМ!$H$40:$H$759,СВЦЭМ!$A$40:$A$759,$A310,СВЦЭМ!$B$40:$B$759,F$296)+'СЕТ СН'!$F$15</f>
        <v>0</v>
      </c>
      <c r="G310" s="36">
        <f>SUMIFS(СВЦЭМ!$H$40:$H$759,СВЦЭМ!$A$40:$A$759,$A310,СВЦЭМ!$B$40:$B$759,G$296)+'СЕТ СН'!$F$15</f>
        <v>0</v>
      </c>
      <c r="H310" s="36">
        <f>SUMIFS(СВЦЭМ!$H$40:$H$759,СВЦЭМ!$A$40:$A$759,$A310,СВЦЭМ!$B$40:$B$759,H$296)+'СЕТ СН'!$F$15</f>
        <v>0</v>
      </c>
      <c r="I310" s="36">
        <f>SUMIFS(СВЦЭМ!$H$40:$H$759,СВЦЭМ!$A$40:$A$759,$A310,СВЦЭМ!$B$40:$B$759,I$296)+'СЕТ СН'!$F$15</f>
        <v>0</v>
      </c>
      <c r="J310" s="36">
        <f>SUMIFS(СВЦЭМ!$H$40:$H$759,СВЦЭМ!$A$40:$A$759,$A310,СВЦЭМ!$B$40:$B$759,J$296)+'СЕТ СН'!$F$15</f>
        <v>0</v>
      </c>
      <c r="K310" s="36">
        <f>SUMIFS(СВЦЭМ!$H$40:$H$759,СВЦЭМ!$A$40:$A$759,$A310,СВЦЭМ!$B$40:$B$759,K$296)+'СЕТ СН'!$F$15</f>
        <v>0</v>
      </c>
      <c r="L310" s="36">
        <f>SUMIFS(СВЦЭМ!$H$40:$H$759,СВЦЭМ!$A$40:$A$759,$A310,СВЦЭМ!$B$40:$B$759,L$296)+'СЕТ СН'!$F$15</f>
        <v>0</v>
      </c>
      <c r="M310" s="36">
        <f>SUMIFS(СВЦЭМ!$H$40:$H$759,СВЦЭМ!$A$40:$A$759,$A310,СВЦЭМ!$B$40:$B$759,M$296)+'СЕТ СН'!$F$15</f>
        <v>0</v>
      </c>
      <c r="N310" s="36">
        <f>SUMIFS(СВЦЭМ!$H$40:$H$759,СВЦЭМ!$A$40:$A$759,$A310,СВЦЭМ!$B$40:$B$759,N$296)+'СЕТ СН'!$F$15</f>
        <v>0</v>
      </c>
      <c r="O310" s="36">
        <f>SUMIFS(СВЦЭМ!$H$40:$H$759,СВЦЭМ!$A$40:$A$759,$A310,СВЦЭМ!$B$40:$B$759,O$296)+'СЕТ СН'!$F$15</f>
        <v>0</v>
      </c>
      <c r="P310" s="36">
        <f>SUMIFS(СВЦЭМ!$H$40:$H$759,СВЦЭМ!$A$40:$A$759,$A310,СВЦЭМ!$B$40:$B$759,P$296)+'СЕТ СН'!$F$15</f>
        <v>0</v>
      </c>
      <c r="Q310" s="36">
        <f>SUMIFS(СВЦЭМ!$H$40:$H$759,СВЦЭМ!$A$40:$A$759,$A310,СВЦЭМ!$B$40:$B$759,Q$296)+'СЕТ СН'!$F$15</f>
        <v>0</v>
      </c>
      <c r="R310" s="36">
        <f>SUMIFS(СВЦЭМ!$H$40:$H$759,СВЦЭМ!$A$40:$A$759,$A310,СВЦЭМ!$B$40:$B$759,R$296)+'СЕТ СН'!$F$15</f>
        <v>0</v>
      </c>
      <c r="S310" s="36">
        <f>SUMIFS(СВЦЭМ!$H$40:$H$759,СВЦЭМ!$A$40:$A$759,$A310,СВЦЭМ!$B$40:$B$759,S$296)+'СЕТ СН'!$F$15</f>
        <v>0</v>
      </c>
      <c r="T310" s="36">
        <f>SUMIFS(СВЦЭМ!$H$40:$H$759,СВЦЭМ!$A$40:$A$759,$A310,СВЦЭМ!$B$40:$B$759,T$296)+'СЕТ СН'!$F$15</f>
        <v>0</v>
      </c>
      <c r="U310" s="36">
        <f>SUMIFS(СВЦЭМ!$H$40:$H$759,СВЦЭМ!$A$40:$A$759,$A310,СВЦЭМ!$B$40:$B$759,U$296)+'СЕТ СН'!$F$15</f>
        <v>0</v>
      </c>
      <c r="V310" s="36">
        <f>SUMIFS(СВЦЭМ!$H$40:$H$759,СВЦЭМ!$A$40:$A$759,$A310,СВЦЭМ!$B$40:$B$759,V$296)+'СЕТ СН'!$F$15</f>
        <v>0</v>
      </c>
      <c r="W310" s="36">
        <f>SUMIFS(СВЦЭМ!$H$40:$H$759,СВЦЭМ!$A$40:$A$759,$A310,СВЦЭМ!$B$40:$B$759,W$296)+'СЕТ СН'!$F$15</f>
        <v>0</v>
      </c>
      <c r="X310" s="36">
        <f>SUMIFS(СВЦЭМ!$H$40:$H$759,СВЦЭМ!$A$40:$A$759,$A310,СВЦЭМ!$B$40:$B$759,X$296)+'СЕТ СН'!$F$15</f>
        <v>0</v>
      </c>
      <c r="Y310" s="36">
        <f>SUMIFS(СВЦЭМ!$H$40:$H$759,СВЦЭМ!$A$40:$A$759,$A310,СВЦЭМ!$B$40:$B$759,Y$296)+'СЕТ СН'!$F$15</f>
        <v>0</v>
      </c>
    </row>
    <row r="311" spans="1:25" ht="15.75" hidden="1" x14ac:dyDescent="0.2">
      <c r="A311" s="35">
        <f t="shared" si="8"/>
        <v>45550</v>
      </c>
      <c r="B311" s="36">
        <f>SUMIFS(СВЦЭМ!$H$40:$H$759,СВЦЭМ!$A$40:$A$759,$A311,СВЦЭМ!$B$40:$B$759,B$296)+'СЕТ СН'!$F$15</f>
        <v>0</v>
      </c>
      <c r="C311" s="36">
        <f>SUMIFS(СВЦЭМ!$H$40:$H$759,СВЦЭМ!$A$40:$A$759,$A311,СВЦЭМ!$B$40:$B$759,C$296)+'СЕТ СН'!$F$15</f>
        <v>0</v>
      </c>
      <c r="D311" s="36">
        <f>SUMIFS(СВЦЭМ!$H$40:$H$759,СВЦЭМ!$A$40:$A$759,$A311,СВЦЭМ!$B$40:$B$759,D$296)+'СЕТ СН'!$F$15</f>
        <v>0</v>
      </c>
      <c r="E311" s="36">
        <f>SUMIFS(СВЦЭМ!$H$40:$H$759,СВЦЭМ!$A$40:$A$759,$A311,СВЦЭМ!$B$40:$B$759,E$296)+'СЕТ СН'!$F$15</f>
        <v>0</v>
      </c>
      <c r="F311" s="36">
        <f>SUMIFS(СВЦЭМ!$H$40:$H$759,СВЦЭМ!$A$40:$A$759,$A311,СВЦЭМ!$B$40:$B$759,F$296)+'СЕТ СН'!$F$15</f>
        <v>0</v>
      </c>
      <c r="G311" s="36">
        <f>SUMIFS(СВЦЭМ!$H$40:$H$759,СВЦЭМ!$A$40:$A$759,$A311,СВЦЭМ!$B$40:$B$759,G$296)+'СЕТ СН'!$F$15</f>
        <v>0</v>
      </c>
      <c r="H311" s="36">
        <f>SUMIFS(СВЦЭМ!$H$40:$H$759,СВЦЭМ!$A$40:$A$759,$A311,СВЦЭМ!$B$40:$B$759,H$296)+'СЕТ СН'!$F$15</f>
        <v>0</v>
      </c>
      <c r="I311" s="36">
        <f>SUMIFS(СВЦЭМ!$H$40:$H$759,СВЦЭМ!$A$40:$A$759,$A311,СВЦЭМ!$B$40:$B$759,I$296)+'СЕТ СН'!$F$15</f>
        <v>0</v>
      </c>
      <c r="J311" s="36">
        <f>SUMIFS(СВЦЭМ!$H$40:$H$759,СВЦЭМ!$A$40:$A$759,$A311,СВЦЭМ!$B$40:$B$759,J$296)+'СЕТ СН'!$F$15</f>
        <v>0</v>
      </c>
      <c r="K311" s="36">
        <f>SUMIFS(СВЦЭМ!$H$40:$H$759,СВЦЭМ!$A$40:$A$759,$A311,СВЦЭМ!$B$40:$B$759,K$296)+'СЕТ СН'!$F$15</f>
        <v>0</v>
      </c>
      <c r="L311" s="36">
        <f>SUMIFS(СВЦЭМ!$H$40:$H$759,СВЦЭМ!$A$40:$A$759,$A311,СВЦЭМ!$B$40:$B$759,L$296)+'СЕТ СН'!$F$15</f>
        <v>0</v>
      </c>
      <c r="M311" s="36">
        <f>SUMIFS(СВЦЭМ!$H$40:$H$759,СВЦЭМ!$A$40:$A$759,$A311,СВЦЭМ!$B$40:$B$759,M$296)+'СЕТ СН'!$F$15</f>
        <v>0</v>
      </c>
      <c r="N311" s="36">
        <f>SUMIFS(СВЦЭМ!$H$40:$H$759,СВЦЭМ!$A$40:$A$759,$A311,СВЦЭМ!$B$40:$B$759,N$296)+'СЕТ СН'!$F$15</f>
        <v>0</v>
      </c>
      <c r="O311" s="36">
        <f>SUMIFS(СВЦЭМ!$H$40:$H$759,СВЦЭМ!$A$40:$A$759,$A311,СВЦЭМ!$B$40:$B$759,O$296)+'СЕТ СН'!$F$15</f>
        <v>0</v>
      </c>
      <c r="P311" s="36">
        <f>SUMIFS(СВЦЭМ!$H$40:$H$759,СВЦЭМ!$A$40:$A$759,$A311,СВЦЭМ!$B$40:$B$759,P$296)+'СЕТ СН'!$F$15</f>
        <v>0</v>
      </c>
      <c r="Q311" s="36">
        <f>SUMIFS(СВЦЭМ!$H$40:$H$759,СВЦЭМ!$A$40:$A$759,$A311,СВЦЭМ!$B$40:$B$759,Q$296)+'СЕТ СН'!$F$15</f>
        <v>0</v>
      </c>
      <c r="R311" s="36">
        <f>SUMIFS(СВЦЭМ!$H$40:$H$759,СВЦЭМ!$A$40:$A$759,$A311,СВЦЭМ!$B$40:$B$759,R$296)+'СЕТ СН'!$F$15</f>
        <v>0</v>
      </c>
      <c r="S311" s="36">
        <f>SUMIFS(СВЦЭМ!$H$40:$H$759,СВЦЭМ!$A$40:$A$759,$A311,СВЦЭМ!$B$40:$B$759,S$296)+'СЕТ СН'!$F$15</f>
        <v>0</v>
      </c>
      <c r="T311" s="36">
        <f>SUMIFS(СВЦЭМ!$H$40:$H$759,СВЦЭМ!$A$40:$A$759,$A311,СВЦЭМ!$B$40:$B$759,T$296)+'СЕТ СН'!$F$15</f>
        <v>0</v>
      </c>
      <c r="U311" s="36">
        <f>SUMIFS(СВЦЭМ!$H$40:$H$759,СВЦЭМ!$A$40:$A$759,$A311,СВЦЭМ!$B$40:$B$759,U$296)+'СЕТ СН'!$F$15</f>
        <v>0</v>
      </c>
      <c r="V311" s="36">
        <f>SUMIFS(СВЦЭМ!$H$40:$H$759,СВЦЭМ!$A$40:$A$759,$A311,СВЦЭМ!$B$40:$B$759,V$296)+'СЕТ СН'!$F$15</f>
        <v>0</v>
      </c>
      <c r="W311" s="36">
        <f>SUMIFS(СВЦЭМ!$H$40:$H$759,СВЦЭМ!$A$40:$A$759,$A311,СВЦЭМ!$B$40:$B$759,W$296)+'СЕТ СН'!$F$15</f>
        <v>0</v>
      </c>
      <c r="X311" s="36">
        <f>SUMIFS(СВЦЭМ!$H$40:$H$759,СВЦЭМ!$A$40:$A$759,$A311,СВЦЭМ!$B$40:$B$759,X$296)+'СЕТ СН'!$F$15</f>
        <v>0</v>
      </c>
      <c r="Y311" s="36">
        <f>SUMIFS(СВЦЭМ!$H$40:$H$759,СВЦЭМ!$A$40:$A$759,$A311,СВЦЭМ!$B$40:$B$759,Y$296)+'СЕТ СН'!$F$15</f>
        <v>0</v>
      </c>
    </row>
    <row r="312" spans="1:25" ht="15.75" hidden="1" x14ac:dyDescent="0.2">
      <c r="A312" s="35">
        <f t="shared" si="8"/>
        <v>45551</v>
      </c>
      <c r="B312" s="36">
        <f>SUMIFS(СВЦЭМ!$H$40:$H$759,СВЦЭМ!$A$40:$A$759,$A312,СВЦЭМ!$B$40:$B$759,B$296)+'СЕТ СН'!$F$15</f>
        <v>0</v>
      </c>
      <c r="C312" s="36">
        <f>SUMIFS(СВЦЭМ!$H$40:$H$759,СВЦЭМ!$A$40:$A$759,$A312,СВЦЭМ!$B$40:$B$759,C$296)+'СЕТ СН'!$F$15</f>
        <v>0</v>
      </c>
      <c r="D312" s="36">
        <f>SUMIFS(СВЦЭМ!$H$40:$H$759,СВЦЭМ!$A$40:$A$759,$A312,СВЦЭМ!$B$40:$B$759,D$296)+'СЕТ СН'!$F$15</f>
        <v>0</v>
      </c>
      <c r="E312" s="36">
        <f>SUMIFS(СВЦЭМ!$H$40:$H$759,СВЦЭМ!$A$40:$A$759,$A312,СВЦЭМ!$B$40:$B$759,E$296)+'СЕТ СН'!$F$15</f>
        <v>0</v>
      </c>
      <c r="F312" s="36">
        <f>SUMIFS(СВЦЭМ!$H$40:$H$759,СВЦЭМ!$A$40:$A$759,$A312,СВЦЭМ!$B$40:$B$759,F$296)+'СЕТ СН'!$F$15</f>
        <v>0</v>
      </c>
      <c r="G312" s="36">
        <f>SUMIFS(СВЦЭМ!$H$40:$H$759,СВЦЭМ!$A$40:$A$759,$A312,СВЦЭМ!$B$40:$B$759,G$296)+'СЕТ СН'!$F$15</f>
        <v>0</v>
      </c>
      <c r="H312" s="36">
        <f>SUMIFS(СВЦЭМ!$H$40:$H$759,СВЦЭМ!$A$40:$A$759,$A312,СВЦЭМ!$B$40:$B$759,H$296)+'СЕТ СН'!$F$15</f>
        <v>0</v>
      </c>
      <c r="I312" s="36">
        <f>SUMIFS(СВЦЭМ!$H$40:$H$759,СВЦЭМ!$A$40:$A$759,$A312,СВЦЭМ!$B$40:$B$759,I$296)+'СЕТ СН'!$F$15</f>
        <v>0</v>
      </c>
      <c r="J312" s="36">
        <f>SUMIFS(СВЦЭМ!$H$40:$H$759,СВЦЭМ!$A$40:$A$759,$A312,СВЦЭМ!$B$40:$B$759,J$296)+'СЕТ СН'!$F$15</f>
        <v>0</v>
      </c>
      <c r="K312" s="36">
        <f>SUMIFS(СВЦЭМ!$H$40:$H$759,СВЦЭМ!$A$40:$A$759,$A312,СВЦЭМ!$B$40:$B$759,K$296)+'СЕТ СН'!$F$15</f>
        <v>0</v>
      </c>
      <c r="L312" s="36">
        <f>SUMIFS(СВЦЭМ!$H$40:$H$759,СВЦЭМ!$A$40:$A$759,$A312,СВЦЭМ!$B$40:$B$759,L$296)+'СЕТ СН'!$F$15</f>
        <v>0</v>
      </c>
      <c r="M312" s="36">
        <f>SUMIFS(СВЦЭМ!$H$40:$H$759,СВЦЭМ!$A$40:$A$759,$A312,СВЦЭМ!$B$40:$B$759,M$296)+'СЕТ СН'!$F$15</f>
        <v>0</v>
      </c>
      <c r="N312" s="36">
        <f>SUMIFS(СВЦЭМ!$H$40:$H$759,СВЦЭМ!$A$40:$A$759,$A312,СВЦЭМ!$B$40:$B$759,N$296)+'СЕТ СН'!$F$15</f>
        <v>0</v>
      </c>
      <c r="O312" s="36">
        <f>SUMIFS(СВЦЭМ!$H$40:$H$759,СВЦЭМ!$A$40:$A$759,$A312,СВЦЭМ!$B$40:$B$759,O$296)+'СЕТ СН'!$F$15</f>
        <v>0</v>
      </c>
      <c r="P312" s="36">
        <f>SUMIFS(СВЦЭМ!$H$40:$H$759,СВЦЭМ!$A$40:$A$759,$A312,СВЦЭМ!$B$40:$B$759,P$296)+'СЕТ СН'!$F$15</f>
        <v>0</v>
      </c>
      <c r="Q312" s="36">
        <f>SUMIFS(СВЦЭМ!$H$40:$H$759,СВЦЭМ!$A$40:$A$759,$A312,СВЦЭМ!$B$40:$B$759,Q$296)+'СЕТ СН'!$F$15</f>
        <v>0</v>
      </c>
      <c r="R312" s="36">
        <f>SUMIFS(СВЦЭМ!$H$40:$H$759,СВЦЭМ!$A$40:$A$759,$A312,СВЦЭМ!$B$40:$B$759,R$296)+'СЕТ СН'!$F$15</f>
        <v>0</v>
      </c>
      <c r="S312" s="36">
        <f>SUMIFS(СВЦЭМ!$H$40:$H$759,СВЦЭМ!$A$40:$A$759,$A312,СВЦЭМ!$B$40:$B$759,S$296)+'СЕТ СН'!$F$15</f>
        <v>0</v>
      </c>
      <c r="T312" s="36">
        <f>SUMIFS(СВЦЭМ!$H$40:$H$759,СВЦЭМ!$A$40:$A$759,$A312,СВЦЭМ!$B$40:$B$759,T$296)+'СЕТ СН'!$F$15</f>
        <v>0</v>
      </c>
      <c r="U312" s="36">
        <f>SUMIFS(СВЦЭМ!$H$40:$H$759,СВЦЭМ!$A$40:$A$759,$A312,СВЦЭМ!$B$40:$B$759,U$296)+'СЕТ СН'!$F$15</f>
        <v>0</v>
      </c>
      <c r="V312" s="36">
        <f>SUMIFS(СВЦЭМ!$H$40:$H$759,СВЦЭМ!$A$40:$A$759,$A312,СВЦЭМ!$B$40:$B$759,V$296)+'СЕТ СН'!$F$15</f>
        <v>0</v>
      </c>
      <c r="W312" s="36">
        <f>SUMIFS(СВЦЭМ!$H$40:$H$759,СВЦЭМ!$A$40:$A$759,$A312,СВЦЭМ!$B$40:$B$759,W$296)+'СЕТ СН'!$F$15</f>
        <v>0</v>
      </c>
      <c r="X312" s="36">
        <f>SUMIFS(СВЦЭМ!$H$40:$H$759,СВЦЭМ!$A$40:$A$759,$A312,СВЦЭМ!$B$40:$B$759,X$296)+'СЕТ СН'!$F$15</f>
        <v>0</v>
      </c>
      <c r="Y312" s="36">
        <f>SUMIFS(СВЦЭМ!$H$40:$H$759,СВЦЭМ!$A$40:$A$759,$A312,СВЦЭМ!$B$40:$B$759,Y$296)+'СЕТ СН'!$F$15</f>
        <v>0</v>
      </c>
    </row>
    <row r="313" spans="1:25" ht="15.75" hidden="1" x14ac:dyDescent="0.2">
      <c r="A313" s="35">
        <f t="shared" si="8"/>
        <v>45552</v>
      </c>
      <c r="B313" s="36">
        <f>SUMIFS(СВЦЭМ!$H$40:$H$759,СВЦЭМ!$A$40:$A$759,$A313,СВЦЭМ!$B$40:$B$759,B$296)+'СЕТ СН'!$F$15</f>
        <v>0</v>
      </c>
      <c r="C313" s="36">
        <f>SUMIFS(СВЦЭМ!$H$40:$H$759,СВЦЭМ!$A$40:$A$759,$A313,СВЦЭМ!$B$40:$B$759,C$296)+'СЕТ СН'!$F$15</f>
        <v>0</v>
      </c>
      <c r="D313" s="36">
        <f>SUMIFS(СВЦЭМ!$H$40:$H$759,СВЦЭМ!$A$40:$A$759,$A313,СВЦЭМ!$B$40:$B$759,D$296)+'СЕТ СН'!$F$15</f>
        <v>0</v>
      </c>
      <c r="E313" s="36">
        <f>SUMIFS(СВЦЭМ!$H$40:$H$759,СВЦЭМ!$A$40:$A$759,$A313,СВЦЭМ!$B$40:$B$759,E$296)+'СЕТ СН'!$F$15</f>
        <v>0</v>
      </c>
      <c r="F313" s="36">
        <f>SUMIFS(СВЦЭМ!$H$40:$H$759,СВЦЭМ!$A$40:$A$759,$A313,СВЦЭМ!$B$40:$B$759,F$296)+'СЕТ СН'!$F$15</f>
        <v>0</v>
      </c>
      <c r="G313" s="36">
        <f>SUMIFS(СВЦЭМ!$H$40:$H$759,СВЦЭМ!$A$40:$A$759,$A313,СВЦЭМ!$B$40:$B$759,G$296)+'СЕТ СН'!$F$15</f>
        <v>0</v>
      </c>
      <c r="H313" s="36">
        <f>SUMIFS(СВЦЭМ!$H$40:$H$759,СВЦЭМ!$A$40:$A$759,$A313,СВЦЭМ!$B$40:$B$759,H$296)+'СЕТ СН'!$F$15</f>
        <v>0</v>
      </c>
      <c r="I313" s="36">
        <f>SUMIFS(СВЦЭМ!$H$40:$H$759,СВЦЭМ!$A$40:$A$759,$A313,СВЦЭМ!$B$40:$B$759,I$296)+'СЕТ СН'!$F$15</f>
        <v>0</v>
      </c>
      <c r="J313" s="36">
        <f>SUMIFS(СВЦЭМ!$H$40:$H$759,СВЦЭМ!$A$40:$A$759,$A313,СВЦЭМ!$B$40:$B$759,J$296)+'СЕТ СН'!$F$15</f>
        <v>0</v>
      </c>
      <c r="K313" s="36">
        <f>SUMIFS(СВЦЭМ!$H$40:$H$759,СВЦЭМ!$A$40:$A$759,$A313,СВЦЭМ!$B$40:$B$759,K$296)+'СЕТ СН'!$F$15</f>
        <v>0</v>
      </c>
      <c r="L313" s="36">
        <f>SUMIFS(СВЦЭМ!$H$40:$H$759,СВЦЭМ!$A$40:$A$759,$A313,СВЦЭМ!$B$40:$B$759,L$296)+'СЕТ СН'!$F$15</f>
        <v>0</v>
      </c>
      <c r="M313" s="36">
        <f>SUMIFS(СВЦЭМ!$H$40:$H$759,СВЦЭМ!$A$40:$A$759,$A313,СВЦЭМ!$B$40:$B$759,M$296)+'СЕТ СН'!$F$15</f>
        <v>0</v>
      </c>
      <c r="N313" s="36">
        <f>SUMIFS(СВЦЭМ!$H$40:$H$759,СВЦЭМ!$A$40:$A$759,$A313,СВЦЭМ!$B$40:$B$759,N$296)+'СЕТ СН'!$F$15</f>
        <v>0</v>
      </c>
      <c r="O313" s="36">
        <f>SUMIFS(СВЦЭМ!$H$40:$H$759,СВЦЭМ!$A$40:$A$759,$A313,СВЦЭМ!$B$40:$B$759,O$296)+'СЕТ СН'!$F$15</f>
        <v>0</v>
      </c>
      <c r="P313" s="36">
        <f>SUMIFS(СВЦЭМ!$H$40:$H$759,СВЦЭМ!$A$40:$A$759,$A313,СВЦЭМ!$B$40:$B$759,P$296)+'СЕТ СН'!$F$15</f>
        <v>0</v>
      </c>
      <c r="Q313" s="36">
        <f>SUMIFS(СВЦЭМ!$H$40:$H$759,СВЦЭМ!$A$40:$A$759,$A313,СВЦЭМ!$B$40:$B$759,Q$296)+'СЕТ СН'!$F$15</f>
        <v>0</v>
      </c>
      <c r="R313" s="36">
        <f>SUMIFS(СВЦЭМ!$H$40:$H$759,СВЦЭМ!$A$40:$A$759,$A313,СВЦЭМ!$B$40:$B$759,R$296)+'СЕТ СН'!$F$15</f>
        <v>0</v>
      </c>
      <c r="S313" s="36">
        <f>SUMIFS(СВЦЭМ!$H$40:$H$759,СВЦЭМ!$A$40:$A$759,$A313,СВЦЭМ!$B$40:$B$759,S$296)+'СЕТ СН'!$F$15</f>
        <v>0</v>
      </c>
      <c r="T313" s="36">
        <f>SUMIFS(СВЦЭМ!$H$40:$H$759,СВЦЭМ!$A$40:$A$759,$A313,СВЦЭМ!$B$40:$B$759,T$296)+'СЕТ СН'!$F$15</f>
        <v>0</v>
      </c>
      <c r="U313" s="36">
        <f>SUMIFS(СВЦЭМ!$H$40:$H$759,СВЦЭМ!$A$40:$A$759,$A313,СВЦЭМ!$B$40:$B$759,U$296)+'СЕТ СН'!$F$15</f>
        <v>0</v>
      </c>
      <c r="V313" s="36">
        <f>SUMIFS(СВЦЭМ!$H$40:$H$759,СВЦЭМ!$A$40:$A$759,$A313,СВЦЭМ!$B$40:$B$759,V$296)+'СЕТ СН'!$F$15</f>
        <v>0</v>
      </c>
      <c r="W313" s="36">
        <f>SUMIFS(СВЦЭМ!$H$40:$H$759,СВЦЭМ!$A$40:$A$759,$A313,СВЦЭМ!$B$40:$B$759,W$296)+'СЕТ СН'!$F$15</f>
        <v>0</v>
      </c>
      <c r="X313" s="36">
        <f>SUMIFS(СВЦЭМ!$H$40:$H$759,СВЦЭМ!$A$40:$A$759,$A313,СВЦЭМ!$B$40:$B$759,X$296)+'СЕТ СН'!$F$15</f>
        <v>0</v>
      </c>
      <c r="Y313" s="36">
        <f>SUMIFS(СВЦЭМ!$H$40:$H$759,СВЦЭМ!$A$40:$A$759,$A313,СВЦЭМ!$B$40:$B$759,Y$296)+'СЕТ СН'!$F$15</f>
        <v>0</v>
      </c>
    </row>
    <row r="314" spans="1:25" ht="15.75" hidden="1" x14ac:dyDescent="0.2">
      <c r="A314" s="35">
        <f t="shared" si="8"/>
        <v>45553</v>
      </c>
      <c r="B314" s="36">
        <f>SUMIFS(СВЦЭМ!$H$40:$H$759,СВЦЭМ!$A$40:$A$759,$A314,СВЦЭМ!$B$40:$B$759,B$296)+'СЕТ СН'!$F$15</f>
        <v>0</v>
      </c>
      <c r="C314" s="36">
        <f>SUMIFS(СВЦЭМ!$H$40:$H$759,СВЦЭМ!$A$40:$A$759,$A314,СВЦЭМ!$B$40:$B$759,C$296)+'СЕТ СН'!$F$15</f>
        <v>0</v>
      </c>
      <c r="D314" s="36">
        <f>SUMIFS(СВЦЭМ!$H$40:$H$759,СВЦЭМ!$A$40:$A$759,$A314,СВЦЭМ!$B$40:$B$759,D$296)+'СЕТ СН'!$F$15</f>
        <v>0</v>
      </c>
      <c r="E314" s="36">
        <f>SUMIFS(СВЦЭМ!$H$40:$H$759,СВЦЭМ!$A$40:$A$759,$A314,СВЦЭМ!$B$40:$B$759,E$296)+'СЕТ СН'!$F$15</f>
        <v>0</v>
      </c>
      <c r="F314" s="36">
        <f>SUMIFS(СВЦЭМ!$H$40:$H$759,СВЦЭМ!$A$40:$A$759,$A314,СВЦЭМ!$B$40:$B$759,F$296)+'СЕТ СН'!$F$15</f>
        <v>0</v>
      </c>
      <c r="G314" s="36">
        <f>SUMIFS(СВЦЭМ!$H$40:$H$759,СВЦЭМ!$A$40:$A$759,$A314,СВЦЭМ!$B$40:$B$759,G$296)+'СЕТ СН'!$F$15</f>
        <v>0</v>
      </c>
      <c r="H314" s="36">
        <f>SUMIFS(СВЦЭМ!$H$40:$H$759,СВЦЭМ!$A$40:$A$759,$A314,СВЦЭМ!$B$40:$B$759,H$296)+'СЕТ СН'!$F$15</f>
        <v>0</v>
      </c>
      <c r="I314" s="36">
        <f>SUMIFS(СВЦЭМ!$H$40:$H$759,СВЦЭМ!$A$40:$A$759,$A314,СВЦЭМ!$B$40:$B$759,I$296)+'СЕТ СН'!$F$15</f>
        <v>0</v>
      </c>
      <c r="J314" s="36">
        <f>SUMIFS(СВЦЭМ!$H$40:$H$759,СВЦЭМ!$A$40:$A$759,$A314,СВЦЭМ!$B$40:$B$759,J$296)+'СЕТ СН'!$F$15</f>
        <v>0</v>
      </c>
      <c r="K314" s="36">
        <f>SUMIFS(СВЦЭМ!$H$40:$H$759,СВЦЭМ!$A$40:$A$759,$A314,СВЦЭМ!$B$40:$B$759,K$296)+'СЕТ СН'!$F$15</f>
        <v>0</v>
      </c>
      <c r="L314" s="36">
        <f>SUMIFS(СВЦЭМ!$H$40:$H$759,СВЦЭМ!$A$40:$A$759,$A314,СВЦЭМ!$B$40:$B$759,L$296)+'СЕТ СН'!$F$15</f>
        <v>0</v>
      </c>
      <c r="M314" s="36">
        <f>SUMIFS(СВЦЭМ!$H$40:$H$759,СВЦЭМ!$A$40:$A$759,$A314,СВЦЭМ!$B$40:$B$759,M$296)+'СЕТ СН'!$F$15</f>
        <v>0</v>
      </c>
      <c r="N314" s="36">
        <f>SUMIFS(СВЦЭМ!$H$40:$H$759,СВЦЭМ!$A$40:$A$759,$A314,СВЦЭМ!$B$40:$B$759,N$296)+'СЕТ СН'!$F$15</f>
        <v>0</v>
      </c>
      <c r="O314" s="36">
        <f>SUMIFS(СВЦЭМ!$H$40:$H$759,СВЦЭМ!$A$40:$A$759,$A314,СВЦЭМ!$B$40:$B$759,O$296)+'СЕТ СН'!$F$15</f>
        <v>0</v>
      </c>
      <c r="P314" s="36">
        <f>SUMIFS(СВЦЭМ!$H$40:$H$759,СВЦЭМ!$A$40:$A$759,$A314,СВЦЭМ!$B$40:$B$759,P$296)+'СЕТ СН'!$F$15</f>
        <v>0</v>
      </c>
      <c r="Q314" s="36">
        <f>SUMIFS(СВЦЭМ!$H$40:$H$759,СВЦЭМ!$A$40:$A$759,$A314,СВЦЭМ!$B$40:$B$759,Q$296)+'СЕТ СН'!$F$15</f>
        <v>0</v>
      </c>
      <c r="R314" s="36">
        <f>SUMIFS(СВЦЭМ!$H$40:$H$759,СВЦЭМ!$A$40:$A$759,$A314,СВЦЭМ!$B$40:$B$759,R$296)+'СЕТ СН'!$F$15</f>
        <v>0</v>
      </c>
      <c r="S314" s="36">
        <f>SUMIFS(СВЦЭМ!$H$40:$H$759,СВЦЭМ!$A$40:$A$759,$A314,СВЦЭМ!$B$40:$B$759,S$296)+'СЕТ СН'!$F$15</f>
        <v>0</v>
      </c>
      <c r="T314" s="36">
        <f>SUMIFS(СВЦЭМ!$H$40:$H$759,СВЦЭМ!$A$40:$A$759,$A314,СВЦЭМ!$B$40:$B$759,T$296)+'СЕТ СН'!$F$15</f>
        <v>0</v>
      </c>
      <c r="U314" s="36">
        <f>SUMIFS(СВЦЭМ!$H$40:$H$759,СВЦЭМ!$A$40:$A$759,$A314,СВЦЭМ!$B$40:$B$759,U$296)+'СЕТ СН'!$F$15</f>
        <v>0</v>
      </c>
      <c r="V314" s="36">
        <f>SUMIFS(СВЦЭМ!$H$40:$H$759,СВЦЭМ!$A$40:$A$759,$A314,СВЦЭМ!$B$40:$B$759,V$296)+'СЕТ СН'!$F$15</f>
        <v>0</v>
      </c>
      <c r="W314" s="36">
        <f>SUMIFS(СВЦЭМ!$H$40:$H$759,СВЦЭМ!$A$40:$A$759,$A314,СВЦЭМ!$B$40:$B$759,W$296)+'СЕТ СН'!$F$15</f>
        <v>0</v>
      </c>
      <c r="X314" s="36">
        <f>SUMIFS(СВЦЭМ!$H$40:$H$759,СВЦЭМ!$A$40:$A$759,$A314,СВЦЭМ!$B$40:$B$759,X$296)+'СЕТ СН'!$F$15</f>
        <v>0</v>
      </c>
      <c r="Y314" s="36">
        <f>SUMIFS(СВЦЭМ!$H$40:$H$759,СВЦЭМ!$A$40:$A$759,$A314,СВЦЭМ!$B$40:$B$759,Y$296)+'СЕТ СН'!$F$15</f>
        <v>0</v>
      </c>
    </row>
    <row r="315" spans="1:25" ht="15.75" hidden="1" x14ac:dyDescent="0.2">
      <c r="A315" s="35">
        <f t="shared" si="8"/>
        <v>45554</v>
      </c>
      <c r="B315" s="36">
        <f>SUMIFS(СВЦЭМ!$H$40:$H$759,СВЦЭМ!$A$40:$A$759,$A315,СВЦЭМ!$B$40:$B$759,B$296)+'СЕТ СН'!$F$15</f>
        <v>0</v>
      </c>
      <c r="C315" s="36">
        <f>SUMIFS(СВЦЭМ!$H$40:$H$759,СВЦЭМ!$A$40:$A$759,$A315,СВЦЭМ!$B$40:$B$759,C$296)+'СЕТ СН'!$F$15</f>
        <v>0</v>
      </c>
      <c r="D315" s="36">
        <f>SUMIFS(СВЦЭМ!$H$40:$H$759,СВЦЭМ!$A$40:$A$759,$A315,СВЦЭМ!$B$40:$B$759,D$296)+'СЕТ СН'!$F$15</f>
        <v>0</v>
      </c>
      <c r="E315" s="36">
        <f>SUMIFS(СВЦЭМ!$H$40:$H$759,СВЦЭМ!$A$40:$A$759,$A315,СВЦЭМ!$B$40:$B$759,E$296)+'СЕТ СН'!$F$15</f>
        <v>0</v>
      </c>
      <c r="F315" s="36">
        <f>SUMIFS(СВЦЭМ!$H$40:$H$759,СВЦЭМ!$A$40:$A$759,$A315,СВЦЭМ!$B$40:$B$759,F$296)+'СЕТ СН'!$F$15</f>
        <v>0</v>
      </c>
      <c r="G315" s="36">
        <f>SUMIFS(СВЦЭМ!$H$40:$H$759,СВЦЭМ!$A$40:$A$759,$A315,СВЦЭМ!$B$40:$B$759,G$296)+'СЕТ СН'!$F$15</f>
        <v>0</v>
      </c>
      <c r="H315" s="36">
        <f>SUMIFS(СВЦЭМ!$H$40:$H$759,СВЦЭМ!$A$40:$A$759,$A315,СВЦЭМ!$B$40:$B$759,H$296)+'СЕТ СН'!$F$15</f>
        <v>0</v>
      </c>
      <c r="I315" s="36">
        <f>SUMIFS(СВЦЭМ!$H$40:$H$759,СВЦЭМ!$A$40:$A$759,$A315,СВЦЭМ!$B$40:$B$759,I$296)+'СЕТ СН'!$F$15</f>
        <v>0</v>
      </c>
      <c r="J315" s="36">
        <f>SUMIFS(СВЦЭМ!$H$40:$H$759,СВЦЭМ!$A$40:$A$759,$A315,СВЦЭМ!$B$40:$B$759,J$296)+'СЕТ СН'!$F$15</f>
        <v>0</v>
      </c>
      <c r="K315" s="36">
        <f>SUMIFS(СВЦЭМ!$H$40:$H$759,СВЦЭМ!$A$40:$A$759,$A315,СВЦЭМ!$B$40:$B$759,K$296)+'СЕТ СН'!$F$15</f>
        <v>0</v>
      </c>
      <c r="L315" s="36">
        <f>SUMIFS(СВЦЭМ!$H$40:$H$759,СВЦЭМ!$A$40:$A$759,$A315,СВЦЭМ!$B$40:$B$759,L$296)+'СЕТ СН'!$F$15</f>
        <v>0</v>
      </c>
      <c r="M315" s="36">
        <f>SUMIFS(СВЦЭМ!$H$40:$H$759,СВЦЭМ!$A$40:$A$759,$A315,СВЦЭМ!$B$40:$B$759,M$296)+'СЕТ СН'!$F$15</f>
        <v>0</v>
      </c>
      <c r="N315" s="36">
        <f>SUMIFS(СВЦЭМ!$H$40:$H$759,СВЦЭМ!$A$40:$A$759,$A315,СВЦЭМ!$B$40:$B$759,N$296)+'СЕТ СН'!$F$15</f>
        <v>0</v>
      </c>
      <c r="O315" s="36">
        <f>SUMIFS(СВЦЭМ!$H$40:$H$759,СВЦЭМ!$A$40:$A$759,$A315,СВЦЭМ!$B$40:$B$759,O$296)+'СЕТ СН'!$F$15</f>
        <v>0</v>
      </c>
      <c r="P315" s="36">
        <f>SUMIFS(СВЦЭМ!$H$40:$H$759,СВЦЭМ!$A$40:$A$759,$A315,СВЦЭМ!$B$40:$B$759,P$296)+'СЕТ СН'!$F$15</f>
        <v>0</v>
      </c>
      <c r="Q315" s="36">
        <f>SUMIFS(СВЦЭМ!$H$40:$H$759,СВЦЭМ!$A$40:$A$759,$A315,СВЦЭМ!$B$40:$B$759,Q$296)+'СЕТ СН'!$F$15</f>
        <v>0</v>
      </c>
      <c r="R315" s="36">
        <f>SUMIFS(СВЦЭМ!$H$40:$H$759,СВЦЭМ!$A$40:$A$759,$A315,СВЦЭМ!$B$40:$B$759,R$296)+'СЕТ СН'!$F$15</f>
        <v>0</v>
      </c>
      <c r="S315" s="36">
        <f>SUMIFS(СВЦЭМ!$H$40:$H$759,СВЦЭМ!$A$40:$A$759,$A315,СВЦЭМ!$B$40:$B$759,S$296)+'СЕТ СН'!$F$15</f>
        <v>0</v>
      </c>
      <c r="T315" s="36">
        <f>SUMIFS(СВЦЭМ!$H$40:$H$759,СВЦЭМ!$A$40:$A$759,$A315,СВЦЭМ!$B$40:$B$759,T$296)+'СЕТ СН'!$F$15</f>
        <v>0</v>
      </c>
      <c r="U315" s="36">
        <f>SUMIFS(СВЦЭМ!$H$40:$H$759,СВЦЭМ!$A$40:$A$759,$A315,СВЦЭМ!$B$40:$B$759,U$296)+'СЕТ СН'!$F$15</f>
        <v>0</v>
      </c>
      <c r="V315" s="36">
        <f>SUMIFS(СВЦЭМ!$H$40:$H$759,СВЦЭМ!$A$40:$A$759,$A315,СВЦЭМ!$B$40:$B$759,V$296)+'СЕТ СН'!$F$15</f>
        <v>0</v>
      </c>
      <c r="W315" s="36">
        <f>SUMIFS(СВЦЭМ!$H$40:$H$759,СВЦЭМ!$A$40:$A$759,$A315,СВЦЭМ!$B$40:$B$759,W$296)+'СЕТ СН'!$F$15</f>
        <v>0</v>
      </c>
      <c r="X315" s="36">
        <f>SUMIFS(СВЦЭМ!$H$40:$H$759,СВЦЭМ!$A$40:$A$759,$A315,СВЦЭМ!$B$40:$B$759,X$296)+'СЕТ СН'!$F$15</f>
        <v>0</v>
      </c>
      <c r="Y315" s="36">
        <f>SUMIFS(СВЦЭМ!$H$40:$H$759,СВЦЭМ!$A$40:$A$759,$A315,СВЦЭМ!$B$40:$B$759,Y$296)+'СЕТ СН'!$F$15</f>
        <v>0</v>
      </c>
    </row>
    <row r="316" spans="1:25" ht="15.75" hidden="1" x14ac:dyDescent="0.2">
      <c r="A316" s="35">
        <f t="shared" si="8"/>
        <v>45555</v>
      </c>
      <c r="B316" s="36">
        <f>SUMIFS(СВЦЭМ!$H$40:$H$759,СВЦЭМ!$A$40:$A$759,$A316,СВЦЭМ!$B$40:$B$759,B$296)+'СЕТ СН'!$F$15</f>
        <v>0</v>
      </c>
      <c r="C316" s="36">
        <f>SUMIFS(СВЦЭМ!$H$40:$H$759,СВЦЭМ!$A$40:$A$759,$A316,СВЦЭМ!$B$40:$B$759,C$296)+'СЕТ СН'!$F$15</f>
        <v>0</v>
      </c>
      <c r="D316" s="36">
        <f>SUMIFS(СВЦЭМ!$H$40:$H$759,СВЦЭМ!$A$40:$A$759,$A316,СВЦЭМ!$B$40:$B$759,D$296)+'СЕТ СН'!$F$15</f>
        <v>0</v>
      </c>
      <c r="E316" s="36">
        <f>SUMIFS(СВЦЭМ!$H$40:$H$759,СВЦЭМ!$A$40:$A$759,$A316,СВЦЭМ!$B$40:$B$759,E$296)+'СЕТ СН'!$F$15</f>
        <v>0</v>
      </c>
      <c r="F316" s="36">
        <f>SUMIFS(СВЦЭМ!$H$40:$H$759,СВЦЭМ!$A$40:$A$759,$A316,СВЦЭМ!$B$40:$B$759,F$296)+'СЕТ СН'!$F$15</f>
        <v>0</v>
      </c>
      <c r="G316" s="36">
        <f>SUMIFS(СВЦЭМ!$H$40:$H$759,СВЦЭМ!$A$40:$A$759,$A316,СВЦЭМ!$B$40:$B$759,G$296)+'СЕТ СН'!$F$15</f>
        <v>0</v>
      </c>
      <c r="H316" s="36">
        <f>SUMIFS(СВЦЭМ!$H$40:$H$759,СВЦЭМ!$A$40:$A$759,$A316,СВЦЭМ!$B$40:$B$759,H$296)+'СЕТ СН'!$F$15</f>
        <v>0</v>
      </c>
      <c r="I316" s="36">
        <f>SUMIFS(СВЦЭМ!$H$40:$H$759,СВЦЭМ!$A$40:$A$759,$A316,СВЦЭМ!$B$40:$B$759,I$296)+'СЕТ СН'!$F$15</f>
        <v>0</v>
      </c>
      <c r="J316" s="36">
        <f>SUMIFS(СВЦЭМ!$H$40:$H$759,СВЦЭМ!$A$40:$A$759,$A316,СВЦЭМ!$B$40:$B$759,J$296)+'СЕТ СН'!$F$15</f>
        <v>0</v>
      </c>
      <c r="K316" s="36">
        <f>SUMIFS(СВЦЭМ!$H$40:$H$759,СВЦЭМ!$A$40:$A$759,$A316,СВЦЭМ!$B$40:$B$759,K$296)+'СЕТ СН'!$F$15</f>
        <v>0</v>
      </c>
      <c r="L316" s="36">
        <f>SUMIFS(СВЦЭМ!$H$40:$H$759,СВЦЭМ!$A$40:$A$759,$A316,СВЦЭМ!$B$40:$B$759,L$296)+'СЕТ СН'!$F$15</f>
        <v>0</v>
      </c>
      <c r="M316" s="36">
        <f>SUMIFS(СВЦЭМ!$H$40:$H$759,СВЦЭМ!$A$40:$A$759,$A316,СВЦЭМ!$B$40:$B$759,M$296)+'СЕТ СН'!$F$15</f>
        <v>0</v>
      </c>
      <c r="N316" s="36">
        <f>SUMIFS(СВЦЭМ!$H$40:$H$759,СВЦЭМ!$A$40:$A$759,$A316,СВЦЭМ!$B$40:$B$759,N$296)+'СЕТ СН'!$F$15</f>
        <v>0</v>
      </c>
      <c r="O316" s="36">
        <f>SUMIFS(СВЦЭМ!$H$40:$H$759,СВЦЭМ!$A$40:$A$759,$A316,СВЦЭМ!$B$40:$B$759,O$296)+'СЕТ СН'!$F$15</f>
        <v>0</v>
      </c>
      <c r="P316" s="36">
        <f>SUMIFS(СВЦЭМ!$H$40:$H$759,СВЦЭМ!$A$40:$A$759,$A316,СВЦЭМ!$B$40:$B$759,P$296)+'СЕТ СН'!$F$15</f>
        <v>0</v>
      </c>
      <c r="Q316" s="36">
        <f>SUMIFS(СВЦЭМ!$H$40:$H$759,СВЦЭМ!$A$40:$A$759,$A316,СВЦЭМ!$B$40:$B$759,Q$296)+'СЕТ СН'!$F$15</f>
        <v>0</v>
      </c>
      <c r="R316" s="36">
        <f>SUMIFS(СВЦЭМ!$H$40:$H$759,СВЦЭМ!$A$40:$A$759,$A316,СВЦЭМ!$B$40:$B$759,R$296)+'СЕТ СН'!$F$15</f>
        <v>0</v>
      </c>
      <c r="S316" s="36">
        <f>SUMIFS(СВЦЭМ!$H$40:$H$759,СВЦЭМ!$A$40:$A$759,$A316,СВЦЭМ!$B$40:$B$759,S$296)+'СЕТ СН'!$F$15</f>
        <v>0</v>
      </c>
      <c r="T316" s="36">
        <f>SUMIFS(СВЦЭМ!$H$40:$H$759,СВЦЭМ!$A$40:$A$759,$A316,СВЦЭМ!$B$40:$B$759,T$296)+'СЕТ СН'!$F$15</f>
        <v>0</v>
      </c>
      <c r="U316" s="36">
        <f>SUMIFS(СВЦЭМ!$H$40:$H$759,СВЦЭМ!$A$40:$A$759,$A316,СВЦЭМ!$B$40:$B$759,U$296)+'СЕТ СН'!$F$15</f>
        <v>0</v>
      </c>
      <c r="V316" s="36">
        <f>SUMIFS(СВЦЭМ!$H$40:$H$759,СВЦЭМ!$A$40:$A$759,$A316,СВЦЭМ!$B$40:$B$759,V$296)+'СЕТ СН'!$F$15</f>
        <v>0</v>
      </c>
      <c r="W316" s="36">
        <f>SUMIFS(СВЦЭМ!$H$40:$H$759,СВЦЭМ!$A$40:$A$759,$A316,СВЦЭМ!$B$40:$B$759,W$296)+'СЕТ СН'!$F$15</f>
        <v>0</v>
      </c>
      <c r="X316" s="36">
        <f>SUMIFS(СВЦЭМ!$H$40:$H$759,СВЦЭМ!$A$40:$A$759,$A316,СВЦЭМ!$B$40:$B$759,X$296)+'СЕТ СН'!$F$15</f>
        <v>0</v>
      </c>
      <c r="Y316" s="36">
        <f>SUMIFS(СВЦЭМ!$H$40:$H$759,СВЦЭМ!$A$40:$A$759,$A316,СВЦЭМ!$B$40:$B$759,Y$296)+'СЕТ СН'!$F$15</f>
        <v>0</v>
      </c>
    </row>
    <row r="317" spans="1:25" ht="15.75" hidden="1" x14ac:dyDescent="0.2">
      <c r="A317" s="35">
        <f t="shared" si="8"/>
        <v>45556</v>
      </c>
      <c r="B317" s="36">
        <f>SUMIFS(СВЦЭМ!$H$40:$H$759,СВЦЭМ!$A$40:$A$759,$A317,СВЦЭМ!$B$40:$B$759,B$296)+'СЕТ СН'!$F$15</f>
        <v>0</v>
      </c>
      <c r="C317" s="36">
        <f>SUMIFS(СВЦЭМ!$H$40:$H$759,СВЦЭМ!$A$40:$A$759,$A317,СВЦЭМ!$B$40:$B$759,C$296)+'СЕТ СН'!$F$15</f>
        <v>0</v>
      </c>
      <c r="D317" s="36">
        <f>SUMIFS(СВЦЭМ!$H$40:$H$759,СВЦЭМ!$A$40:$A$759,$A317,СВЦЭМ!$B$40:$B$759,D$296)+'СЕТ СН'!$F$15</f>
        <v>0</v>
      </c>
      <c r="E317" s="36">
        <f>SUMIFS(СВЦЭМ!$H$40:$H$759,СВЦЭМ!$A$40:$A$759,$A317,СВЦЭМ!$B$40:$B$759,E$296)+'СЕТ СН'!$F$15</f>
        <v>0</v>
      </c>
      <c r="F317" s="36">
        <f>SUMIFS(СВЦЭМ!$H$40:$H$759,СВЦЭМ!$A$40:$A$759,$A317,СВЦЭМ!$B$40:$B$759,F$296)+'СЕТ СН'!$F$15</f>
        <v>0</v>
      </c>
      <c r="G317" s="36">
        <f>SUMIFS(СВЦЭМ!$H$40:$H$759,СВЦЭМ!$A$40:$A$759,$A317,СВЦЭМ!$B$40:$B$759,G$296)+'СЕТ СН'!$F$15</f>
        <v>0</v>
      </c>
      <c r="H317" s="36">
        <f>SUMIFS(СВЦЭМ!$H$40:$H$759,СВЦЭМ!$A$40:$A$759,$A317,СВЦЭМ!$B$40:$B$759,H$296)+'СЕТ СН'!$F$15</f>
        <v>0</v>
      </c>
      <c r="I317" s="36">
        <f>SUMIFS(СВЦЭМ!$H$40:$H$759,СВЦЭМ!$A$40:$A$759,$A317,СВЦЭМ!$B$40:$B$759,I$296)+'СЕТ СН'!$F$15</f>
        <v>0</v>
      </c>
      <c r="J317" s="36">
        <f>SUMIFS(СВЦЭМ!$H$40:$H$759,СВЦЭМ!$A$40:$A$759,$A317,СВЦЭМ!$B$40:$B$759,J$296)+'СЕТ СН'!$F$15</f>
        <v>0</v>
      </c>
      <c r="K317" s="36">
        <f>SUMIFS(СВЦЭМ!$H$40:$H$759,СВЦЭМ!$A$40:$A$759,$A317,СВЦЭМ!$B$40:$B$759,K$296)+'СЕТ СН'!$F$15</f>
        <v>0</v>
      </c>
      <c r="L317" s="36">
        <f>SUMIFS(СВЦЭМ!$H$40:$H$759,СВЦЭМ!$A$40:$A$759,$A317,СВЦЭМ!$B$40:$B$759,L$296)+'СЕТ СН'!$F$15</f>
        <v>0</v>
      </c>
      <c r="M317" s="36">
        <f>SUMIFS(СВЦЭМ!$H$40:$H$759,СВЦЭМ!$A$40:$A$759,$A317,СВЦЭМ!$B$40:$B$759,M$296)+'СЕТ СН'!$F$15</f>
        <v>0</v>
      </c>
      <c r="N317" s="36">
        <f>SUMIFS(СВЦЭМ!$H$40:$H$759,СВЦЭМ!$A$40:$A$759,$A317,СВЦЭМ!$B$40:$B$759,N$296)+'СЕТ СН'!$F$15</f>
        <v>0</v>
      </c>
      <c r="O317" s="36">
        <f>SUMIFS(СВЦЭМ!$H$40:$H$759,СВЦЭМ!$A$40:$A$759,$A317,СВЦЭМ!$B$40:$B$759,O$296)+'СЕТ СН'!$F$15</f>
        <v>0</v>
      </c>
      <c r="P317" s="36">
        <f>SUMIFS(СВЦЭМ!$H$40:$H$759,СВЦЭМ!$A$40:$A$759,$A317,СВЦЭМ!$B$40:$B$759,P$296)+'СЕТ СН'!$F$15</f>
        <v>0</v>
      </c>
      <c r="Q317" s="36">
        <f>SUMIFS(СВЦЭМ!$H$40:$H$759,СВЦЭМ!$A$40:$A$759,$A317,СВЦЭМ!$B$40:$B$759,Q$296)+'СЕТ СН'!$F$15</f>
        <v>0</v>
      </c>
      <c r="R317" s="36">
        <f>SUMIFS(СВЦЭМ!$H$40:$H$759,СВЦЭМ!$A$40:$A$759,$A317,СВЦЭМ!$B$40:$B$759,R$296)+'СЕТ СН'!$F$15</f>
        <v>0</v>
      </c>
      <c r="S317" s="36">
        <f>SUMIFS(СВЦЭМ!$H$40:$H$759,СВЦЭМ!$A$40:$A$759,$A317,СВЦЭМ!$B$40:$B$759,S$296)+'СЕТ СН'!$F$15</f>
        <v>0</v>
      </c>
      <c r="T317" s="36">
        <f>SUMIFS(СВЦЭМ!$H$40:$H$759,СВЦЭМ!$A$40:$A$759,$A317,СВЦЭМ!$B$40:$B$759,T$296)+'СЕТ СН'!$F$15</f>
        <v>0</v>
      </c>
      <c r="U317" s="36">
        <f>SUMIFS(СВЦЭМ!$H$40:$H$759,СВЦЭМ!$A$40:$A$759,$A317,СВЦЭМ!$B$40:$B$759,U$296)+'СЕТ СН'!$F$15</f>
        <v>0</v>
      </c>
      <c r="V317" s="36">
        <f>SUMIFS(СВЦЭМ!$H$40:$H$759,СВЦЭМ!$A$40:$A$759,$A317,СВЦЭМ!$B$40:$B$759,V$296)+'СЕТ СН'!$F$15</f>
        <v>0</v>
      </c>
      <c r="W317" s="36">
        <f>SUMIFS(СВЦЭМ!$H$40:$H$759,СВЦЭМ!$A$40:$A$759,$A317,СВЦЭМ!$B$40:$B$759,W$296)+'СЕТ СН'!$F$15</f>
        <v>0</v>
      </c>
      <c r="X317" s="36">
        <f>SUMIFS(СВЦЭМ!$H$40:$H$759,СВЦЭМ!$A$40:$A$759,$A317,СВЦЭМ!$B$40:$B$759,X$296)+'СЕТ СН'!$F$15</f>
        <v>0</v>
      </c>
      <c r="Y317" s="36">
        <f>SUMIFS(СВЦЭМ!$H$40:$H$759,СВЦЭМ!$A$40:$A$759,$A317,СВЦЭМ!$B$40:$B$759,Y$296)+'СЕТ СН'!$F$15</f>
        <v>0</v>
      </c>
    </row>
    <row r="318" spans="1:25" ht="15.75" hidden="1" x14ac:dyDescent="0.2">
      <c r="A318" s="35">
        <f t="shared" si="8"/>
        <v>45557</v>
      </c>
      <c r="B318" s="36">
        <f>SUMIFS(СВЦЭМ!$H$40:$H$759,СВЦЭМ!$A$40:$A$759,$A318,СВЦЭМ!$B$40:$B$759,B$296)+'СЕТ СН'!$F$15</f>
        <v>0</v>
      </c>
      <c r="C318" s="36">
        <f>SUMIFS(СВЦЭМ!$H$40:$H$759,СВЦЭМ!$A$40:$A$759,$A318,СВЦЭМ!$B$40:$B$759,C$296)+'СЕТ СН'!$F$15</f>
        <v>0</v>
      </c>
      <c r="D318" s="36">
        <f>SUMIFS(СВЦЭМ!$H$40:$H$759,СВЦЭМ!$A$40:$A$759,$A318,СВЦЭМ!$B$40:$B$759,D$296)+'СЕТ СН'!$F$15</f>
        <v>0</v>
      </c>
      <c r="E318" s="36">
        <f>SUMIFS(СВЦЭМ!$H$40:$H$759,СВЦЭМ!$A$40:$A$759,$A318,СВЦЭМ!$B$40:$B$759,E$296)+'СЕТ СН'!$F$15</f>
        <v>0</v>
      </c>
      <c r="F318" s="36">
        <f>SUMIFS(СВЦЭМ!$H$40:$H$759,СВЦЭМ!$A$40:$A$759,$A318,СВЦЭМ!$B$40:$B$759,F$296)+'СЕТ СН'!$F$15</f>
        <v>0</v>
      </c>
      <c r="G318" s="36">
        <f>SUMIFS(СВЦЭМ!$H$40:$H$759,СВЦЭМ!$A$40:$A$759,$A318,СВЦЭМ!$B$40:$B$759,G$296)+'СЕТ СН'!$F$15</f>
        <v>0</v>
      </c>
      <c r="H318" s="36">
        <f>SUMIFS(СВЦЭМ!$H$40:$H$759,СВЦЭМ!$A$40:$A$759,$A318,СВЦЭМ!$B$40:$B$759,H$296)+'СЕТ СН'!$F$15</f>
        <v>0</v>
      </c>
      <c r="I318" s="36">
        <f>SUMIFS(СВЦЭМ!$H$40:$H$759,СВЦЭМ!$A$40:$A$759,$A318,СВЦЭМ!$B$40:$B$759,I$296)+'СЕТ СН'!$F$15</f>
        <v>0</v>
      </c>
      <c r="J318" s="36">
        <f>SUMIFS(СВЦЭМ!$H$40:$H$759,СВЦЭМ!$A$40:$A$759,$A318,СВЦЭМ!$B$40:$B$759,J$296)+'СЕТ СН'!$F$15</f>
        <v>0</v>
      </c>
      <c r="K318" s="36">
        <f>SUMIFS(СВЦЭМ!$H$40:$H$759,СВЦЭМ!$A$40:$A$759,$A318,СВЦЭМ!$B$40:$B$759,K$296)+'СЕТ СН'!$F$15</f>
        <v>0</v>
      </c>
      <c r="L318" s="36">
        <f>SUMIFS(СВЦЭМ!$H$40:$H$759,СВЦЭМ!$A$40:$A$759,$A318,СВЦЭМ!$B$40:$B$759,L$296)+'СЕТ СН'!$F$15</f>
        <v>0</v>
      </c>
      <c r="M318" s="36">
        <f>SUMIFS(СВЦЭМ!$H$40:$H$759,СВЦЭМ!$A$40:$A$759,$A318,СВЦЭМ!$B$40:$B$759,M$296)+'СЕТ СН'!$F$15</f>
        <v>0</v>
      </c>
      <c r="N318" s="36">
        <f>SUMIFS(СВЦЭМ!$H$40:$H$759,СВЦЭМ!$A$40:$A$759,$A318,СВЦЭМ!$B$40:$B$759,N$296)+'СЕТ СН'!$F$15</f>
        <v>0</v>
      </c>
      <c r="O318" s="36">
        <f>SUMIFS(СВЦЭМ!$H$40:$H$759,СВЦЭМ!$A$40:$A$759,$A318,СВЦЭМ!$B$40:$B$759,O$296)+'СЕТ СН'!$F$15</f>
        <v>0</v>
      </c>
      <c r="P318" s="36">
        <f>SUMIFS(СВЦЭМ!$H$40:$H$759,СВЦЭМ!$A$40:$A$759,$A318,СВЦЭМ!$B$40:$B$759,P$296)+'СЕТ СН'!$F$15</f>
        <v>0</v>
      </c>
      <c r="Q318" s="36">
        <f>SUMIFS(СВЦЭМ!$H$40:$H$759,СВЦЭМ!$A$40:$A$759,$A318,СВЦЭМ!$B$40:$B$759,Q$296)+'СЕТ СН'!$F$15</f>
        <v>0</v>
      </c>
      <c r="R318" s="36">
        <f>SUMIFS(СВЦЭМ!$H$40:$H$759,СВЦЭМ!$A$40:$A$759,$A318,СВЦЭМ!$B$40:$B$759,R$296)+'СЕТ СН'!$F$15</f>
        <v>0</v>
      </c>
      <c r="S318" s="36">
        <f>SUMIFS(СВЦЭМ!$H$40:$H$759,СВЦЭМ!$A$40:$A$759,$A318,СВЦЭМ!$B$40:$B$759,S$296)+'СЕТ СН'!$F$15</f>
        <v>0</v>
      </c>
      <c r="T318" s="36">
        <f>SUMIFS(СВЦЭМ!$H$40:$H$759,СВЦЭМ!$A$40:$A$759,$A318,СВЦЭМ!$B$40:$B$759,T$296)+'СЕТ СН'!$F$15</f>
        <v>0</v>
      </c>
      <c r="U318" s="36">
        <f>SUMIFS(СВЦЭМ!$H$40:$H$759,СВЦЭМ!$A$40:$A$759,$A318,СВЦЭМ!$B$40:$B$759,U$296)+'СЕТ СН'!$F$15</f>
        <v>0</v>
      </c>
      <c r="V318" s="36">
        <f>SUMIFS(СВЦЭМ!$H$40:$H$759,СВЦЭМ!$A$40:$A$759,$A318,СВЦЭМ!$B$40:$B$759,V$296)+'СЕТ СН'!$F$15</f>
        <v>0</v>
      </c>
      <c r="W318" s="36">
        <f>SUMIFS(СВЦЭМ!$H$40:$H$759,СВЦЭМ!$A$40:$A$759,$A318,СВЦЭМ!$B$40:$B$759,W$296)+'СЕТ СН'!$F$15</f>
        <v>0</v>
      </c>
      <c r="X318" s="36">
        <f>SUMIFS(СВЦЭМ!$H$40:$H$759,СВЦЭМ!$A$40:$A$759,$A318,СВЦЭМ!$B$40:$B$759,X$296)+'СЕТ СН'!$F$15</f>
        <v>0</v>
      </c>
      <c r="Y318" s="36">
        <f>SUMIFS(СВЦЭМ!$H$40:$H$759,СВЦЭМ!$A$40:$A$759,$A318,СВЦЭМ!$B$40:$B$759,Y$296)+'СЕТ СН'!$F$15</f>
        <v>0</v>
      </c>
    </row>
    <row r="319" spans="1:25" ht="15.75" hidden="1" x14ac:dyDescent="0.2">
      <c r="A319" s="35">
        <f t="shared" si="8"/>
        <v>45558</v>
      </c>
      <c r="B319" s="36">
        <f>SUMIFS(СВЦЭМ!$H$40:$H$759,СВЦЭМ!$A$40:$A$759,$A319,СВЦЭМ!$B$40:$B$759,B$296)+'СЕТ СН'!$F$15</f>
        <v>0</v>
      </c>
      <c r="C319" s="36">
        <f>SUMIFS(СВЦЭМ!$H$40:$H$759,СВЦЭМ!$A$40:$A$759,$A319,СВЦЭМ!$B$40:$B$759,C$296)+'СЕТ СН'!$F$15</f>
        <v>0</v>
      </c>
      <c r="D319" s="36">
        <f>SUMIFS(СВЦЭМ!$H$40:$H$759,СВЦЭМ!$A$40:$A$759,$A319,СВЦЭМ!$B$40:$B$759,D$296)+'СЕТ СН'!$F$15</f>
        <v>0</v>
      </c>
      <c r="E319" s="36">
        <f>SUMIFS(СВЦЭМ!$H$40:$H$759,СВЦЭМ!$A$40:$A$759,$A319,СВЦЭМ!$B$40:$B$759,E$296)+'СЕТ СН'!$F$15</f>
        <v>0</v>
      </c>
      <c r="F319" s="36">
        <f>SUMIFS(СВЦЭМ!$H$40:$H$759,СВЦЭМ!$A$40:$A$759,$A319,СВЦЭМ!$B$40:$B$759,F$296)+'СЕТ СН'!$F$15</f>
        <v>0</v>
      </c>
      <c r="G319" s="36">
        <f>SUMIFS(СВЦЭМ!$H$40:$H$759,СВЦЭМ!$A$40:$A$759,$A319,СВЦЭМ!$B$40:$B$759,G$296)+'СЕТ СН'!$F$15</f>
        <v>0</v>
      </c>
      <c r="H319" s="36">
        <f>SUMIFS(СВЦЭМ!$H$40:$H$759,СВЦЭМ!$A$40:$A$759,$A319,СВЦЭМ!$B$40:$B$759,H$296)+'СЕТ СН'!$F$15</f>
        <v>0</v>
      </c>
      <c r="I319" s="36">
        <f>SUMIFS(СВЦЭМ!$H$40:$H$759,СВЦЭМ!$A$40:$A$759,$A319,СВЦЭМ!$B$40:$B$759,I$296)+'СЕТ СН'!$F$15</f>
        <v>0</v>
      </c>
      <c r="J319" s="36">
        <f>SUMIFS(СВЦЭМ!$H$40:$H$759,СВЦЭМ!$A$40:$A$759,$A319,СВЦЭМ!$B$40:$B$759,J$296)+'СЕТ СН'!$F$15</f>
        <v>0</v>
      </c>
      <c r="K319" s="36">
        <f>SUMIFS(СВЦЭМ!$H$40:$H$759,СВЦЭМ!$A$40:$A$759,$A319,СВЦЭМ!$B$40:$B$759,K$296)+'СЕТ СН'!$F$15</f>
        <v>0</v>
      </c>
      <c r="L319" s="36">
        <f>SUMIFS(СВЦЭМ!$H$40:$H$759,СВЦЭМ!$A$40:$A$759,$A319,СВЦЭМ!$B$40:$B$759,L$296)+'СЕТ СН'!$F$15</f>
        <v>0</v>
      </c>
      <c r="M319" s="36">
        <f>SUMIFS(СВЦЭМ!$H$40:$H$759,СВЦЭМ!$A$40:$A$759,$A319,СВЦЭМ!$B$40:$B$759,M$296)+'СЕТ СН'!$F$15</f>
        <v>0</v>
      </c>
      <c r="N319" s="36">
        <f>SUMIFS(СВЦЭМ!$H$40:$H$759,СВЦЭМ!$A$40:$A$759,$A319,СВЦЭМ!$B$40:$B$759,N$296)+'СЕТ СН'!$F$15</f>
        <v>0</v>
      </c>
      <c r="O319" s="36">
        <f>SUMIFS(СВЦЭМ!$H$40:$H$759,СВЦЭМ!$A$40:$A$759,$A319,СВЦЭМ!$B$40:$B$759,O$296)+'СЕТ СН'!$F$15</f>
        <v>0</v>
      </c>
      <c r="P319" s="36">
        <f>SUMIFS(СВЦЭМ!$H$40:$H$759,СВЦЭМ!$A$40:$A$759,$A319,СВЦЭМ!$B$40:$B$759,P$296)+'СЕТ СН'!$F$15</f>
        <v>0</v>
      </c>
      <c r="Q319" s="36">
        <f>SUMIFS(СВЦЭМ!$H$40:$H$759,СВЦЭМ!$A$40:$A$759,$A319,СВЦЭМ!$B$40:$B$759,Q$296)+'СЕТ СН'!$F$15</f>
        <v>0</v>
      </c>
      <c r="R319" s="36">
        <f>SUMIFS(СВЦЭМ!$H$40:$H$759,СВЦЭМ!$A$40:$A$759,$A319,СВЦЭМ!$B$40:$B$759,R$296)+'СЕТ СН'!$F$15</f>
        <v>0</v>
      </c>
      <c r="S319" s="36">
        <f>SUMIFS(СВЦЭМ!$H$40:$H$759,СВЦЭМ!$A$40:$A$759,$A319,СВЦЭМ!$B$40:$B$759,S$296)+'СЕТ СН'!$F$15</f>
        <v>0</v>
      </c>
      <c r="T319" s="36">
        <f>SUMIFS(СВЦЭМ!$H$40:$H$759,СВЦЭМ!$A$40:$A$759,$A319,СВЦЭМ!$B$40:$B$759,T$296)+'СЕТ СН'!$F$15</f>
        <v>0</v>
      </c>
      <c r="U319" s="36">
        <f>SUMIFS(СВЦЭМ!$H$40:$H$759,СВЦЭМ!$A$40:$A$759,$A319,СВЦЭМ!$B$40:$B$759,U$296)+'СЕТ СН'!$F$15</f>
        <v>0</v>
      </c>
      <c r="V319" s="36">
        <f>SUMIFS(СВЦЭМ!$H$40:$H$759,СВЦЭМ!$A$40:$A$759,$A319,СВЦЭМ!$B$40:$B$759,V$296)+'СЕТ СН'!$F$15</f>
        <v>0</v>
      </c>
      <c r="W319" s="36">
        <f>SUMIFS(СВЦЭМ!$H$40:$H$759,СВЦЭМ!$A$40:$A$759,$A319,СВЦЭМ!$B$40:$B$759,W$296)+'СЕТ СН'!$F$15</f>
        <v>0</v>
      </c>
      <c r="X319" s="36">
        <f>SUMIFS(СВЦЭМ!$H$40:$H$759,СВЦЭМ!$A$40:$A$759,$A319,СВЦЭМ!$B$40:$B$759,X$296)+'СЕТ СН'!$F$15</f>
        <v>0</v>
      </c>
      <c r="Y319" s="36">
        <f>SUMIFS(СВЦЭМ!$H$40:$H$759,СВЦЭМ!$A$40:$A$759,$A319,СВЦЭМ!$B$40:$B$759,Y$296)+'СЕТ СН'!$F$15</f>
        <v>0</v>
      </c>
    </row>
    <row r="320" spans="1:25" ht="15.75" hidden="1" x14ac:dyDescent="0.2">
      <c r="A320" s="35">
        <f t="shared" si="8"/>
        <v>45559</v>
      </c>
      <c r="B320" s="36">
        <f>SUMIFS(СВЦЭМ!$H$40:$H$759,СВЦЭМ!$A$40:$A$759,$A320,СВЦЭМ!$B$40:$B$759,B$296)+'СЕТ СН'!$F$15</f>
        <v>0</v>
      </c>
      <c r="C320" s="36">
        <f>SUMIFS(СВЦЭМ!$H$40:$H$759,СВЦЭМ!$A$40:$A$759,$A320,СВЦЭМ!$B$40:$B$759,C$296)+'СЕТ СН'!$F$15</f>
        <v>0</v>
      </c>
      <c r="D320" s="36">
        <f>SUMIFS(СВЦЭМ!$H$40:$H$759,СВЦЭМ!$A$40:$A$759,$A320,СВЦЭМ!$B$40:$B$759,D$296)+'СЕТ СН'!$F$15</f>
        <v>0</v>
      </c>
      <c r="E320" s="36">
        <f>SUMIFS(СВЦЭМ!$H$40:$H$759,СВЦЭМ!$A$40:$A$759,$A320,СВЦЭМ!$B$40:$B$759,E$296)+'СЕТ СН'!$F$15</f>
        <v>0</v>
      </c>
      <c r="F320" s="36">
        <f>SUMIFS(СВЦЭМ!$H$40:$H$759,СВЦЭМ!$A$40:$A$759,$A320,СВЦЭМ!$B$40:$B$759,F$296)+'СЕТ СН'!$F$15</f>
        <v>0</v>
      </c>
      <c r="G320" s="36">
        <f>SUMIFS(СВЦЭМ!$H$40:$H$759,СВЦЭМ!$A$40:$A$759,$A320,СВЦЭМ!$B$40:$B$759,G$296)+'СЕТ СН'!$F$15</f>
        <v>0</v>
      </c>
      <c r="H320" s="36">
        <f>SUMIFS(СВЦЭМ!$H$40:$H$759,СВЦЭМ!$A$40:$A$759,$A320,СВЦЭМ!$B$40:$B$759,H$296)+'СЕТ СН'!$F$15</f>
        <v>0</v>
      </c>
      <c r="I320" s="36">
        <f>SUMIFS(СВЦЭМ!$H$40:$H$759,СВЦЭМ!$A$40:$A$759,$A320,СВЦЭМ!$B$40:$B$759,I$296)+'СЕТ СН'!$F$15</f>
        <v>0</v>
      </c>
      <c r="J320" s="36">
        <f>SUMIFS(СВЦЭМ!$H$40:$H$759,СВЦЭМ!$A$40:$A$759,$A320,СВЦЭМ!$B$40:$B$759,J$296)+'СЕТ СН'!$F$15</f>
        <v>0</v>
      </c>
      <c r="K320" s="36">
        <f>SUMIFS(СВЦЭМ!$H$40:$H$759,СВЦЭМ!$A$40:$A$759,$A320,СВЦЭМ!$B$40:$B$759,K$296)+'СЕТ СН'!$F$15</f>
        <v>0</v>
      </c>
      <c r="L320" s="36">
        <f>SUMIFS(СВЦЭМ!$H$40:$H$759,СВЦЭМ!$A$40:$A$759,$A320,СВЦЭМ!$B$40:$B$759,L$296)+'СЕТ СН'!$F$15</f>
        <v>0</v>
      </c>
      <c r="M320" s="36">
        <f>SUMIFS(СВЦЭМ!$H$40:$H$759,СВЦЭМ!$A$40:$A$759,$A320,СВЦЭМ!$B$40:$B$759,M$296)+'СЕТ СН'!$F$15</f>
        <v>0</v>
      </c>
      <c r="N320" s="36">
        <f>SUMIFS(СВЦЭМ!$H$40:$H$759,СВЦЭМ!$A$40:$A$759,$A320,СВЦЭМ!$B$40:$B$759,N$296)+'СЕТ СН'!$F$15</f>
        <v>0</v>
      </c>
      <c r="O320" s="36">
        <f>SUMIFS(СВЦЭМ!$H$40:$H$759,СВЦЭМ!$A$40:$A$759,$A320,СВЦЭМ!$B$40:$B$759,O$296)+'СЕТ СН'!$F$15</f>
        <v>0</v>
      </c>
      <c r="P320" s="36">
        <f>SUMIFS(СВЦЭМ!$H$40:$H$759,СВЦЭМ!$A$40:$A$759,$A320,СВЦЭМ!$B$40:$B$759,P$296)+'СЕТ СН'!$F$15</f>
        <v>0</v>
      </c>
      <c r="Q320" s="36">
        <f>SUMIFS(СВЦЭМ!$H$40:$H$759,СВЦЭМ!$A$40:$A$759,$A320,СВЦЭМ!$B$40:$B$759,Q$296)+'СЕТ СН'!$F$15</f>
        <v>0</v>
      </c>
      <c r="R320" s="36">
        <f>SUMIFS(СВЦЭМ!$H$40:$H$759,СВЦЭМ!$A$40:$A$759,$A320,СВЦЭМ!$B$40:$B$759,R$296)+'СЕТ СН'!$F$15</f>
        <v>0</v>
      </c>
      <c r="S320" s="36">
        <f>SUMIFS(СВЦЭМ!$H$40:$H$759,СВЦЭМ!$A$40:$A$759,$A320,СВЦЭМ!$B$40:$B$759,S$296)+'СЕТ СН'!$F$15</f>
        <v>0</v>
      </c>
      <c r="T320" s="36">
        <f>SUMIFS(СВЦЭМ!$H$40:$H$759,СВЦЭМ!$A$40:$A$759,$A320,СВЦЭМ!$B$40:$B$759,T$296)+'СЕТ СН'!$F$15</f>
        <v>0</v>
      </c>
      <c r="U320" s="36">
        <f>SUMIFS(СВЦЭМ!$H$40:$H$759,СВЦЭМ!$A$40:$A$759,$A320,СВЦЭМ!$B$40:$B$759,U$296)+'СЕТ СН'!$F$15</f>
        <v>0</v>
      </c>
      <c r="V320" s="36">
        <f>SUMIFS(СВЦЭМ!$H$40:$H$759,СВЦЭМ!$A$40:$A$759,$A320,СВЦЭМ!$B$40:$B$759,V$296)+'СЕТ СН'!$F$15</f>
        <v>0</v>
      </c>
      <c r="W320" s="36">
        <f>SUMIFS(СВЦЭМ!$H$40:$H$759,СВЦЭМ!$A$40:$A$759,$A320,СВЦЭМ!$B$40:$B$759,W$296)+'СЕТ СН'!$F$15</f>
        <v>0</v>
      </c>
      <c r="X320" s="36">
        <f>SUMIFS(СВЦЭМ!$H$40:$H$759,СВЦЭМ!$A$40:$A$759,$A320,СВЦЭМ!$B$40:$B$759,X$296)+'СЕТ СН'!$F$15</f>
        <v>0</v>
      </c>
      <c r="Y320" s="36">
        <f>SUMIFS(СВЦЭМ!$H$40:$H$759,СВЦЭМ!$A$40:$A$759,$A320,СВЦЭМ!$B$40:$B$759,Y$296)+'СЕТ СН'!$F$15</f>
        <v>0</v>
      </c>
    </row>
    <row r="321" spans="1:27" ht="15.75" hidden="1" x14ac:dyDescent="0.2">
      <c r="A321" s="35">
        <f t="shared" si="8"/>
        <v>45560</v>
      </c>
      <c r="B321" s="36">
        <f>SUMIFS(СВЦЭМ!$H$40:$H$759,СВЦЭМ!$A$40:$A$759,$A321,СВЦЭМ!$B$40:$B$759,B$296)+'СЕТ СН'!$F$15</f>
        <v>0</v>
      </c>
      <c r="C321" s="36">
        <f>SUMIFS(СВЦЭМ!$H$40:$H$759,СВЦЭМ!$A$40:$A$759,$A321,СВЦЭМ!$B$40:$B$759,C$296)+'СЕТ СН'!$F$15</f>
        <v>0</v>
      </c>
      <c r="D321" s="36">
        <f>SUMIFS(СВЦЭМ!$H$40:$H$759,СВЦЭМ!$A$40:$A$759,$A321,СВЦЭМ!$B$40:$B$759,D$296)+'СЕТ СН'!$F$15</f>
        <v>0</v>
      </c>
      <c r="E321" s="36">
        <f>SUMIFS(СВЦЭМ!$H$40:$H$759,СВЦЭМ!$A$40:$A$759,$A321,СВЦЭМ!$B$40:$B$759,E$296)+'СЕТ СН'!$F$15</f>
        <v>0</v>
      </c>
      <c r="F321" s="36">
        <f>SUMIFS(СВЦЭМ!$H$40:$H$759,СВЦЭМ!$A$40:$A$759,$A321,СВЦЭМ!$B$40:$B$759,F$296)+'СЕТ СН'!$F$15</f>
        <v>0</v>
      </c>
      <c r="G321" s="36">
        <f>SUMIFS(СВЦЭМ!$H$40:$H$759,СВЦЭМ!$A$40:$A$759,$A321,СВЦЭМ!$B$40:$B$759,G$296)+'СЕТ СН'!$F$15</f>
        <v>0</v>
      </c>
      <c r="H321" s="36">
        <f>SUMIFS(СВЦЭМ!$H$40:$H$759,СВЦЭМ!$A$40:$A$759,$A321,СВЦЭМ!$B$40:$B$759,H$296)+'СЕТ СН'!$F$15</f>
        <v>0</v>
      </c>
      <c r="I321" s="36">
        <f>SUMIFS(СВЦЭМ!$H$40:$H$759,СВЦЭМ!$A$40:$A$759,$A321,СВЦЭМ!$B$40:$B$759,I$296)+'СЕТ СН'!$F$15</f>
        <v>0</v>
      </c>
      <c r="J321" s="36">
        <f>SUMIFS(СВЦЭМ!$H$40:$H$759,СВЦЭМ!$A$40:$A$759,$A321,СВЦЭМ!$B$40:$B$759,J$296)+'СЕТ СН'!$F$15</f>
        <v>0</v>
      </c>
      <c r="K321" s="36">
        <f>SUMIFS(СВЦЭМ!$H$40:$H$759,СВЦЭМ!$A$40:$A$759,$A321,СВЦЭМ!$B$40:$B$759,K$296)+'СЕТ СН'!$F$15</f>
        <v>0</v>
      </c>
      <c r="L321" s="36">
        <f>SUMIFS(СВЦЭМ!$H$40:$H$759,СВЦЭМ!$A$40:$A$759,$A321,СВЦЭМ!$B$40:$B$759,L$296)+'СЕТ СН'!$F$15</f>
        <v>0</v>
      </c>
      <c r="M321" s="36">
        <f>SUMIFS(СВЦЭМ!$H$40:$H$759,СВЦЭМ!$A$40:$A$759,$A321,СВЦЭМ!$B$40:$B$759,M$296)+'СЕТ СН'!$F$15</f>
        <v>0</v>
      </c>
      <c r="N321" s="36">
        <f>SUMIFS(СВЦЭМ!$H$40:$H$759,СВЦЭМ!$A$40:$A$759,$A321,СВЦЭМ!$B$40:$B$759,N$296)+'СЕТ СН'!$F$15</f>
        <v>0</v>
      </c>
      <c r="O321" s="36">
        <f>SUMIFS(СВЦЭМ!$H$40:$H$759,СВЦЭМ!$A$40:$A$759,$A321,СВЦЭМ!$B$40:$B$759,O$296)+'СЕТ СН'!$F$15</f>
        <v>0</v>
      </c>
      <c r="P321" s="36">
        <f>SUMIFS(СВЦЭМ!$H$40:$H$759,СВЦЭМ!$A$40:$A$759,$A321,СВЦЭМ!$B$40:$B$759,P$296)+'СЕТ СН'!$F$15</f>
        <v>0</v>
      </c>
      <c r="Q321" s="36">
        <f>SUMIFS(СВЦЭМ!$H$40:$H$759,СВЦЭМ!$A$40:$A$759,$A321,СВЦЭМ!$B$40:$B$759,Q$296)+'СЕТ СН'!$F$15</f>
        <v>0</v>
      </c>
      <c r="R321" s="36">
        <f>SUMIFS(СВЦЭМ!$H$40:$H$759,СВЦЭМ!$A$40:$A$759,$A321,СВЦЭМ!$B$40:$B$759,R$296)+'СЕТ СН'!$F$15</f>
        <v>0</v>
      </c>
      <c r="S321" s="36">
        <f>SUMIFS(СВЦЭМ!$H$40:$H$759,СВЦЭМ!$A$40:$A$759,$A321,СВЦЭМ!$B$40:$B$759,S$296)+'СЕТ СН'!$F$15</f>
        <v>0</v>
      </c>
      <c r="T321" s="36">
        <f>SUMIFS(СВЦЭМ!$H$40:$H$759,СВЦЭМ!$A$40:$A$759,$A321,СВЦЭМ!$B$40:$B$759,T$296)+'СЕТ СН'!$F$15</f>
        <v>0</v>
      </c>
      <c r="U321" s="36">
        <f>SUMIFS(СВЦЭМ!$H$40:$H$759,СВЦЭМ!$A$40:$A$759,$A321,СВЦЭМ!$B$40:$B$759,U$296)+'СЕТ СН'!$F$15</f>
        <v>0</v>
      </c>
      <c r="V321" s="36">
        <f>SUMIFS(СВЦЭМ!$H$40:$H$759,СВЦЭМ!$A$40:$A$759,$A321,СВЦЭМ!$B$40:$B$759,V$296)+'СЕТ СН'!$F$15</f>
        <v>0</v>
      </c>
      <c r="W321" s="36">
        <f>SUMIFS(СВЦЭМ!$H$40:$H$759,СВЦЭМ!$A$40:$A$759,$A321,СВЦЭМ!$B$40:$B$759,W$296)+'СЕТ СН'!$F$15</f>
        <v>0</v>
      </c>
      <c r="X321" s="36">
        <f>SUMIFS(СВЦЭМ!$H$40:$H$759,СВЦЭМ!$A$40:$A$759,$A321,СВЦЭМ!$B$40:$B$759,X$296)+'СЕТ СН'!$F$15</f>
        <v>0</v>
      </c>
      <c r="Y321" s="36">
        <f>SUMIFS(СВЦЭМ!$H$40:$H$759,СВЦЭМ!$A$40:$A$759,$A321,СВЦЭМ!$B$40:$B$759,Y$296)+'СЕТ СН'!$F$15</f>
        <v>0</v>
      </c>
    </row>
    <row r="322" spans="1:27" ht="15.75" hidden="1" x14ac:dyDescent="0.2">
      <c r="A322" s="35">
        <f t="shared" si="8"/>
        <v>45561</v>
      </c>
      <c r="B322" s="36">
        <f>SUMIFS(СВЦЭМ!$H$40:$H$759,СВЦЭМ!$A$40:$A$759,$A322,СВЦЭМ!$B$40:$B$759,B$296)+'СЕТ СН'!$F$15</f>
        <v>0</v>
      </c>
      <c r="C322" s="36">
        <f>SUMIFS(СВЦЭМ!$H$40:$H$759,СВЦЭМ!$A$40:$A$759,$A322,СВЦЭМ!$B$40:$B$759,C$296)+'СЕТ СН'!$F$15</f>
        <v>0</v>
      </c>
      <c r="D322" s="36">
        <f>SUMIFS(СВЦЭМ!$H$40:$H$759,СВЦЭМ!$A$40:$A$759,$A322,СВЦЭМ!$B$40:$B$759,D$296)+'СЕТ СН'!$F$15</f>
        <v>0</v>
      </c>
      <c r="E322" s="36">
        <f>SUMIFS(СВЦЭМ!$H$40:$H$759,СВЦЭМ!$A$40:$A$759,$A322,СВЦЭМ!$B$40:$B$759,E$296)+'СЕТ СН'!$F$15</f>
        <v>0</v>
      </c>
      <c r="F322" s="36">
        <f>SUMIFS(СВЦЭМ!$H$40:$H$759,СВЦЭМ!$A$40:$A$759,$A322,СВЦЭМ!$B$40:$B$759,F$296)+'СЕТ СН'!$F$15</f>
        <v>0</v>
      </c>
      <c r="G322" s="36">
        <f>SUMIFS(СВЦЭМ!$H$40:$H$759,СВЦЭМ!$A$40:$A$759,$A322,СВЦЭМ!$B$40:$B$759,G$296)+'СЕТ СН'!$F$15</f>
        <v>0</v>
      </c>
      <c r="H322" s="36">
        <f>SUMIFS(СВЦЭМ!$H$40:$H$759,СВЦЭМ!$A$40:$A$759,$A322,СВЦЭМ!$B$40:$B$759,H$296)+'СЕТ СН'!$F$15</f>
        <v>0</v>
      </c>
      <c r="I322" s="36">
        <f>SUMIFS(СВЦЭМ!$H$40:$H$759,СВЦЭМ!$A$40:$A$759,$A322,СВЦЭМ!$B$40:$B$759,I$296)+'СЕТ СН'!$F$15</f>
        <v>0</v>
      </c>
      <c r="J322" s="36">
        <f>SUMIFS(СВЦЭМ!$H$40:$H$759,СВЦЭМ!$A$40:$A$759,$A322,СВЦЭМ!$B$40:$B$759,J$296)+'СЕТ СН'!$F$15</f>
        <v>0</v>
      </c>
      <c r="K322" s="36">
        <f>SUMIFS(СВЦЭМ!$H$40:$H$759,СВЦЭМ!$A$40:$A$759,$A322,СВЦЭМ!$B$40:$B$759,K$296)+'СЕТ СН'!$F$15</f>
        <v>0</v>
      </c>
      <c r="L322" s="36">
        <f>SUMIFS(СВЦЭМ!$H$40:$H$759,СВЦЭМ!$A$40:$A$759,$A322,СВЦЭМ!$B$40:$B$759,L$296)+'СЕТ СН'!$F$15</f>
        <v>0</v>
      </c>
      <c r="M322" s="36">
        <f>SUMIFS(СВЦЭМ!$H$40:$H$759,СВЦЭМ!$A$40:$A$759,$A322,СВЦЭМ!$B$40:$B$759,M$296)+'СЕТ СН'!$F$15</f>
        <v>0</v>
      </c>
      <c r="N322" s="36">
        <f>SUMIFS(СВЦЭМ!$H$40:$H$759,СВЦЭМ!$A$40:$A$759,$A322,СВЦЭМ!$B$40:$B$759,N$296)+'СЕТ СН'!$F$15</f>
        <v>0</v>
      </c>
      <c r="O322" s="36">
        <f>SUMIFS(СВЦЭМ!$H$40:$H$759,СВЦЭМ!$A$40:$A$759,$A322,СВЦЭМ!$B$40:$B$759,O$296)+'СЕТ СН'!$F$15</f>
        <v>0</v>
      </c>
      <c r="P322" s="36">
        <f>SUMIFS(СВЦЭМ!$H$40:$H$759,СВЦЭМ!$A$40:$A$759,$A322,СВЦЭМ!$B$40:$B$759,P$296)+'СЕТ СН'!$F$15</f>
        <v>0</v>
      </c>
      <c r="Q322" s="36">
        <f>SUMIFS(СВЦЭМ!$H$40:$H$759,СВЦЭМ!$A$40:$A$759,$A322,СВЦЭМ!$B$40:$B$759,Q$296)+'СЕТ СН'!$F$15</f>
        <v>0</v>
      </c>
      <c r="R322" s="36">
        <f>SUMIFS(СВЦЭМ!$H$40:$H$759,СВЦЭМ!$A$40:$A$759,$A322,СВЦЭМ!$B$40:$B$759,R$296)+'СЕТ СН'!$F$15</f>
        <v>0</v>
      </c>
      <c r="S322" s="36">
        <f>SUMIFS(СВЦЭМ!$H$40:$H$759,СВЦЭМ!$A$40:$A$759,$A322,СВЦЭМ!$B$40:$B$759,S$296)+'СЕТ СН'!$F$15</f>
        <v>0</v>
      </c>
      <c r="T322" s="36">
        <f>SUMIFS(СВЦЭМ!$H$40:$H$759,СВЦЭМ!$A$40:$A$759,$A322,СВЦЭМ!$B$40:$B$759,T$296)+'СЕТ СН'!$F$15</f>
        <v>0</v>
      </c>
      <c r="U322" s="36">
        <f>SUMIFS(СВЦЭМ!$H$40:$H$759,СВЦЭМ!$A$40:$A$759,$A322,СВЦЭМ!$B$40:$B$759,U$296)+'СЕТ СН'!$F$15</f>
        <v>0</v>
      </c>
      <c r="V322" s="36">
        <f>SUMIFS(СВЦЭМ!$H$40:$H$759,СВЦЭМ!$A$40:$A$759,$A322,СВЦЭМ!$B$40:$B$759,V$296)+'СЕТ СН'!$F$15</f>
        <v>0</v>
      </c>
      <c r="W322" s="36">
        <f>SUMIFS(СВЦЭМ!$H$40:$H$759,СВЦЭМ!$A$40:$A$759,$A322,СВЦЭМ!$B$40:$B$759,W$296)+'СЕТ СН'!$F$15</f>
        <v>0</v>
      </c>
      <c r="X322" s="36">
        <f>SUMIFS(СВЦЭМ!$H$40:$H$759,СВЦЭМ!$A$40:$A$759,$A322,СВЦЭМ!$B$40:$B$759,X$296)+'СЕТ СН'!$F$15</f>
        <v>0</v>
      </c>
      <c r="Y322" s="36">
        <f>SUMIFS(СВЦЭМ!$H$40:$H$759,СВЦЭМ!$A$40:$A$759,$A322,СВЦЭМ!$B$40:$B$759,Y$296)+'СЕТ СН'!$F$15</f>
        <v>0</v>
      </c>
    </row>
    <row r="323" spans="1:27" ht="15.75" hidden="1" x14ac:dyDescent="0.2">
      <c r="A323" s="35">
        <f t="shared" si="8"/>
        <v>45562</v>
      </c>
      <c r="B323" s="36">
        <f>SUMIFS(СВЦЭМ!$H$40:$H$759,СВЦЭМ!$A$40:$A$759,$A323,СВЦЭМ!$B$40:$B$759,B$296)+'СЕТ СН'!$F$15</f>
        <v>0</v>
      </c>
      <c r="C323" s="36">
        <f>SUMIFS(СВЦЭМ!$H$40:$H$759,СВЦЭМ!$A$40:$A$759,$A323,СВЦЭМ!$B$40:$B$759,C$296)+'СЕТ СН'!$F$15</f>
        <v>0</v>
      </c>
      <c r="D323" s="36">
        <f>SUMIFS(СВЦЭМ!$H$40:$H$759,СВЦЭМ!$A$40:$A$759,$A323,СВЦЭМ!$B$40:$B$759,D$296)+'СЕТ СН'!$F$15</f>
        <v>0</v>
      </c>
      <c r="E323" s="36">
        <f>SUMIFS(СВЦЭМ!$H$40:$H$759,СВЦЭМ!$A$40:$A$759,$A323,СВЦЭМ!$B$40:$B$759,E$296)+'СЕТ СН'!$F$15</f>
        <v>0</v>
      </c>
      <c r="F323" s="36">
        <f>SUMIFS(СВЦЭМ!$H$40:$H$759,СВЦЭМ!$A$40:$A$759,$A323,СВЦЭМ!$B$40:$B$759,F$296)+'СЕТ СН'!$F$15</f>
        <v>0</v>
      </c>
      <c r="G323" s="36">
        <f>SUMIFS(СВЦЭМ!$H$40:$H$759,СВЦЭМ!$A$40:$A$759,$A323,СВЦЭМ!$B$40:$B$759,G$296)+'СЕТ СН'!$F$15</f>
        <v>0</v>
      </c>
      <c r="H323" s="36">
        <f>SUMIFS(СВЦЭМ!$H$40:$H$759,СВЦЭМ!$A$40:$A$759,$A323,СВЦЭМ!$B$40:$B$759,H$296)+'СЕТ СН'!$F$15</f>
        <v>0</v>
      </c>
      <c r="I323" s="36">
        <f>SUMIFS(СВЦЭМ!$H$40:$H$759,СВЦЭМ!$A$40:$A$759,$A323,СВЦЭМ!$B$40:$B$759,I$296)+'СЕТ СН'!$F$15</f>
        <v>0</v>
      </c>
      <c r="J323" s="36">
        <f>SUMIFS(СВЦЭМ!$H$40:$H$759,СВЦЭМ!$A$40:$A$759,$A323,СВЦЭМ!$B$40:$B$759,J$296)+'СЕТ СН'!$F$15</f>
        <v>0</v>
      </c>
      <c r="K323" s="36">
        <f>SUMIFS(СВЦЭМ!$H$40:$H$759,СВЦЭМ!$A$40:$A$759,$A323,СВЦЭМ!$B$40:$B$759,K$296)+'СЕТ СН'!$F$15</f>
        <v>0</v>
      </c>
      <c r="L323" s="36">
        <f>SUMIFS(СВЦЭМ!$H$40:$H$759,СВЦЭМ!$A$40:$A$759,$A323,СВЦЭМ!$B$40:$B$759,L$296)+'СЕТ СН'!$F$15</f>
        <v>0</v>
      </c>
      <c r="M323" s="36">
        <f>SUMIFS(СВЦЭМ!$H$40:$H$759,СВЦЭМ!$A$40:$A$759,$A323,СВЦЭМ!$B$40:$B$759,M$296)+'СЕТ СН'!$F$15</f>
        <v>0</v>
      </c>
      <c r="N323" s="36">
        <f>SUMIFS(СВЦЭМ!$H$40:$H$759,СВЦЭМ!$A$40:$A$759,$A323,СВЦЭМ!$B$40:$B$759,N$296)+'СЕТ СН'!$F$15</f>
        <v>0</v>
      </c>
      <c r="O323" s="36">
        <f>SUMIFS(СВЦЭМ!$H$40:$H$759,СВЦЭМ!$A$40:$A$759,$A323,СВЦЭМ!$B$40:$B$759,O$296)+'СЕТ СН'!$F$15</f>
        <v>0</v>
      </c>
      <c r="P323" s="36">
        <f>SUMIFS(СВЦЭМ!$H$40:$H$759,СВЦЭМ!$A$40:$A$759,$A323,СВЦЭМ!$B$40:$B$759,P$296)+'СЕТ СН'!$F$15</f>
        <v>0</v>
      </c>
      <c r="Q323" s="36">
        <f>SUMIFS(СВЦЭМ!$H$40:$H$759,СВЦЭМ!$A$40:$A$759,$A323,СВЦЭМ!$B$40:$B$759,Q$296)+'СЕТ СН'!$F$15</f>
        <v>0</v>
      </c>
      <c r="R323" s="36">
        <f>SUMIFS(СВЦЭМ!$H$40:$H$759,СВЦЭМ!$A$40:$A$759,$A323,СВЦЭМ!$B$40:$B$759,R$296)+'СЕТ СН'!$F$15</f>
        <v>0</v>
      </c>
      <c r="S323" s="36">
        <f>SUMIFS(СВЦЭМ!$H$40:$H$759,СВЦЭМ!$A$40:$A$759,$A323,СВЦЭМ!$B$40:$B$759,S$296)+'СЕТ СН'!$F$15</f>
        <v>0</v>
      </c>
      <c r="T323" s="36">
        <f>SUMIFS(СВЦЭМ!$H$40:$H$759,СВЦЭМ!$A$40:$A$759,$A323,СВЦЭМ!$B$40:$B$759,T$296)+'СЕТ СН'!$F$15</f>
        <v>0</v>
      </c>
      <c r="U323" s="36">
        <f>SUMIFS(СВЦЭМ!$H$40:$H$759,СВЦЭМ!$A$40:$A$759,$A323,СВЦЭМ!$B$40:$B$759,U$296)+'СЕТ СН'!$F$15</f>
        <v>0</v>
      </c>
      <c r="V323" s="36">
        <f>SUMIFS(СВЦЭМ!$H$40:$H$759,СВЦЭМ!$A$40:$A$759,$A323,СВЦЭМ!$B$40:$B$759,V$296)+'СЕТ СН'!$F$15</f>
        <v>0</v>
      </c>
      <c r="W323" s="36">
        <f>SUMIFS(СВЦЭМ!$H$40:$H$759,СВЦЭМ!$A$40:$A$759,$A323,СВЦЭМ!$B$40:$B$759,W$296)+'СЕТ СН'!$F$15</f>
        <v>0</v>
      </c>
      <c r="X323" s="36">
        <f>SUMIFS(СВЦЭМ!$H$40:$H$759,СВЦЭМ!$A$40:$A$759,$A323,СВЦЭМ!$B$40:$B$759,X$296)+'СЕТ СН'!$F$15</f>
        <v>0</v>
      </c>
      <c r="Y323" s="36">
        <f>SUMIFS(СВЦЭМ!$H$40:$H$759,СВЦЭМ!$A$40:$A$759,$A323,СВЦЭМ!$B$40:$B$759,Y$296)+'СЕТ СН'!$F$15</f>
        <v>0</v>
      </c>
    </row>
    <row r="324" spans="1:27" ht="15.75" hidden="1" x14ac:dyDescent="0.2">
      <c r="A324" s="35">
        <f t="shared" si="8"/>
        <v>45563</v>
      </c>
      <c r="B324" s="36">
        <f>SUMIFS(СВЦЭМ!$H$40:$H$759,СВЦЭМ!$A$40:$A$759,$A324,СВЦЭМ!$B$40:$B$759,B$296)+'СЕТ СН'!$F$15</f>
        <v>0</v>
      </c>
      <c r="C324" s="36">
        <f>SUMIFS(СВЦЭМ!$H$40:$H$759,СВЦЭМ!$A$40:$A$759,$A324,СВЦЭМ!$B$40:$B$759,C$296)+'СЕТ СН'!$F$15</f>
        <v>0</v>
      </c>
      <c r="D324" s="36">
        <f>SUMIFS(СВЦЭМ!$H$40:$H$759,СВЦЭМ!$A$40:$A$759,$A324,СВЦЭМ!$B$40:$B$759,D$296)+'СЕТ СН'!$F$15</f>
        <v>0</v>
      </c>
      <c r="E324" s="36">
        <f>SUMIFS(СВЦЭМ!$H$40:$H$759,СВЦЭМ!$A$40:$A$759,$A324,СВЦЭМ!$B$40:$B$759,E$296)+'СЕТ СН'!$F$15</f>
        <v>0</v>
      </c>
      <c r="F324" s="36">
        <f>SUMIFS(СВЦЭМ!$H$40:$H$759,СВЦЭМ!$A$40:$A$759,$A324,СВЦЭМ!$B$40:$B$759,F$296)+'СЕТ СН'!$F$15</f>
        <v>0</v>
      </c>
      <c r="G324" s="36">
        <f>SUMIFS(СВЦЭМ!$H$40:$H$759,СВЦЭМ!$A$40:$A$759,$A324,СВЦЭМ!$B$40:$B$759,G$296)+'СЕТ СН'!$F$15</f>
        <v>0</v>
      </c>
      <c r="H324" s="36">
        <f>SUMIFS(СВЦЭМ!$H$40:$H$759,СВЦЭМ!$A$40:$A$759,$A324,СВЦЭМ!$B$40:$B$759,H$296)+'СЕТ СН'!$F$15</f>
        <v>0</v>
      </c>
      <c r="I324" s="36">
        <f>SUMIFS(СВЦЭМ!$H$40:$H$759,СВЦЭМ!$A$40:$A$759,$A324,СВЦЭМ!$B$40:$B$759,I$296)+'СЕТ СН'!$F$15</f>
        <v>0</v>
      </c>
      <c r="J324" s="36">
        <f>SUMIFS(СВЦЭМ!$H$40:$H$759,СВЦЭМ!$A$40:$A$759,$A324,СВЦЭМ!$B$40:$B$759,J$296)+'СЕТ СН'!$F$15</f>
        <v>0</v>
      </c>
      <c r="K324" s="36">
        <f>SUMIFS(СВЦЭМ!$H$40:$H$759,СВЦЭМ!$A$40:$A$759,$A324,СВЦЭМ!$B$40:$B$759,K$296)+'СЕТ СН'!$F$15</f>
        <v>0</v>
      </c>
      <c r="L324" s="36">
        <f>SUMIFS(СВЦЭМ!$H$40:$H$759,СВЦЭМ!$A$40:$A$759,$A324,СВЦЭМ!$B$40:$B$759,L$296)+'СЕТ СН'!$F$15</f>
        <v>0</v>
      </c>
      <c r="M324" s="36">
        <f>SUMIFS(СВЦЭМ!$H$40:$H$759,СВЦЭМ!$A$40:$A$759,$A324,СВЦЭМ!$B$40:$B$759,M$296)+'СЕТ СН'!$F$15</f>
        <v>0</v>
      </c>
      <c r="N324" s="36">
        <f>SUMIFS(СВЦЭМ!$H$40:$H$759,СВЦЭМ!$A$40:$A$759,$A324,СВЦЭМ!$B$40:$B$759,N$296)+'СЕТ СН'!$F$15</f>
        <v>0</v>
      </c>
      <c r="O324" s="36">
        <f>SUMIFS(СВЦЭМ!$H$40:$H$759,СВЦЭМ!$A$40:$A$759,$A324,СВЦЭМ!$B$40:$B$759,O$296)+'СЕТ СН'!$F$15</f>
        <v>0</v>
      </c>
      <c r="P324" s="36">
        <f>SUMIFS(СВЦЭМ!$H$40:$H$759,СВЦЭМ!$A$40:$A$759,$A324,СВЦЭМ!$B$40:$B$759,P$296)+'СЕТ СН'!$F$15</f>
        <v>0</v>
      </c>
      <c r="Q324" s="36">
        <f>SUMIFS(СВЦЭМ!$H$40:$H$759,СВЦЭМ!$A$40:$A$759,$A324,СВЦЭМ!$B$40:$B$759,Q$296)+'СЕТ СН'!$F$15</f>
        <v>0</v>
      </c>
      <c r="R324" s="36">
        <f>SUMIFS(СВЦЭМ!$H$40:$H$759,СВЦЭМ!$A$40:$A$759,$A324,СВЦЭМ!$B$40:$B$759,R$296)+'СЕТ СН'!$F$15</f>
        <v>0</v>
      </c>
      <c r="S324" s="36">
        <f>SUMIFS(СВЦЭМ!$H$40:$H$759,СВЦЭМ!$A$40:$A$759,$A324,СВЦЭМ!$B$40:$B$759,S$296)+'СЕТ СН'!$F$15</f>
        <v>0</v>
      </c>
      <c r="T324" s="36">
        <f>SUMIFS(СВЦЭМ!$H$40:$H$759,СВЦЭМ!$A$40:$A$759,$A324,СВЦЭМ!$B$40:$B$759,T$296)+'СЕТ СН'!$F$15</f>
        <v>0</v>
      </c>
      <c r="U324" s="36">
        <f>SUMIFS(СВЦЭМ!$H$40:$H$759,СВЦЭМ!$A$40:$A$759,$A324,СВЦЭМ!$B$40:$B$759,U$296)+'СЕТ СН'!$F$15</f>
        <v>0</v>
      </c>
      <c r="V324" s="36">
        <f>SUMIFS(СВЦЭМ!$H$40:$H$759,СВЦЭМ!$A$40:$A$759,$A324,СВЦЭМ!$B$40:$B$759,V$296)+'СЕТ СН'!$F$15</f>
        <v>0</v>
      </c>
      <c r="W324" s="36">
        <f>SUMIFS(СВЦЭМ!$H$40:$H$759,СВЦЭМ!$A$40:$A$759,$A324,СВЦЭМ!$B$40:$B$759,W$296)+'СЕТ СН'!$F$15</f>
        <v>0</v>
      </c>
      <c r="X324" s="36">
        <f>SUMIFS(СВЦЭМ!$H$40:$H$759,СВЦЭМ!$A$40:$A$759,$A324,СВЦЭМ!$B$40:$B$759,X$296)+'СЕТ СН'!$F$15</f>
        <v>0</v>
      </c>
      <c r="Y324" s="36">
        <f>SUMIFS(СВЦЭМ!$H$40:$H$759,СВЦЭМ!$A$40:$A$759,$A324,СВЦЭМ!$B$40:$B$759,Y$296)+'СЕТ СН'!$F$15</f>
        <v>0</v>
      </c>
    </row>
    <row r="325" spans="1:27" ht="15.75" hidden="1" x14ac:dyDescent="0.2">
      <c r="A325" s="35">
        <f t="shared" si="8"/>
        <v>45564</v>
      </c>
      <c r="B325" s="36">
        <f>SUMIFS(СВЦЭМ!$H$40:$H$759,СВЦЭМ!$A$40:$A$759,$A325,СВЦЭМ!$B$40:$B$759,B$296)+'СЕТ СН'!$F$15</f>
        <v>0</v>
      </c>
      <c r="C325" s="36">
        <f>SUMIFS(СВЦЭМ!$H$40:$H$759,СВЦЭМ!$A$40:$A$759,$A325,СВЦЭМ!$B$40:$B$759,C$296)+'СЕТ СН'!$F$15</f>
        <v>0</v>
      </c>
      <c r="D325" s="36">
        <f>SUMIFS(СВЦЭМ!$H$40:$H$759,СВЦЭМ!$A$40:$A$759,$A325,СВЦЭМ!$B$40:$B$759,D$296)+'СЕТ СН'!$F$15</f>
        <v>0</v>
      </c>
      <c r="E325" s="36">
        <f>SUMIFS(СВЦЭМ!$H$40:$H$759,СВЦЭМ!$A$40:$A$759,$A325,СВЦЭМ!$B$40:$B$759,E$296)+'СЕТ СН'!$F$15</f>
        <v>0</v>
      </c>
      <c r="F325" s="36">
        <f>SUMIFS(СВЦЭМ!$H$40:$H$759,СВЦЭМ!$A$40:$A$759,$A325,СВЦЭМ!$B$40:$B$759,F$296)+'СЕТ СН'!$F$15</f>
        <v>0</v>
      </c>
      <c r="G325" s="36">
        <f>SUMIFS(СВЦЭМ!$H$40:$H$759,СВЦЭМ!$A$40:$A$759,$A325,СВЦЭМ!$B$40:$B$759,G$296)+'СЕТ СН'!$F$15</f>
        <v>0</v>
      </c>
      <c r="H325" s="36">
        <f>SUMIFS(СВЦЭМ!$H$40:$H$759,СВЦЭМ!$A$40:$A$759,$A325,СВЦЭМ!$B$40:$B$759,H$296)+'СЕТ СН'!$F$15</f>
        <v>0</v>
      </c>
      <c r="I325" s="36">
        <f>SUMIFS(СВЦЭМ!$H$40:$H$759,СВЦЭМ!$A$40:$A$759,$A325,СВЦЭМ!$B$40:$B$759,I$296)+'СЕТ СН'!$F$15</f>
        <v>0</v>
      </c>
      <c r="J325" s="36">
        <f>SUMIFS(СВЦЭМ!$H$40:$H$759,СВЦЭМ!$A$40:$A$759,$A325,СВЦЭМ!$B$40:$B$759,J$296)+'СЕТ СН'!$F$15</f>
        <v>0</v>
      </c>
      <c r="K325" s="36">
        <f>SUMIFS(СВЦЭМ!$H$40:$H$759,СВЦЭМ!$A$40:$A$759,$A325,СВЦЭМ!$B$40:$B$759,K$296)+'СЕТ СН'!$F$15</f>
        <v>0</v>
      </c>
      <c r="L325" s="36">
        <f>SUMIFS(СВЦЭМ!$H$40:$H$759,СВЦЭМ!$A$40:$A$759,$A325,СВЦЭМ!$B$40:$B$759,L$296)+'СЕТ СН'!$F$15</f>
        <v>0</v>
      </c>
      <c r="M325" s="36">
        <f>SUMIFS(СВЦЭМ!$H$40:$H$759,СВЦЭМ!$A$40:$A$759,$A325,СВЦЭМ!$B$40:$B$759,M$296)+'СЕТ СН'!$F$15</f>
        <v>0</v>
      </c>
      <c r="N325" s="36">
        <f>SUMIFS(СВЦЭМ!$H$40:$H$759,СВЦЭМ!$A$40:$A$759,$A325,СВЦЭМ!$B$40:$B$759,N$296)+'СЕТ СН'!$F$15</f>
        <v>0</v>
      </c>
      <c r="O325" s="36">
        <f>SUMIFS(СВЦЭМ!$H$40:$H$759,СВЦЭМ!$A$40:$A$759,$A325,СВЦЭМ!$B$40:$B$759,O$296)+'СЕТ СН'!$F$15</f>
        <v>0</v>
      </c>
      <c r="P325" s="36">
        <f>SUMIFS(СВЦЭМ!$H$40:$H$759,СВЦЭМ!$A$40:$A$759,$A325,СВЦЭМ!$B$40:$B$759,P$296)+'СЕТ СН'!$F$15</f>
        <v>0</v>
      </c>
      <c r="Q325" s="36">
        <f>SUMIFS(СВЦЭМ!$H$40:$H$759,СВЦЭМ!$A$40:$A$759,$A325,СВЦЭМ!$B$40:$B$759,Q$296)+'СЕТ СН'!$F$15</f>
        <v>0</v>
      </c>
      <c r="R325" s="36">
        <f>SUMIFS(СВЦЭМ!$H$40:$H$759,СВЦЭМ!$A$40:$A$759,$A325,СВЦЭМ!$B$40:$B$759,R$296)+'СЕТ СН'!$F$15</f>
        <v>0</v>
      </c>
      <c r="S325" s="36">
        <f>SUMIFS(СВЦЭМ!$H$40:$H$759,СВЦЭМ!$A$40:$A$759,$A325,СВЦЭМ!$B$40:$B$759,S$296)+'СЕТ СН'!$F$15</f>
        <v>0</v>
      </c>
      <c r="T325" s="36">
        <f>SUMIFS(СВЦЭМ!$H$40:$H$759,СВЦЭМ!$A$40:$A$759,$A325,СВЦЭМ!$B$40:$B$759,T$296)+'СЕТ СН'!$F$15</f>
        <v>0</v>
      </c>
      <c r="U325" s="36">
        <f>SUMIFS(СВЦЭМ!$H$40:$H$759,СВЦЭМ!$A$40:$A$759,$A325,СВЦЭМ!$B$40:$B$759,U$296)+'СЕТ СН'!$F$15</f>
        <v>0</v>
      </c>
      <c r="V325" s="36">
        <f>SUMIFS(СВЦЭМ!$H$40:$H$759,СВЦЭМ!$A$40:$A$759,$A325,СВЦЭМ!$B$40:$B$759,V$296)+'СЕТ СН'!$F$15</f>
        <v>0</v>
      </c>
      <c r="W325" s="36">
        <f>SUMIFS(СВЦЭМ!$H$40:$H$759,СВЦЭМ!$A$40:$A$759,$A325,СВЦЭМ!$B$40:$B$759,W$296)+'СЕТ СН'!$F$15</f>
        <v>0</v>
      </c>
      <c r="X325" s="36">
        <f>SUMIFS(СВЦЭМ!$H$40:$H$759,СВЦЭМ!$A$40:$A$759,$A325,СВЦЭМ!$B$40:$B$759,X$296)+'СЕТ СН'!$F$15</f>
        <v>0</v>
      </c>
      <c r="Y325" s="36">
        <f>SUMIFS(СВЦЭМ!$H$40:$H$759,СВЦЭМ!$A$40:$A$759,$A325,СВЦЭМ!$B$40:$B$759,Y$296)+'СЕТ СН'!$F$15</f>
        <v>0</v>
      </c>
    </row>
    <row r="326" spans="1:27" ht="15.75" hidden="1" x14ac:dyDescent="0.2">
      <c r="A326" s="35">
        <f t="shared" si="8"/>
        <v>45565</v>
      </c>
      <c r="B326" s="36">
        <f>SUMIFS(СВЦЭМ!$H$40:$H$759,СВЦЭМ!$A$40:$A$759,$A326,СВЦЭМ!$B$40:$B$759,B$296)+'СЕТ СН'!$F$15</f>
        <v>0</v>
      </c>
      <c r="C326" s="36">
        <f>SUMIFS(СВЦЭМ!$H$40:$H$759,СВЦЭМ!$A$40:$A$759,$A326,СВЦЭМ!$B$40:$B$759,C$296)+'СЕТ СН'!$F$15</f>
        <v>0</v>
      </c>
      <c r="D326" s="36">
        <f>SUMIFS(СВЦЭМ!$H$40:$H$759,СВЦЭМ!$A$40:$A$759,$A326,СВЦЭМ!$B$40:$B$759,D$296)+'СЕТ СН'!$F$15</f>
        <v>0</v>
      </c>
      <c r="E326" s="36">
        <f>SUMIFS(СВЦЭМ!$H$40:$H$759,СВЦЭМ!$A$40:$A$759,$A326,СВЦЭМ!$B$40:$B$759,E$296)+'СЕТ СН'!$F$15</f>
        <v>0</v>
      </c>
      <c r="F326" s="36">
        <f>SUMIFS(СВЦЭМ!$H$40:$H$759,СВЦЭМ!$A$40:$A$759,$A326,СВЦЭМ!$B$40:$B$759,F$296)+'СЕТ СН'!$F$15</f>
        <v>0</v>
      </c>
      <c r="G326" s="36">
        <f>SUMIFS(СВЦЭМ!$H$40:$H$759,СВЦЭМ!$A$40:$A$759,$A326,СВЦЭМ!$B$40:$B$759,G$296)+'СЕТ СН'!$F$15</f>
        <v>0</v>
      </c>
      <c r="H326" s="36">
        <f>SUMIFS(СВЦЭМ!$H$40:$H$759,СВЦЭМ!$A$40:$A$759,$A326,СВЦЭМ!$B$40:$B$759,H$296)+'СЕТ СН'!$F$15</f>
        <v>0</v>
      </c>
      <c r="I326" s="36">
        <f>SUMIFS(СВЦЭМ!$H$40:$H$759,СВЦЭМ!$A$40:$A$759,$A326,СВЦЭМ!$B$40:$B$759,I$296)+'СЕТ СН'!$F$15</f>
        <v>0</v>
      </c>
      <c r="J326" s="36">
        <f>SUMIFS(СВЦЭМ!$H$40:$H$759,СВЦЭМ!$A$40:$A$759,$A326,СВЦЭМ!$B$40:$B$759,J$296)+'СЕТ СН'!$F$15</f>
        <v>0</v>
      </c>
      <c r="K326" s="36">
        <f>SUMIFS(СВЦЭМ!$H$40:$H$759,СВЦЭМ!$A$40:$A$759,$A326,СВЦЭМ!$B$40:$B$759,K$296)+'СЕТ СН'!$F$15</f>
        <v>0</v>
      </c>
      <c r="L326" s="36">
        <f>SUMIFS(СВЦЭМ!$H$40:$H$759,СВЦЭМ!$A$40:$A$759,$A326,СВЦЭМ!$B$40:$B$759,L$296)+'СЕТ СН'!$F$15</f>
        <v>0</v>
      </c>
      <c r="M326" s="36">
        <f>SUMIFS(СВЦЭМ!$H$40:$H$759,СВЦЭМ!$A$40:$A$759,$A326,СВЦЭМ!$B$40:$B$759,M$296)+'СЕТ СН'!$F$15</f>
        <v>0</v>
      </c>
      <c r="N326" s="36">
        <f>SUMIFS(СВЦЭМ!$H$40:$H$759,СВЦЭМ!$A$40:$A$759,$A326,СВЦЭМ!$B$40:$B$759,N$296)+'СЕТ СН'!$F$15</f>
        <v>0</v>
      </c>
      <c r="O326" s="36">
        <f>SUMIFS(СВЦЭМ!$H$40:$H$759,СВЦЭМ!$A$40:$A$759,$A326,СВЦЭМ!$B$40:$B$759,O$296)+'СЕТ СН'!$F$15</f>
        <v>0</v>
      </c>
      <c r="P326" s="36">
        <f>SUMIFS(СВЦЭМ!$H$40:$H$759,СВЦЭМ!$A$40:$A$759,$A326,СВЦЭМ!$B$40:$B$759,P$296)+'СЕТ СН'!$F$15</f>
        <v>0</v>
      </c>
      <c r="Q326" s="36">
        <f>SUMIFS(СВЦЭМ!$H$40:$H$759,СВЦЭМ!$A$40:$A$759,$A326,СВЦЭМ!$B$40:$B$759,Q$296)+'СЕТ СН'!$F$15</f>
        <v>0</v>
      </c>
      <c r="R326" s="36">
        <f>SUMIFS(СВЦЭМ!$H$40:$H$759,СВЦЭМ!$A$40:$A$759,$A326,СВЦЭМ!$B$40:$B$759,R$296)+'СЕТ СН'!$F$15</f>
        <v>0</v>
      </c>
      <c r="S326" s="36">
        <f>SUMIFS(СВЦЭМ!$H$40:$H$759,СВЦЭМ!$A$40:$A$759,$A326,СВЦЭМ!$B$40:$B$759,S$296)+'СЕТ СН'!$F$15</f>
        <v>0</v>
      </c>
      <c r="T326" s="36">
        <f>SUMIFS(СВЦЭМ!$H$40:$H$759,СВЦЭМ!$A$40:$A$759,$A326,СВЦЭМ!$B$40:$B$759,T$296)+'СЕТ СН'!$F$15</f>
        <v>0</v>
      </c>
      <c r="U326" s="36">
        <f>SUMIFS(СВЦЭМ!$H$40:$H$759,СВЦЭМ!$A$40:$A$759,$A326,СВЦЭМ!$B$40:$B$759,U$296)+'СЕТ СН'!$F$15</f>
        <v>0</v>
      </c>
      <c r="V326" s="36">
        <f>SUMIFS(СВЦЭМ!$H$40:$H$759,СВЦЭМ!$A$40:$A$759,$A326,СВЦЭМ!$B$40:$B$759,V$296)+'СЕТ СН'!$F$15</f>
        <v>0</v>
      </c>
      <c r="W326" s="36">
        <f>SUMIFS(СВЦЭМ!$H$40:$H$759,СВЦЭМ!$A$40:$A$759,$A326,СВЦЭМ!$B$40:$B$759,W$296)+'СЕТ СН'!$F$15</f>
        <v>0</v>
      </c>
      <c r="X326" s="36">
        <f>SUMIFS(СВЦЭМ!$H$40:$H$759,СВЦЭМ!$A$40:$A$759,$A326,СВЦЭМ!$B$40:$B$759,X$296)+'СЕТ СН'!$F$15</f>
        <v>0</v>
      </c>
      <c r="Y326" s="36">
        <f>SUMIFS(СВЦЭМ!$H$40:$H$759,СВЦЭМ!$A$40:$A$759,$A326,СВЦЭМ!$B$40:$B$759,Y$296)+'СЕТ СН'!$F$15</f>
        <v>0</v>
      </c>
    </row>
    <row r="327" spans="1:27" ht="15.75" hidden="1" x14ac:dyDescent="0.2">
      <c r="A327" s="35">
        <f t="shared" si="8"/>
        <v>45566</v>
      </c>
      <c r="B327" s="36">
        <f>SUMIFS(СВЦЭМ!$H$40:$H$759,СВЦЭМ!$A$40:$A$759,$A327,СВЦЭМ!$B$40:$B$759,B$296)+'СЕТ СН'!$F$15</f>
        <v>0</v>
      </c>
      <c r="C327" s="36">
        <f>SUMIFS(СВЦЭМ!$H$40:$H$759,СВЦЭМ!$A$40:$A$759,$A327,СВЦЭМ!$B$40:$B$759,C$296)+'СЕТ СН'!$F$15</f>
        <v>0</v>
      </c>
      <c r="D327" s="36">
        <f>SUMIFS(СВЦЭМ!$H$40:$H$759,СВЦЭМ!$A$40:$A$759,$A327,СВЦЭМ!$B$40:$B$759,D$296)+'СЕТ СН'!$F$15</f>
        <v>0</v>
      </c>
      <c r="E327" s="36">
        <f>SUMIFS(СВЦЭМ!$H$40:$H$759,СВЦЭМ!$A$40:$A$759,$A327,СВЦЭМ!$B$40:$B$759,E$296)+'СЕТ СН'!$F$15</f>
        <v>0</v>
      </c>
      <c r="F327" s="36">
        <f>SUMIFS(СВЦЭМ!$H$40:$H$759,СВЦЭМ!$A$40:$A$759,$A327,СВЦЭМ!$B$40:$B$759,F$296)+'СЕТ СН'!$F$15</f>
        <v>0</v>
      </c>
      <c r="G327" s="36">
        <f>SUMIFS(СВЦЭМ!$H$40:$H$759,СВЦЭМ!$A$40:$A$759,$A327,СВЦЭМ!$B$40:$B$759,G$296)+'СЕТ СН'!$F$15</f>
        <v>0</v>
      </c>
      <c r="H327" s="36">
        <f>SUMIFS(СВЦЭМ!$H$40:$H$759,СВЦЭМ!$A$40:$A$759,$A327,СВЦЭМ!$B$40:$B$759,H$296)+'СЕТ СН'!$F$15</f>
        <v>0</v>
      </c>
      <c r="I327" s="36">
        <f>SUMIFS(СВЦЭМ!$H$40:$H$759,СВЦЭМ!$A$40:$A$759,$A327,СВЦЭМ!$B$40:$B$759,I$296)+'СЕТ СН'!$F$15</f>
        <v>0</v>
      </c>
      <c r="J327" s="36">
        <f>SUMIFS(СВЦЭМ!$H$40:$H$759,СВЦЭМ!$A$40:$A$759,$A327,СВЦЭМ!$B$40:$B$759,J$296)+'СЕТ СН'!$F$15</f>
        <v>0</v>
      </c>
      <c r="K327" s="36">
        <f>SUMIFS(СВЦЭМ!$H$40:$H$759,СВЦЭМ!$A$40:$A$759,$A327,СВЦЭМ!$B$40:$B$759,K$296)+'СЕТ СН'!$F$15</f>
        <v>0</v>
      </c>
      <c r="L327" s="36">
        <f>SUMIFS(СВЦЭМ!$H$40:$H$759,СВЦЭМ!$A$40:$A$759,$A327,СВЦЭМ!$B$40:$B$759,L$296)+'СЕТ СН'!$F$15</f>
        <v>0</v>
      </c>
      <c r="M327" s="36">
        <f>SUMIFS(СВЦЭМ!$H$40:$H$759,СВЦЭМ!$A$40:$A$759,$A327,СВЦЭМ!$B$40:$B$759,M$296)+'СЕТ СН'!$F$15</f>
        <v>0</v>
      </c>
      <c r="N327" s="36">
        <f>SUMIFS(СВЦЭМ!$H$40:$H$759,СВЦЭМ!$A$40:$A$759,$A327,СВЦЭМ!$B$40:$B$759,N$296)+'СЕТ СН'!$F$15</f>
        <v>0</v>
      </c>
      <c r="O327" s="36">
        <f>SUMIFS(СВЦЭМ!$H$40:$H$759,СВЦЭМ!$A$40:$A$759,$A327,СВЦЭМ!$B$40:$B$759,O$296)+'СЕТ СН'!$F$15</f>
        <v>0</v>
      </c>
      <c r="P327" s="36">
        <f>SUMIFS(СВЦЭМ!$H$40:$H$759,СВЦЭМ!$A$40:$A$759,$A327,СВЦЭМ!$B$40:$B$759,P$296)+'СЕТ СН'!$F$15</f>
        <v>0</v>
      </c>
      <c r="Q327" s="36">
        <f>SUMIFS(СВЦЭМ!$H$40:$H$759,СВЦЭМ!$A$40:$A$759,$A327,СВЦЭМ!$B$40:$B$759,Q$296)+'СЕТ СН'!$F$15</f>
        <v>0</v>
      </c>
      <c r="R327" s="36">
        <f>SUMIFS(СВЦЭМ!$H$40:$H$759,СВЦЭМ!$A$40:$A$759,$A327,СВЦЭМ!$B$40:$B$759,R$296)+'СЕТ СН'!$F$15</f>
        <v>0</v>
      </c>
      <c r="S327" s="36">
        <f>SUMIFS(СВЦЭМ!$H$40:$H$759,СВЦЭМ!$A$40:$A$759,$A327,СВЦЭМ!$B$40:$B$759,S$296)+'СЕТ СН'!$F$15</f>
        <v>0</v>
      </c>
      <c r="T327" s="36">
        <f>SUMIFS(СВЦЭМ!$H$40:$H$759,СВЦЭМ!$A$40:$A$759,$A327,СВЦЭМ!$B$40:$B$759,T$296)+'СЕТ СН'!$F$15</f>
        <v>0</v>
      </c>
      <c r="U327" s="36">
        <f>SUMIFS(СВЦЭМ!$H$40:$H$759,СВЦЭМ!$A$40:$A$759,$A327,СВЦЭМ!$B$40:$B$759,U$296)+'СЕТ СН'!$F$15</f>
        <v>0</v>
      </c>
      <c r="V327" s="36">
        <f>SUMIFS(СВЦЭМ!$H$40:$H$759,СВЦЭМ!$A$40:$A$759,$A327,СВЦЭМ!$B$40:$B$759,V$296)+'СЕТ СН'!$F$15</f>
        <v>0</v>
      </c>
      <c r="W327" s="36">
        <f>SUMIFS(СВЦЭМ!$H$40:$H$759,СВЦЭМ!$A$40:$A$759,$A327,СВЦЭМ!$B$40:$B$759,W$296)+'СЕТ СН'!$F$15</f>
        <v>0</v>
      </c>
      <c r="X327" s="36">
        <f>SUMIFS(СВЦЭМ!$H$40:$H$759,СВЦЭМ!$A$40:$A$759,$A327,СВЦЭМ!$B$40:$B$759,X$296)+'СЕТ СН'!$F$15</f>
        <v>0</v>
      </c>
      <c r="Y327" s="36">
        <f>SUMIFS(СВЦЭМ!$H$40:$H$759,СВЦЭМ!$A$40:$A$759,$A327,СВЦЭМ!$B$40:$B$759,Y$296)+'СЕТ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8" t="s">
        <v>7</v>
      </c>
      <c r="B330" s="132" t="s">
        <v>118</v>
      </c>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4"/>
    </row>
    <row r="331" spans="1:27" ht="12.75" hidden="1" customHeight="1" x14ac:dyDescent="0.2">
      <c r="A331" s="139"/>
      <c r="B331" s="135"/>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7"/>
    </row>
    <row r="332" spans="1:27" s="46" customFormat="1" ht="12.75" hidden="1" customHeight="1" x14ac:dyDescent="0.2">
      <c r="A332" s="14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01.09.2024</v>
      </c>
      <c r="B333" s="36">
        <f>SUMIFS(СВЦЭМ!$I$40:$I$759,СВЦЭМ!$A$40:$A$759,$A333,СВЦЭМ!$B$40:$B$759,B$332)+'СЕТ СН'!$F$16</f>
        <v>0</v>
      </c>
      <c r="C333" s="36">
        <f>SUMIFS(СВЦЭМ!$I$40:$I$759,СВЦЭМ!$A$40:$A$759,$A333,СВЦЭМ!$B$40:$B$759,C$332)+'СЕТ СН'!$F$16</f>
        <v>0</v>
      </c>
      <c r="D333" s="36">
        <f>SUMIFS(СВЦЭМ!$I$40:$I$759,СВЦЭМ!$A$40:$A$759,$A333,СВЦЭМ!$B$40:$B$759,D$332)+'СЕТ СН'!$F$16</f>
        <v>0</v>
      </c>
      <c r="E333" s="36">
        <f>SUMIFS(СВЦЭМ!$I$40:$I$759,СВЦЭМ!$A$40:$A$759,$A333,СВЦЭМ!$B$40:$B$759,E$332)+'СЕТ СН'!$F$16</f>
        <v>0</v>
      </c>
      <c r="F333" s="36">
        <f>SUMIFS(СВЦЭМ!$I$40:$I$759,СВЦЭМ!$A$40:$A$759,$A333,СВЦЭМ!$B$40:$B$759,F$332)+'СЕТ СН'!$F$16</f>
        <v>0</v>
      </c>
      <c r="G333" s="36">
        <f>SUMIFS(СВЦЭМ!$I$40:$I$759,СВЦЭМ!$A$40:$A$759,$A333,СВЦЭМ!$B$40:$B$759,G$332)+'СЕТ СН'!$F$16</f>
        <v>0</v>
      </c>
      <c r="H333" s="36">
        <f>SUMIFS(СВЦЭМ!$I$40:$I$759,СВЦЭМ!$A$40:$A$759,$A333,СВЦЭМ!$B$40:$B$759,H$332)+'СЕТ СН'!$F$16</f>
        <v>0</v>
      </c>
      <c r="I333" s="36">
        <f>SUMIFS(СВЦЭМ!$I$40:$I$759,СВЦЭМ!$A$40:$A$759,$A333,СВЦЭМ!$B$40:$B$759,I$332)+'СЕТ СН'!$F$16</f>
        <v>0</v>
      </c>
      <c r="J333" s="36">
        <f>SUMIFS(СВЦЭМ!$I$40:$I$759,СВЦЭМ!$A$40:$A$759,$A333,СВЦЭМ!$B$40:$B$759,J$332)+'СЕТ СН'!$F$16</f>
        <v>0</v>
      </c>
      <c r="K333" s="36">
        <f>SUMIFS(СВЦЭМ!$I$40:$I$759,СВЦЭМ!$A$40:$A$759,$A333,СВЦЭМ!$B$40:$B$759,K$332)+'СЕТ СН'!$F$16</f>
        <v>0</v>
      </c>
      <c r="L333" s="36">
        <f>SUMIFS(СВЦЭМ!$I$40:$I$759,СВЦЭМ!$A$40:$A$759,$A333,СВЦЭМ!$B$40:$B$759,L$332)+'СЕТ СН'!$F$16</f>
        <v>0</v>
      </c>
      <c r="M333" s="36">
        <f>SUMIFS(СВЦЭМ!$I$40:$I$759,СВЦЭМ!$A$40:$A$759,$A333,СВЦЭМ!$B$40:$B$759,M$332)+'СЕТ СН'!$F$16</f>
        <v>0</v>
      </c>
      <c r="N333" s="36">
        <f>SUMIFS(СВЦЭМ!$I$40:$I$759,СВЦЭМ!$A$40:$A$759,$A333,СВЦЭМ!$B$40:$B$759,N$332)+'СЕТ СН'!$F$16</f>
        <v>0</v>
      </c>
      <c r="O333" s="36">
        <f>SUMIFS(СВЦЭМ!$I$40:$I$759,СВЦЭМ!$A$40:$A$759,$A333,СВЦЭМ!$B$40:$B$759,O$332)+'СЕТ СН'!$F$16</f>
        <v>0</v>
      </c>
      <c r="P333" s="36">
        <f>SUMIFS(СВЦЭМ!$I$40:$I$759,СВЦЭМ!$A$40:$A$759,$A333,СВЦЭМ!$B$40:$B$759,P$332)+'СЕТ СН'!$F$16</f>
        <v>0</v>
      </c>
      <c r="Q333" s="36">
        <f>SUMIFS(СВЦЭМ!$I$40:$I$759,СВЦЭМ!$A$40:$A$759,$A333,СВЦЭМ!$B$40:$B$759,Q$332)+'СЕТ СН'!$F$16</f>
        <v>0</v>
      </c>
      <c r="R333" s="36">
        <f>SUMIFS(СВЦЭМ!$I$40:$I$759,СВЦЭМ!$A$40:$A$759,$A333,СВЦЭМ!$B$40:$B$759,R$332)+'СЕТ СН'!$F$16</f>
        <v>0</v>
      </c>
      <c r="S333" s="36">
        <f>SUMIFS(СВЦЭМ!$I$40:$I$759,СВЦЭМ!$A$40:$A$759,$A333,СВЦЭМ!$B$40:$B$759,S$332)+'СЕТ СН'!$F$16</f>
        <v>0</v>
      </c>
      <c r="T333" s="36">
        <f>SUMIFS(СВЦЭМ!$I$40:$I$759,СВЦЭМ!$A$40:$A$759,$A333,СВЦЭМ!$B$40:$B$759,T$332)+'СЕТ СН'!$F$16</f>
        <v>0</v>
      </c>
      <c r="U333" s="36">
        <f>SUMIFS(СВЦЭМ!$I$40:$I$759,СВЦЭМ!$A$40:$A$759,$A333,СВЦЭМ!$B$40:$B$759,U$332)+'СЕТ СН'!$F$16</f>
        <v>0</v>
      </c>
      <c r="V333" s="36">
        <f>SUMIFS(СВЦЭМ!$I$40:$I$759,СВЦЭМ!$A$40:$A$759,$A333,СВЦЭМ!$B$40:$B$759,V$332)+'СЕТ СН'!$F$16</f>
        <v>0</v>
      </c>
      <c r="W333" s="36">
        <f>SUMIFS(СВЦЭМ!$I$40:$I$759,СВЦЭМ!$A$40:$A$759,$A333,СВЦЭМ!$B$40:$B$759,W$332)+'СЕТ СН'!$F$16</f>
        <v>0</v>
      </c>
      <c r="X333" s="36">
        <f>SUMIFS(СВЦЭМ!$I$40:$I$759,СВЦЭМ!$A$40:$A$759,$A333,СВЦЭМ!$B$40:$B$759,X$332)+'СЕТ СН'!$F$16</f>
        <v>0</v>
      </c>
      <c r="Y333" s="36">
        <f>SUMIFS(СВЦЭМ!$I$40:$I$759,СВЦЭМ!$A$40:$A$759,$A333,СВЦЭМ!$B$40:$B$759,Y$332)+'СЕТ СН'!$F$16</f>
        <v>0</v>
      </c>
      <c r="AA333" s="45"/>
    </row>
    <row r="334" spans="1:27" ht="15.75" hidden="1" x14ac:dyDescent="0.2">
      <c r="A334" s="35">
        <f>A333+1</f>
        <v>45537</v>
      </c>
      <c r="B334" s="36">
        <f>SUMIFS(СВЦЭМ!$I$40:$I$759,СВЦЭМ!$A$40:$A$759,$A334,СВЦЭМ!$B$40:$B$759,B$332)+'СЕТ СН'!$F$16</f>
        <v>0</v>
      </c>
      <c r="C334" s="36">
        <f>SUMIFS(СВЦЭМ!$I$40:$I$759,СВЦЭМ!$A$40:$A$759,$A334,СВЦЭМ!$B$40:$B$759,C$332)+'СЕТ СН'!$F$16</f>
        <v>0</v>
      </c>
      <c r="D334" s="36">
        <f>SUMIFS(СВЦЭМ!$I$40:$I$759,СВЦЭМ!$A$40:$A$759,$A334,СВЦЭМ!$B$40:$B$759,D$332)+'СЕТ СН'!$F$16</f>
        <v>0</v>
      </c>
      <c r="E334" s="36">
        <f>SUMIFS(СВЦЭМ!$I$40:$I$759,СВЦЭМ!$A$40:$A$759,$A334,СВЦЭМ!$B$40:$B$759,E$332)+'СЕТ СН'!$F$16</f>
        <v>0</v>
      </c>
      <c r="F334" s="36">
        <f>SUMIFS(СВЦЭМ!$I$40:$I$759,СВЦЭМ!$A$40:$A$759,$A334,СВЦЭМ!$B$40:$B$759,F$332)+'СЕТ СН'!$F$16</f>
        <v>0</v>
      </c>
      <c r="G334" s="36">
        <f>SUMIFS(СВЦЭМ!$I$40:$I$759,СВЦЭМ!$A$40:$A$759,$A334,СВЦЭМ!$B$40:$B$759,G$332)+'СЕТ СН'!$F$16</f>
        <v>0</v>
      </c>
      <c r="H334" s="36">
        <f>SUMIFS(СВЦЭМ!$I$40:$I$759,СВЦЭМ!$A$40:$A$759,$A334,СВЦЭМ!$B$40:$B$759,H$332)+'СЕТ СН'!$F$16</f>
        <v>0</v>
      </c>
      <c r="I334" s="36">
        <f>SUMIFS(СВЦЭМ!$I$40:$I$759,СВЦЭМ!$A$40:$A$759,$A334,СВЦЭМ!$B$40:$B$759,I$332)+'СЕТ СН'!$F$16</f>
        <v>0</v>
      </c>
      <c r="J334" s="36">
        <f>SUMIFS(СВЦЭМ!$I$40:$I$759,СВЦЭМ!$A$40:$A$759,$A334,СВЦЭМ!$B$40:$B$759,J$332)+'СЕТ СН'!$F$16</f>
        <v>0</v>
      </c>
      <c r="K334" s="36">
        <f>SUMIFS(СВЦЭМ!$I$40:$I$759,СВЦЭМ!$A$40:$A$759,$A334,СВЦЭМ!$B$40:$B$759,K$332)+'СЕТ СН'!$F$16</f>
        <v>0</v>
      </c>
      <c r="L334" s="36">
        <f>SUMIFS(СВЦЭМ!$I$40:$I$759,СВЦЭМ!$A$40:$A$759,$A334,СВЦЭМ!$B$40:$B$759,L$332)+'СЕТ СН'!$F$16</f>
        <v>0</v>
      </c>
      <c r="M334" s="36">
        <f>SUMIFS(СВЦЭМ!$I$40:$I$759,СВЦЭМ!$A$40:$A$759,$A334,СВЦЭМ!$B$40:$B$759,M$332)+'СЕТ СН'!$F$16</f>
        <v>0</v>
      </c>
      <c r="N334" s="36">
        <f>SUMIFS(СВЦЭМ!$I$40:$I$759,СВЦЭМ!$A$40:$A$759,$A334,СВЦЭМ!$B$40:$B$759,N$332)+'СЕТ СН'!$F$16</f>
        <v>0</v>
      </c>
      <c r="O334" s="36">
        <f>SUMIFS(СВЦЭМ!$I$40:$I$759,СВЦЭМ!$A$40:$A$759,$A334,СВЦЭМ!$B$40:$B$759,O$332)+'СЕТ СН'!$F$16</f>
        <v>0</v>
      </c>
      <c r="P334" s="36">
        <f>SUMIFS(СВЦЭМ!$I$40:$I$759,СВЦЭМ!$A$40:$A$759,$A334,СВЦЭМ!$B$40:$B$759,P$332)+'СЕТ СН'!$F$16</f>
        <v>0</v>
      </c>
      <c r="Q334" s="36">
        <f>SUMIFS(СВЦЭМ!$I$40:$I$759,СВЦЭМ!$A$40:$A$759,$A334,СВЦЭМ!$B$40:$B$759,Q$332)+'СЕТ СН'!$F$16</f>
        <v>0</v>
      </c>
      <c r="R334" s="36">
        <f>SUMIFS(СВЦЭМ!$I$40:$I$759,СВЦЭМ!$A$40:$A$759,$A334,СВЦЭМ!$B$40:$B$759,R$332)+'СЕТ СН'!$F$16</f>
        <v>0</v>
      </c>
      <c r="S334" s="36">
        <f>SUMIFS(СВЦЭМ!$I$40:$I$759,СВЦЭМ!$A$40:$A$759,$A334,СВЦЭМ!$B$40:$B$759,S$332)+'СЕТ СН'!$F$16</f>
        <v>0</v>
      </c>
      <c r="T334" s="36">
        <f>SUMIFS(СВЦЭМ!$I$40:$I$759,СВЦЭМ!$A$40:$A$759,$A334,СВЦЭМ!$B$40:$B$759,T$332)+'СЕТ СН'!$F$16</f>
        <v>0</v>
      </c>
      <c r="U334" s="36">
        <f>SUMIFS(СВЦЭМ!$I$40:$I$759,СВЦЭМ!$A$40:$A$759,$A334,СВЦЭМ!$B$40:$B$759,U$332)+'СЕТ СН'!$F$16</f>
        <v>0</v>
      </c>
      <c r="V334" s="36">
        <f>SUMIFS(СВЦЭМ!$I$40:$I$759,СВЦЭМ!$A$40:$A$759,$A334,СВЦЭМ!$B$40:$B$759,V$332)+'СЕТ СН'!$F$16</f>
        <v>0</v>
      </c>
      <c r="W334" s="36">
        <f>SUMIFS(СВЦЭМ!$I$40:$I$759,СВЦЭМ!$A$40:$A$759,$A334,СВЦЭМ!$B$40:$B$759,W$332)+'СЕТ СН'!$F$16</f>
        <v>0</v>
      </c>
      <c r="X334" s="36">
        <f>SUMIFS(СВЦЭМ!$I$40:$I$759,СВЦЭМ!$A$40:$A$759,$A334,СВЦЭМ!$B$40:$B$759,X$332)+'СЕТ СН'!$F$16</f>
        <v>0</v>
      </c>
      <c r="Y334" s="36">
        <f>SUMIFS(СВЦЭМ!$I$40:$I$759,СВЦЭМ!$A$40:$A$759,$A334,СВЦЭМ!$B$40:$B$759,Y$332)+'СЕТ СН'!$F$16</f>
        <v>0</v>
      </c>
    </row>
    <row r="335" spans="1:27" ht="15.75" hidden="1" x14ac:dyDescent="0.2">
      <c r="A335" s="35">
        <f t="shared" ref="A335:A363" si="9">A334+1</f>
        <v>45538</v>
      </c>
      <c r="B335" s="36">
        <f>SUMIFS(СВЦЭМ!$I$40:$I$759,СВЦЭМ!$A$40:$A$759,$A335,СВЦЭМ!$B$40:$B$759,B$332)+'СЕТ СН'!$F$16</f>
        <v>0</v>
      </c>
      <c r="C335" s="36">
        <f>SUMIFS(СВЦЭМ!$I$40:$I$759,СВЦЭМ!$A$40:$A$759,$A335,СВЦЭМ!$B$40:$B$759,C$332)+'СЕТ СН'!$F$16</f>
        <v>0</v>
      </c>
      <c r="D335" s="36">
        <f>SUMIFS(СВЦЭМ!$I$40:$I$759,СВЦЭМ!$A$40:$A$759,$A335,СВЦЭМ!$B$40:$B$759,D$332)+'СЕТ СН'!$F$16</f>
        <v>0</v>
      </c>
      <c r="E335" s="36">
        <f>SUMIFS(СВЦЭМ!$I$40:$I$759,СВЦЭМ!$A$40:$A$759,$A335,СВЦЭМ!$B$40:$B$759,E$332)+'СЕТ СН'!$F$16</f>
        <v>0</v>
      </c>
      <c r="F335" s="36">
        <f>SUMIFS(СВЦЭМ!$I$40:$I$759,СВЦЭМ!$A$40:$A$759,$A335,СВЦЭМ!$B$40:$B$759,F$332)+'СЕТ СН'!$F$16</f>
        <v>0</v>
      </c>
      <c r="G335" s="36">
        <f>SUMIFS(СВЦЭМ!$I$40:$I$759,СВЦЭМ!$A$40:$A$759,$A335,СВЦЭМ!$B$40:$B$759,G$332)+'СЕТ СН'!$F$16</f>
        <v>0</v>
      </c>
      <c r="H335" s="36">
        <f>SUMIFS(СВЦЭМ!$I$40:$I$759,СВЦЭМ!$A$40:$A$759,$A335,СВЦЭМ!$B$40:$B$759,H$332)+'СЕТ СН'!$F$16</f>
        <v>0</v>
      </c>
      <c r="I335" s="36">
        <f>SUMIFS(СВЦЭМ!$I$40:$I$759,СВЦЭМ!$A$40:$A$759,$A335,СВЦЭМ!$B$40:$B$759,I$332)+'СЕТ СН'!$F$16</f>
        <v>0</v>
      </c>
      <c r="J335" s="36">
        <f>SUMIFS(СВЦЭМ!$I$40:$I$759,СВЦЭМ!$A$40:$A$759,$A335,СВЦЭМ!$B$40:$B$759,J$332)+'СЕТ СН'!$F$16</f>
        <v>0</v>
      </c>
      <c r="K335" s="36">
        <f>SUMIFS(СВЦЭМ!$I$40:$I$759,СВЦЭМ!$A$40:$A$759,$A335,СВЦЭМ!$B$40:$B$759,K$332)+'СЕТ СН'!$F$16</f>
        <v>0</v>
      </c>
      <c r="L335" s="36">
        <f>SUMIFS(СВЦЭМ!$I$40:$I$759,СВЦЭМ!$A$40:$A$759,$A335,СВЦЭМ!$B$40:$B$759,L$332)+'СЕТ СН'!$F$16</f>
        <v>0</v>
      </c>
      <c r="M335" s="36">
        <f>SUMIFS(СВЦЭМ!$I$40:$I$759,СВЦЭМ!$A$40:$A$759,$A335,СВЦЭМ!$B$40:$B$759,M$332)+'СЕТ СН'!$F$16</f>
        <v>0</v>
      </c>
      <c r="N335" s="36">
        <f>SUMIFS(СВЦЭМ!$I$40:$I$759,СВЦЭМ!$A$40:$A$759,$A335,СВЦЭМ!$B$40:$B$759,N$332)+'СЕТ СН'!$F$16</f>
        <v>0</v>
      </c>
      <c r="O335" s="36">
        <f>SUMIFS(СВЦЭМ!$I$40:$I$759,СВЦЭМ!$A$40:$A$759,$A335,СВЦЭМ!$B$40:$B$759,O$332)+'СЕТ СН'!$F$16</f>
        <v>0</v>
      </c>
      <c r="P335" s="36">
        <f>SUMIFS(СВЦЭМ!$I$40:$I$759,СВЦЭМ!$A$40:$A$759,$A335,СВЦЭМ!$B$40:$B$759,P$332)+'СЕТ СН'!$F$16</f>
        <v>0</v>
      </c>
      <c r="Q335" s="36">
        <f>SUMIFS(СВЦЭМ!$I$40:$I$759,СВЦЭМ!$A$40:$A$759,$A335,СВЦЭМ!$B$40:$B$759,Q$332)+'СЕТ СН'!$F$16</f>
        <v>0</v>
      </c>
      <c r="R335" s="36">
        <f>SUMIFS(СВЦЭМ!$I$40:$I$759,СВЦЭМ!$A$40:$A$759,$A335,СВЦЭМ!$B$40:$B$759,R$332)+'СЕТ СН'!$F$16</f>
        <v>0</v>
      </c>
      <c r="S335" s="36">
        <f>SUMIFS(СВЦЭМ!$I$40:$I$759,СВЦЭМ!$A$40:$A$759,$A335,СВЦЭМ!$B$40:$B$759,S$332)+'СЕТ СН'!$F$16</f>
        <v>0</v>
      </c>
      <c r="T335" s="36">
        <f>SUMIFS(СВЦЭМ!$I$40:$I$759,СВЦЭМ!$A$40:$A$759,$A335,СВЦЭМ!$B$40:$B$759,T$332)+'СЕТ СН'!$F$16</f>
        <v>0</v>
      </c>
      <c r="U335" s="36">
        <f>SUMIFS(СВЦЭМ!$I$40:$I$759,СВЦЭМ!$A$40:$A$759,$A335,СВЦЭМ!$B$40:$B$759,U$332)+'СЕТ СН'!$F$16</f>
        <v>0</v>
      </c>
      <c r="V335" s="36">
        <f>SUMIFS(СВЦЭМ!$I$40:$I$759,СВЦЭМ!$A$40:$A$759,$A335,СВЦЭМ!$B$40:$B$759,V$332)+'СЕТ СН'!$F$16</f>
        <v>0</v>
      </c>
      <c r="W335" s="36">
        <f>SUMIFS(СВЦЭМ!$I$40:$I$759,СВЦЭМ!$A$40:$A$759,$A335,СВЦЭМ!$B$40:$B$759,W$332)+'СЕТ СН'!$F$16</f>
        <v>0</v>
      </c>
      <c r="X335" s="36">
        <f>SUMIFS(СВЦЭМ!$I$40:$I$759,СВЦЭМ!$A$40:$A$759,$A335,СВЦЭМ!$B$40:$B$759,X$332)+'СЕТ СН'!$F$16</f>
        <v>0</v>
      </c>
      <c r="Y335" s="36">
        <f>SUMIFS(СВЦЭМ!$I$40:$I$759,СВЦЭМ!$A$40:$A$759,$A335,СВЦЭМ!$B$40:$B$759,Y$332)+'СЕТ СН'!$F$16</f>
        <v>0</v>
      </c>
    </row>
    <row r="336" spans="1:27" ht="15.75" hidden="1" x14ac:dyDescent="0.2">
      <c r="A336" s="35">
        <f t="shared" si="9"/>
        <v>45539</v>
      </c>
      <c r="B336" s="36">
        <f>SUMIFS(СВЦЭМ!$I$40:$I$759,СВЦЭМ!$A$40:$A$759,$A336,СВЦЭМ!$B$40:$B$759,B$332)+'СЕТ СН'!$F$16</f>
        <v>0</v>
      </c>
      <c r="C336" s="36">
        <f>SUMIFS(СВЦЭМ!$I$40:$I$759,СВЦЭМ!$A$40:$A$759,$A336,СВЦЭМ!$B$40:$B$759,C$332)+'СЕТ СН'!$F$16</f>
        <v>0</v>
      </c>
      <c r="D336" s="36">
        <f>SUMIFS(СВЦЭМ!$I$40:$I$759,СВЦЭМ!$A$40:$A$759,$A336,СВЦЭМ!$B$40:$B$759,D$332)+'СЕТ СН'!$F$16</f>
        <v>0</v>
      </c>
      <c r="E336" s="36">
        <f>SUMIFS(СВЦЭМ!$I$40:$I$759,СВЦЭМ!$A$40:$A$759,$A336,СВЦЭМ!$B$40:$B$759,E$332)+'СЕТ СН'!$F$16</f>
        <v>0</v>
      </c>
      <c r="F336" s="36">
        <f>SUMIFS(СВЦЭМ!$I$40:$I$759,СВЦЭМ!$A$40:$A$759,$A336,СВЦЭМ!$B$40:$B$759,F$332)+'СЕТ СН'!$F$16</f>
        <v>0</v>
      </c>
      <c r="G336" s="36">
        <f>SUMIFS(СВЦЭМ!$I$40:$I$759,СВЦЭМ!$A$40:$A$759,$A336,СВЦЭМ!$B$40:$B$759,G$332)+'СЕТ СН'!$F$16</f>
        <v>0</v>
      </c>
      <c r="H336" s="36">
        <f>SUMIFS(СВЦЭМ!$I$40:$I$759,СВЦЭМ!$A$40:$A$759,$A336,СВЦЭМ!$B$40:$B$759,H$332)+'СЕТ СН'!$F$16</f>
        <v>0</v>
      </c>
      <c r="I336" s="36">
        <f>SUMIFS(СВЦЭМ!$I$40:$I$759,СВЦЭМ!$A$40:$A$759,$A336,СВЦЭМ!$B$40:$B$759,I$332)+'СЕТ СН'!$F$16</f>
        <v>0</v>
      </c>
      <c r="J336" s="36">
        <f>SUMIFS(СВЦЭМ!$I$40:$I$759,СВЦЭМ!$A$40:$A$759,$A336,СВЦЭМ!$B$40:$B$759,J$332)+'СЕТ СН'!$F$16</f>
        <v>0</v>
      </c>
      <c r="K336" s="36">
        <f>SUMIFS(СВЦЭМ!$I$40:$I$759,СВЦЭМ!$A$40:$A$759,$A336,СВЦЭМ!$B$40:$B$759,K$332)+'СЕТ СН'!$F$16</f>
        <v>0</v>
      </c>
      <c r="L336" s="36">
        <f>SUMIFS(СВЦЭМ!$I$40:$I$759,СВЦЭМ!$A$40:$A$759,$A336,СВЦЭМ!$B$40:$B$759,L$332)+'СЕТ СН'!$F$16</f>
        <v>0</v>
      </c>
      <c r="M336" s="36">
        <f>SUMIFS(СВЦЭМ!$I$40:$I$759,СВЦЭМ!$A$40:$A$759,$A336,СВЦЭМ!$B$40:$B$759,M$332)+'СЕТ СН'!$F$16</f>
        <v>0</v>
      </c>
      <c r="N336" s="36">
        <f>SUMIFS(СВЦЭМ!$I$40:$I$759,СВЦЭМ!$A$40:$A$759,$A336,СВЦЭМ!$B$40:$B$759,N$332)+'СЕТ СН'!$F$16</f>
        <v>0</v>
      </c>
      <c r="O336" s="36">
        <f>SUMIFS(СВЦЭМ!$I$40:$I$759,СВЦЭМ!$A$40:$A$759,$A336,СВЦЭМ!$B$40:$B$759,O$332)+'СЕТ СН'!$F$16</f>
        <v>0</v>
      </c>
      <c r="P336" s="36">
        <f>SUMIFS(СВЦЭМ!$I$40:$I$759,СВЦЭМ!$A$40:$A$759,$A336,СВЦЭМ!$B$40:$B$759,P$332)+'СЕТ СН'!$F$16</f>
        <v>0</v>
      </c>
      <c r="Q336" s="36">
        <f>SUMIFS(СВЦЭМ!$I$40:$I$759,СВЦЭМ!$A$40:$A$759,$A336,СВЦЭМ!$B$40:$B$759,Q$332)+'СЕТ СН'!$F$16</f>
        <v>0</v>
      </c>
      <c r="R336" s="36">
        <f>SUMIFS(СВЦЭМ!$I$40:$I$759,СВЦЭМ!$A$40:$A$759,$A336,СВЦЭМ!$B$40:$B$759,R$332)+'СЕТ СН'!$F$16</f>
        <v>0</v>
      </c>
      <c r="S336" s="36">
        <f>SUMIFS(СВЦЭМ!$I$40:$I$759,СВЦЭМ!$A$40:$A$759,$A336,СВЦЭМ!$B$40:$B$759,S$332)+'СЕТ СН'!$F$16</f>
        <v>0</v>
      </c>
      <c r="T336" s="36">
        <f>SUMIFS(СВЦЭМ!$I$40:$I$759,СВЦЭМ!$A$40:$A$759,$A336,СВЦЭМ!$B$40:$B$759,T$332)+'СЕТ СН'!$F$16</f>
        <v>0</v>
      </c>
      <c r="U336" s="36">
        <f>SUMIFS(СВЦЭМ!$I$40:$I$759,СВЦЭМ!$A$40:$A$759,$A336,СВЦЭМ!$B$40:$B$759,U$332)+'СЕТ СН'!$F$16</f>
        <v>0</v>
      </c>
      <c r="V336" s="36">
        <f>SUMIFS(СВЦЭМ!$I$40:$I$759,СВЦЭМ!$A$40:$A$759,$A336,СВЦЭМ!$B$40:$B$759,V$332)+'СЕТ СН'!$F$16</f>
        <v>0</v>
      </c>
      <c r="W336" s="36">
        <f>SUMIFS(СВЦЭМ!$I$40:$I$759,СВЦЭМ!$A$40:$A$759,$A336,СВЦЭМ!$B$40:$B$759,W$332)+'СЕТ СН'!$F$16</f>
        <v>0</v>
      </c>
      <c r="X336" s="36">
        <f>SUMIFS(СВЦЭМ!$I$40:$I$759,СВЦЭМ!$A$40:$A$759,$A336,СВЦЭМ!$B$40:$B$759,X$332)+'СЕТ СН'!$F$16</f>
        <v>0</v>
      </c>
      <c r="Y336" s="36">
        <f>SUMIFS(СВЦЭМ!$I$40:$I$759,СВЦЭМ!$A$40:$A$759,$A336,СВЦЭМ!$B$40:$B$759,Y$332)+'СЕТ СН'!$F$16</f>
        <v>0</v>
      </c>
    </row>
    <row r="337" spans="1:25" ht="15.75" hidden="1" x14ac:dyDescent="0.2">
      <c r="A337" s="35">
        <f t="shared" si="9"/>
        <v>45540</v>
      </c>
      <c r="B337" s="36">
        <f>SUMIFS(СВЦЭМ!$I$40:$I$759,СВЦЭМ!$A$40:$A$759,$A337,СВЦЭМ!$B$40:$B$759,B$332)+'СЕТ СН'!$F$16</f>
        <v>0</v>
      </c>
      <c r="C337" s="36">
        <f>SUMIFS(СВЦЭМ!$I$40:$I$759,СВЦЭМ!$A$40:$A$759,$A337,СВЦЭМ!$B$40:$B$759,C$332)+'СЕТ СН'!$F$16</f>
        <v>0</v>
      </c>
      <c r="D337" s="36">
        <f>SUMIFS(СВЦЭМ!$I$40:$I$759,СВЦЭМ!$A$40:$A$759,$A337,СВЦЭМ!$B$40:$B$759,D$332)+'СЕТ СН'!$F$16</f>
        <v>0</v>
      </c>
      <c r="E337" s="36">
        <f>SUMIFS(СВЦЭМ!$I$40:$I$759,СВЦЭМ!$A$40:$A$759,$A337,СВЦЭМ!$B$40:$B$759,E$332)+'СЕТ СН'!$F$16</f>
        <v>0</v>
      </c>
      <c r="F337" s="36">
        <f>SUMIFS(СВЦЭМ!$I$40:$I$759,СВЦЭМ!$A$40:$A$759,$A337,СВЦЭМ!$B$40:$B$759,F$332)+'СЕТ СН'!$F$16</f>
        <v>0</v>
      </c>
      <c r="G337" s="36">
        <f>SUMIFS(СВЦЭМ!$I$40:$I$759,СВЦЭМ!$A$40:$A$759,$A337,СВЦЭМ!$B$40:$B$759,G$332)+'СЕТ СН'!$F$16</f>
        <v>0</v>
      </c>
      <c r="H337" s="36">
        <f>SUMIFS(СВЦЭМ!$I$40:$I$759,СВЦЭМ!$A$40:$A$759,$A337,СВЦЭМ!$B$40:$B$759,H$332)+'СЕТ СН'!$F$16</f>
        <v>0</v>
      </c>
      <c r="I337" s="36">
        <f>SUMIFS(СВЦЭМ!$I$40:$I$759,СВЦЭМ!$A$40:$A$759,$A337,СВЦЭМ!$B$40:$B$759,I$332)+'СЕТ СН'!$F$16</f>
        <v>0</v>
      </c>
      <c r="J337" s="36">
        <f>SUMIFS(СВЦЭМ!$I$40:$I$759,СВЦЭМ!$A$40:$A$759,$A337,СВЦЭМ!$B$40:$B$759,J$332)+'СЕТ СН'!$F$16</f>
        <v>0</v>
      </c>
      <c r="K337" s="36">
        <f>SUMIFS(СВЦЭМ!$I$40:$I$759,СВЦЭМ!$A$40:$A$759,$A337,СВЦЭМ!$B$40:$B$759,K$332)+'СЕТ СН'!$F$16</f>
        <v>0</v>
      </c>
      <c r="L337" s="36">
        <f>SUMIFS(СВЦЭМ!$I$40:$I$759,СВЦЭМ!$A$40:$A$759,$A337,СВЦЭМ!$B$40:$B$759,L$332)+'СЕТ СН'!$F$16</f>
        <v>0</v>
      </c>
      <c r="M337" s="36">
        <f>SUMIFS(СВЦЭМ!$I$40:$I$759,СВЦЭМ!$A$40:$A$759,$A337,СВЦЭМ!$B$40:$B$759,M$332)+'СЕТ СН'!$F$16</f>
        <v>0</v>
      </c>
      <c r="N337" s="36">
        <f>SUMIFS(СВЦЭМ!$I$40:$I$759,СВЦЭМ!$A$40:$A$759,$A337,СВЦЭМ!$B$40:$B$759,N$332)+'СЕТ СН'!$F$16</f>
        <v>0</v>
      </c>
      <c r="O337" s="36">
        <f>SUMIFS(СВЦЭМ!$I$40:$I$759,СВЦЭМ!$A$40:$A$759,$A337,СВЦЭМ!$B$40:$B$759,O$332)+'СЕТ СН'!$F$16</f>
        <v>0</v>
      </c>
      <c r="P337" s="36">
        <f>SUMIFS(СВЦЭМ!$I$40:$I$759,СВЦЭМ!$A$40:$A$759,$A337,СВЦЭМ!$B$40:$B$759,P$332)+'СЕТ СН'!$F$16</f>
        <v>0</v>
      </c>
      <c r="Q337" s="36">
        <f>SUMIFS(СВЦЭМ!$I$40:$I$759,СВЦЭМ!$A$40:$A$759,$A337,СВЦЭМ!$B$40:$B$759,Q$332)+'СЕТ СН'!$F$16</f>
        <v>0</v>
      </c>
      <c r="R337" s="36">
        <f>SUMIFS(СВЦЭМ!$I$40:$I$759,СВЦЭМ!$A$40:$A$759,$A337,СВЦЭМ!$B$40:$B$759,R$332)+'СЕТ СН'!$F$16</f>
        <v>0</v>
      </c>
      <c r="S337" s="36">
        <f>SUMIFS(СВЦЭМ!$I$40:$I$759,СВЦЭМ!$A$40:$A$759,$A337,СВЦЭМ!$B$40:$B$759,S$332)+'СЕТ СН'!$F$16</f>
        <v>0</v>
      </c>
      <c r="T337" s="36">
        <f>SUMIFS(СВЦЭМ!$I$40:$I$759,СВЦЭМ!$A$40:$A$759,$A337,СВЦЭМ!$B$40:$B$759,T$332)+'СЕТ СН'!$F$16</f>
        <v>0</v>
      </c>
      <c r="U337" s="36">
        <f>SUMIFS(СВЦЭМ!$I$40:$I$759,СВЦЭМ!$A$40:$A$759,$A337,СВЦЭМ!$B$40:$B$759,U$332)+'СЕТ СН'!$F$16</f>
        <v>0</v>
      </c>
      <c r="V337" s="36">
        <f>SUMIFS(СВЦЭМ!$I$40:$I$759,СВЦЭМ!$A$40:$A$759,$A337,СВЦЭМ!$B$40:$B$759,V$332)+'СЕТ СН'!$F$16</f>
        <v>0</v>
      </c>
      <c r="W337" s="36">
        <f>SUMIFS(СВЦЭМ!$I$40:$I$759,СВЦЭМ!$A$40:$A$759,$A337,СВЦЭМ!$B$40:$B$759,W$332)+'СЕТ СН'!$F$16</f>
        <v>0</v>
      </c>
      <c r="X337" s="36">
        <f>SUMIFS(СВЦЭМ!$I$40:$I$759,СВЦЭМ!$A$40:$A$759,$A337,СВЦЭМ!$B$40:$B$759,X$332)+'СЕТ СН'!$F$16</f>
        <v>0</v>
      </c>
      <c r="Y337" s="36">
        <f>SUMIFS(СВЦЭМ!$I$40:$I$759,СВЦЭМ!$A$40:$A$759,$A337,СВЦЭМ!$B$40:$B$759,Y$332)+'СЕТ СН'!$F$16</f>
        <v>0</v>
      </c>
    </row>
    <row r="338" spans="1:25" ht="15.75" hidden="1" x14ac:dyDescent="0.2">
      <c r="A338" s="35">
        <f t="shared" si="9"/>
        <v>45541</v>
      </c>
      <c r="B338" s="36">
        <f>SUMIFS(СВЦЭМ!$I$40:$I$759,СВЦЭМ!$A$40:$A$759,$A338,СВЦЭМ!$B$40:$B$759,B$332)+'СЕТ СН'!$F$16</f>
        <v>0</v>
      </c>
      <c r="C338" s="36">
        <f>SUMIFS(СВЦЭМ!$I$40:$I$759,СВЦЭМ!$A$40:$A$759,$A338,СВЦЭМ!$B$40:$B$759,C$332)+'СЕТ СН'!$F$16</f>
        <v>0</v>
      </c>
      <c r="D338" s="36">
        <f>SUMIFS(СВЦЭМ!$I$40:$I$759,СВЦЭМ!$A$40:$A$759,$A338,СВЦЭМ!$B$40:$B$759,D$332)+'СЕТ СН'!$F$16</f>
        <v>0</v>
      </c>
      <c r="E338" s="36">
        <f>SUMIFS(СВЦЭМ!$I$40:$I$759,СВЦЭМ!$A$40:$A$759,$A338,СВЦЭМ!$B$40:$B$759,E$332)+'СЕТ СН'!$F$16</f>
        <v>0</v>
      </c>
      <c r="F338" s="36">
        <f>SUMIFS(СВЦЭМ!$I$40:$I$759,СВЦЭМ!$A$40:$A$759,$A338,СВЦЭМ!$B$40:$B$759,F$332)+'СЕТ СН'!$F$16</f>
        <v>0</v>
      </c>
      <c r="G338" s="36">
        <f>SUMIFS(СВЦЭМ!$I$40:$I$759,СВЦЭМ!$A$40:$A$759,$A338,СВЦЭМ!$B$40:$B$759,G$332)+'СЕТ СН'!$F$16</f>
        <v>0</v>
      </c>
      <c r="H338" s="36">
        <f>SUMIFS(СВЦЭМ!$I$40:$I$759,СВЦЭМ!$A$40:$A$759,$A338,СВЦЭМ!$B$40:$B$759,H$332)+'СЕТ СН'!$F$16</f>
        <v>0</v>
      </c>
      <c r="I338" s="36">
        <f>SUMIFS(СВЦЭМ!$I$40:$I$759,СВЦЭМ!$A$40:$A$759,$A338,СВЦЭМ!$B$40:$B$759,I$332)+'СЕТ СН'!$F$16</f>
        <v>0</v>
      </c>
      <c r="J338" s="36">
        <f>SUMIFS(СВЦЭМ!$I$40:$I$759,СВЦЭМ!$A$40:$A$759,$A338,СВЦЭМ!$B$40:$B$759,J$332)+'СЕТ СН'!$F$16</f>
        <v>0</v>
      </c>
      <c r="K338" s="36">
        <f>SUMIFS(СВЦЭМ!$I$40:$I$759,СВЦЭМ!$A$40:$A$759,$A338,СВЦЭМ!$B$40:$B$759,K$332)+'СЕТ СН'!$F$16</f>
        <v>0</v>
      </c>
      <c r="L338" s="36">
        <f>SUMIFS(СВЦЭМ!$I$40:$I$759,СВЦЭМ!$A$40:$A$759,$A338,СВЦЭМ!$B$40:$B$759,L$332)+'СЕТ СН'!$F$16</f>
        <v>0</v>
      </c>
      <c r="M338" s="36">
        <f>SUMIFS(СВЦЭМ!$I$40:$I$759,СВЦЭМ!$A$40:$A$759,$A338,СВЦЭМ!$B$40:$B$759,M$332)+'СЕТ СН'!$F$16</f>
        <v>0</v>
      </c>
      <c r="N338" s="36">
        <f>SUMIFS(СВЦЭМ!$I$40:$I$759,СВЦЭМ!$A$40:$A$759,$A338,СВЦЭМ!$B$40:$B$759,N$332)+'СЕТ СН'!$F$16</f>
        <v>0</v>
      </c>
      <c r="O338" s="36">
        <f>SUMIFS(СВЦЭМ!$I$40:$I$759,СВЦЭМ!$A$40:$A$759,$A338,СВЦЭМ!$B$40:$B$759,O$332)+'СЕТ СН'!$F$16</f>
        <v>0</v>
      </c>
      <c r="P338" s="36">
        <f>SUMIFS(СВЦЭМ!$I$40:$I$759,СВЦЭМ!$A$40:$A$759,$A338,СВЦЭМ!$B$40:$B$759,P$332)+'СЕТ СН'!$F$16</f>
        <v>0</v>
      </c>
      <c r="Q338" s="36">
        <f>SUMIFS(СВЦЭМ!$I$40:$I$759,СВЦЭМ!$A$40:$A$759,$A338,СВЦЭМ!$B$40:$B$759,Q$332)+'СЕТ СН'!$F$16</f>
        <v>0</v>
      </c>
      <c r="R338" s="36">
        <f>SUMIFS(СВЦЭМ!$I$40:$I$759,СВЦЭМ!$A$40:$A$759,$A338,СВЦЭМ!$B$40:$B$759,R$332)+'СЕТ СН'!$F$16</f>
        <v>0</v>
      </c>
      <c r="S338" s="36">
        <f>SUMIFS(СВЦЭМ!$I$40:$I$759,СВЦЭМ!$A$40:$A$759,$A338,СВЦЭМ!$B$40:$B$759,S$332)+'СЕТ СН'!$F$16</f>
        <v>0</v>
      </c>
      <c r="T338" s="36">
        <f>SUMIFS(СВЦЭМ!$I$40:$I$759,СВЦЭМ!$A$40:$A$759,$A338,СВЦЭМ!$B$40:$B$759,T$332)+'СЕТ СН'!$F$16</f>
        <v>0</v>
      </c>
      <c r="U338" s="36">
        <f>SUMIFS(СВЦЭМ!$I$40:$I$759,СВЦЭМ!$A$40:$A$759,$A338,СВЦЭМ!$B$40:$B$759,U$332)+'СЕТ СН'!$F$16</f>
        <v>0</v>
      </c>
      <c r="V338" s="36">
        <f>SUMIFS(СВЦЭМ!$I$40:$I$759,СВЦЭМ!$A$40:$A$759,$A338,СВЦЭМ!$B$40:$B$759,V$332)+'СЕТ СН'!$F$16</f>
        <v>0</v>
      </c>
      <c r="W338" s="36">
        <f>SUMIFS(СВЦЭМ!$I$40:$I$759,СВЦЭМ!$A$40:$A$759,$A338,СВЦЭМ!$B$40:$B$759,W$332)+'СЕТ СН'!$F$16</f>
        <v>0</v>
      </c>
      <c r="X338" s="36">
        <f>SUMIFS(СВЦЭМ!$I$40:$I$759,СВЦЭМ!$A$40:$A$759,$A338,СВЦЭМ!$B$40:$B$759,X$332)+'СЕТ СН'!$F$16</f>
        <v>0</v>
      </c>
      <c r="Y338" s="36">
        <f>SUMIFS(СВЦЭМ!$I$40:$I$759,СВЦЭМ!$A$40:$A$759,$A338,СВЦЭМ!$B$40:$B$759,Y$332)+'СЕТ СН'!$F$16</f>
        <v>0</v>
      </c>
    </row>
    <row r="339" spans="1:25" ht="15.75" hidden="1" x14ac:dyDescent="0.2">
      <c r="A339" s="35">
        <f t="shared" si="9"/>
        <v>45542</v>
      </c>
      <c r="B339" s="36">
        <f>SUMIFS(СВЦЭМ!$I$40:$I$759,СВЦЭМ!$A$40:$A$759,$A339,СВЦЭМ!$B$40:$B$759,B$332)+'СЕТ СН'!$F$16</f>
        <v>0</v>
      </c>
      <c r="C339" s="36">
        <f>SUMIFS(СВЦЭМ!$I$40:$I$759,СВЦЭМ!$A$40:$A$759,$A339,СВЦЭМ!$B$40:$B$759,C$332)+'СЕТ СН'!$F$16</f>
        <v>0</v>
      </c>
      <c r="D339" s="36">
        <f>SUMIFS(СВЦЭМ!$I$40:$I$759,СВЦЭМ!$A$40:$A$759,$A339,СВЦЭМ!$B$40:$B$759,D$332)+'СЕТ СН'!$F$16</f>
        <v>0</v>
      </c>
      <c r="E339" s="36">
        <f>SUMIFS(СВЦЭМ!$I$40:$I$759,СВЦЭМ!$A$40:$A$759,$A339,СВЦЭМ!$B$40:$B$759,E$332)+'СЕТ СН'!$F$16</f>
        <v>0</v>
      </c>
      <c r="F339" s="36">
        <f>SUMIFS(СВЦЭМ!$I$40:$I$759,СВЦЭМ!$A$40:$A$759,$A339,СВЦЭМ!$B$40:$B$759,F$332)+'СЕТ СН'!$F$16</f>
        <v>0</v>
      </c>
      <c r="G339" s="36">
        <f>SUMIFS(СВЦЭМ!$I$40:$I$759,СВЦЭМ!$A$40:$A$759,$A339,СВЦЭМ!$B$40:$B$759,G$332)+'СЕТ СН'!$F$16</f>
        <v>0</v>
      </c>
      <c r="H339" s="36">
        <f>SUMIFS(СВЦЭМ!$I$40:$I$759,СВЦЭМ!$A$40:$A$759,$A339,СВЦЭМ!$B$40:$B$759,H$332)+'СЕТ СН'!$F$16</f>
        <v>0</v>
      </c>
      <c r="I339" s="36">
        <f>SUMIFS(СВЦЭМ!$I$40:$I$759,СВЦЭМ!$A$40:$A$759,$A339,СВЦЭМ!$B$40:$B$759,I$332)+'СЕТ СН'!$F$16</f>
        <v>0</v>
      </c>
      <c r="J339" s="36">
        <f>SUMIFS(СВЦЭМ!$I$40:$I$759,СВЦЭМ!$A$40:$A$759,$A339,СВЦЭМ!$B$40:$B$759,J$332)+'СЕТ СН'!$F$16</f>
        <v>0</v>
      </c>
      <c r="K339" s="36">
        <f>SUMIFS(СВЦЭМ!$I$40:$I$759,СВЦЭМ!$A$40:$A$759,$A339,СВЦЭМ!$B$40:$B$759,K$332)+'СЕТ СН'!$F$16</f>
        <v>0</v>
      </c>
      <c r="L339" s="36">
        <f>SUMIFS(СВЦЭМ!$I$40:$I$759,СВЦЭМ!$A$40:$A$759,$A339,СВЦЭМ!$B$40:$B$759,L$332)+'СЕТ СН'!$F$16</f>
        <v>0</v>
      </c>
      <c r="M339" s="36">
        <f>SUMIFS(СВЦЭМ!$I$40:$I$759,СВЦЭМ!$A$40:$A$759,$A339,СВЦЭМ!$B$40:$B$759,M$332)+'СЕТ СН'!$F$16</f>
        <v>0</v>
      </c>
      <c r="N339" s="36">
        <f>SUMIFS(СВЦЭМ!$I$40:$I$759,СВЦЭМ!$A$40:$A$759,$A339,СВЦЭМ!$B$40:$B$759,N$332)+'СЕТ СН'!$F$16</f>
        <v>0</v>
      </c>
      <c r="O339" s="36">
        <f>SUMIFS(СВЦЭМ!$I$40:$I$759,СВЦЭМ!$A$40:$A$759,$A339,СВЦЭМ!$B$40:$B$759,O$332)+'СЕТ СН'!$F$16</f>
        <v>0</v>
      </c>
      <c r="P339" s="36">
        <f>SUMIFS(СВЦЭМ!$I$40:$I$759,СВЦЭМ!$A$40:$A$759,$A339,СВЦЭМ!$B$40:$B$759,P$332)+'СЕТ СН'!$F$16</f>
        <v>0</v>
      </c>
      <c r="Q339" s="36">
        <f>SUMIFS(СВЦЭМ!$I$40:$I$759,СВЦЭМ!$A$40:$A$759,$A339,СВЦЭМ!$B$40:$B$759,Q$332)+'СЕТ СН'!$F$16</f>
        <v>0</v>
      </c>
      <c r="R339" s="36">
        <f>SUMIFS(СВЦЭМ!$I$40:$I$759,СВЦЭМ!$A$40:$A$759,$A339,СВЦЭМ!$B$40:$B$759,R$332)+'СЕТ СН'!$F$16</f>
        <v>0</v>
      </c>
      <c r="S339" s="36">
        <f>SUMIFS(СВЦЭМ!$I$40:$I$759,СВЦЭМ!$A$40:$A$759,$A339,СВЦЭМ!$B$40:$B$759,S$332)+'СЕТ СН'!$F$16</f>
        <v>0</v>
      </c>
      <c r="T339" s="36">
        <f>SUMIFS(СВЦЭМ!$I$40:$I$759,СВЦЭМ!$A$40:$A$759,$A339,СВЦЭМ!$B$40:$B$759,T$332)+'СЕТ СН'!$F$16</f>
        <v>0</v>
      </c>
      <c r="U339" s="36">
        <f>SUMIFS(СВЦЭМ!$I$40:$I$759,СВЦЭМ!$A$40:$A$759,$A339,СВЦЭМ!$B$40:$B$759,U$332)+'СЕТ СН'!$F$16</f>
        <v>0</v>
      </c>
      <c r="V339" s="36">
        <f>SUMIFS(СВЦЭМ!$I$40:$I$759,СВЦЭМ!$A$40:$A$759,$A339,СВЦЭМ!$B$40:$B$759,V$332)+'СЕТ СН'!$F$16</f>
        <v>0</v>
      </c>
      <c r="W339" s="36">
        <f>SUMIFS(СВЦЭМ!$I$40:$I$759,СВЦЭМ!$A$40:$A$759,$A339,СВЦЭМ!$B$40:$B$759,W$332)+'СЕТ СН'!$F$16</f>
        <v>0</v>
      </c>
      <c r="X339" s="36">
        <f>SUMIFS(СВЦЭМ!$I$40:$I$759,СВЦЭМ!$A$40:$A$759,$A339,СВЦЭМ!$B$40:$B$759,X$332)+'СЕТ СН'!$F$16</f>
        <v>0</v>
      </c>
      <c r="Y339" s="36">
        <f>SUMIFS(СВЦЭМ!$I$40:$I$759,СВЦЭМ!$A$40:$A$759,$A339,СВЦЭМ!$B$40:$B$759,Y$332)+'СЕТ СН'!$F$16</f>
        <v>0</v>
      </c>
    </row>
    <row r="340" spans="1:25" ht="15.75" hidden="1" x14ac:dyDescent="0.2">
      <c r="A340" s="35">
        <f t="shared" si="9"/>
        <v>45543</v>
      </c>
      <c r="B340" s="36">
        <f>SUMIFS(СВЦЭМ!$I$40:$I$759,СВЦЭМ!$A$40:$A$759,$A340,СВЦЭМ!$B$40:$B$759,B$332)+'СЕТ СН'!$F$16</f>
        <v>0</v>
      </c>
      <c r="C340" s="36">
        <f>SUMIFS(СВЦЭМ!$I$40:$I$759,СВЦЭМ!$A$40:$A$759,$A340,СВЦЭМ!$B$40:$B$759,C$332)+'СЕТ СН'!$F$16</f>
        <v>0</v>
      </c>
      <c r="D340" s="36">
        <f>SUMIFS(СВЦЭМ!$I$40:$I$759,СВЦЭМ!$A$40:$A$759,$A340,СВЦЭМ!$B$40:$B$759,D$332)+'СЕТ СН'!$F$16</f>
        <v>0</v>
      </c>
      <c r="E340" s="36">
        <f>SUMIFS(СВЦЭМ!$I$40:$I$759,СВЦЭМ!$A$40:$A$759,$A340,СВЦЭМ!$B$40:$B$759,E$332)+'СЕТ СН'!$F$16</f>
        <v>0</v>
      </c>
      <c r="F340" s="36">
        <f>SUMIFS(СВЦЭМ!$I$40:$I$759,СВЦЭМ!$A$40:$A$759,$A340,СВЦЭМ!$B$40:$B$759,F$332)+'СЕТ СН'!$F$16</f>
        <v>0</v>
      </c>
      <c r="G340" s="36">
        <f>SUMIFS(СВЦЭМ!$I$40:$I$759,СВЦЭМ!$A$40:$A$759,$A340,СВЦЭМ!$B$40:$B$759,G$332)+'СЕТ СН'!$F$16</f>
        <v>0</v>
      </c>
      <c r="H340" s="36">
        <f>SUMIFS(СВЦЭМ!$I$40:$I$759,СВЦЭМ!$A$40:$A$759,$A340,СВЦЭМ!$B$40:$B$759,H$332)+'СЕТ СН'!$F$16</f>
        <v>0</v>
      </c>
      <c r="I340" s="36">
        <f>SUMIFS(СВЦЭМ!$I$40:$I$759,СВЦЭМ!$A$40:$A$759,$A340,СВЦЭМ!$B$40:$B$759,I$332)+'СЕТ СН'!$F$16</f>
        <v>0</v>
      </c>
      <c r="J340" s="36">
        <f>SUMIFS(СВЦЭМ!$I$40:$I$759,СВЦЭМ!$A$40:$A$759,$A340,СВЦЭМ!$B$40:$B$759,J$332)+'СЕТ СН'!$F$16</f>
        <v>0</v>
      </c>
      <c r="K340" s="36">
        <f>SUMIFS(СВЦЭМ!$I$40:$I$759,СВЦЭМ!$A$40:$A$759,$A340,СВЦЭМ!$B$40:$B$759,K$332)+'СЕТ СН'!$F$16</f>
        <v>0</v>
      </c>
      <c r="L340" s="36">
        <f>SUMIFS(СВЦЭМ!$I$40:$I$759,СВЦЭМ!$A$40:$A$759,$A340,СВЦЭМ!$B$40:$B$759,L$332)+'СЕТ СН'!$F$16</f>
        <v>0</v>
      </c>
      <c r="M340" s="36">
        <f>SUMIFS(СВЦЭМ!$I$40:$I$759,СВЦЭМ!$A$40:$A$759,$A340,СВЦЭМ!$B$40:$B$759,M$332)+'СЕТ СН'!$F$16</f>
        <v>0</v>
      </c>
      <c r="N340" s="36">
        <f>SUMIFS(СВЦЭМ!$I$40:$I$759,СВЦЭМ!$A$40:$A$759,$A340,СВЦЭМ!$B$40:$B$759,N$332)+'СЕТ СН'!$F$16</f>
        <v>0</v>
      </c>
      <c r="O340" s="36">
        <f>SUMIFS(СВЦЭМ!$I$40:$I$759,СВЦЭМ!$A$40:$A$759,$A340,СВЦЭМ!$B$40:$B$759,O$332)+'СЕТ СН'!$F$16</f>
        <v>0</v>
      </c>
      <c r="P340" s="36">
        <f>SUMIFS(СВЦЭМ!$I$40:$I$759,СВЦЭМ!$A$40:$A$759,$A340,СВЦЭМ!$B$40:$B$759,P$332)+'СЕТ СН'!$F$16</f>
        <v>0</v>
      </c>
      <c r="Q340" s="36">
        <f>SUMIFS(СВЦЭМ!$I$40:$I$759,СВЦЭМ!$A$40:$A$759,$A340,СВЦЭМ!$B$40:$B$759,Q$332)+'СЕТ СН'!$F$16</f>
        <v>0</v>
      </c>
      <c r="R340" s="36">
        <f>SUMIFS(СВЦЭМ!$I$40:$I$759,СВЦЭМ!$A$40:$A$759,$A340,СВЦЭМ!$B$40:$B$759,R$332)+'СЕТ СН'!$F$16</f>
        <v>0</v>
      </c>
      <c r="S340" s="36">
        <f>SUMIFS(СВЦЭМ!$I$40:$I$759,СВЦЭМ!$A$40:$A$759,$A340,СВЦЭМ!$B$40:$B$759,S$332)+'СЕТ СН'!$F$16</f>
        <v>0</v>
      </c>
      <c r="T340" s="36">
        <f>SUMIFS(СВЦЭМ!$I$40:$I$759,СВЦЭМ!$A$40:$A$759,$A340,СВЦЭМ!$B$40:$B$759,T$332)+'СЕТ СН'!$F$16</f>
        <v>0</v>
      </c>
      <c r="U340" s="36">
        <f>SUMIFS(СВЦЭМ!$I$40:$I$759,СВЦЭМ!$A$40:$A$759,$A340,СВЦЭМ!$B$40:$B$759,U$332)+'СЕТ СН'!$F$16</f>
        <v>0</v>
      </c>
      <c r="V340" s="36">
        <f>SUMIFS(СВЦЭМ!$I$40:$I$759,СВЦЭМ!$A$40:$A$759,$A340,СВЦЭМ!$B$40:$B$759,V$332)+'СЕТ СН'!$F$16</f>
        <v>0</v>
      </c>
      <c r="W340" s="36">
        <f>SUMIFS(СВЦЭМ!$I$40:$I$759,СВЦЭМ!$A$40:$A$759,$A340,СВЦЭМ!$B$40:$B$759,W$332)+'СЕТ СН'!$F$16</f>
        <v>0</v>
      </c>
      <c r="X340" s="36">
        <f>SUMIFS(СВЦЭМ!$I$40:$I$759,СВЦЭМ!$A$40:$A$759,$A340,СВЦЭМ!$B$40:$B$759,X$332)+'СЕТ СН'!$F$16</f>
        <v>0</v>
      </c>
      <c r="Y340" s="36">
        <f>SUMIFS(СВЦЭМ!$I$40:$I$759,СВЦЭМ!$A$40:$A$759,$A340,СВЦЭМ!$B$40:$B$759,Y$332)+'СЕТ СН'!$F$16</f>
        <v>0</v>
      </c>
    </row>
    <row r="341" spans="1:25" ht="15.75" hidden="1" x14ac:dyDescent="0.2">
      <c r="A341" s="35">
        <f t="shared" si="9"/>
        <v>45544</v>
      </c>
      <c r="B341" s="36">
        <f>SUMIFS(СВЦЭМ!$I$40:$I$759,СВЦЭМ!$A$40:$A$759,$A341,СВЦЭМ!$B$40:$B$759,B$332)+'СЕТ СН'!$F$16</f>
        <v>0</v>
      </c>
      <c r="C341" s="36">
        <f>SUMIFS(СВЦЭМ!$I$40:$I$759,СВЦЭМ!$A$40:$A$759,$A341,СВЦЭМ!$B$40:$B$759,C$332)+'СЕТ СН'!$F$16</f>
        <v>0</v>
      </c>
      <c r="D341" s="36">
        <f>SUMIFS(СВЦЭМ!$I$40:$I$759,СВЦЭМ!$A$40:$A$759,$A341,СВЦЭМ!$B$40:$B$759,D$332)+'СЕТ СН'!$F$16</f>
        <v>0</v>
      </c>
      <c r="E341" s="36">
        <f>SUMIFS(СВЦЭМ!$I$40:$I$759,СВЦЭМ!$A$40:$A$759,$A341,СВЦЭМ!$B$40:$B$759,E$332)+'СЕТ СН'!$F$16</f>
        <v>0</v>
      </c>
      <c r="F341" s="36">
        <f>SUMIFS(СВЦЭМ!$I$40:$I$759,СВЦЭМ!$A$40:$A$759,$A341,СВЦЭМ!$B$40:$B$759,F$332)+'СЕТ СН'!$F$16</f>
        <v>0</v>
      </c>
      <c r="G341" s="36">
        <f>SUMIFS(СВЦЭМ!$I$40:$I$759,СВЦЭМ!$A$40:$A$759,$A341,СВЦЭМ!$B$40:$B$759,G$332)+'СЕТ СН'!$F$16</f>
        <v>0</v>
      </c>
      <c r="H341" s="36">
        <f>SUMIFS(СВЦЭМ!$I$40:$I$759,СВЦЭМ!$A$40:$A$759,$A341,СВЦЭМ!$B$40:$B$759,H$332)+'СЕТ СН'!$F$16</f>
        <v>0</v>
      </c>
      <c r="I341" s="36">
        <f>SUMIFS(СВЦЭМ!$I$40:$I$759,СВЦЭМ!$A$40:$A$759,$A341,СВЦЭМ!$B$40:$B$759,I$332)+'СЕТ СН'!$F$16</f>
        <v>0</v>
      </c>
      <c r="J341" s="36">
        <f>SUMIFS(СВЦЭМ!$I$40:$I$759,СВЦЭМ!$A$40:$A$759,$A341,СВЦЭМ!$B$40:$B$759,J$332)+'СЕТ СН'!$F$16</f>
        <v>0</v>
      </c>
      <c r="K341" s="36">
        <f>SUMIFS(СВЦЭМ!$I$40:$I$759,СВЦЭМ!$A$40:$A$759,$A341,СВЦЭМ!$B$40:$B$759,K$332)+'СЕТ СН'!$F$16</f>
        <v>0</v>
      </c>
      <c r="L341" s="36">
        <f>SUMIFS(СВЦЭМ!$I$40:$I$759,СВЦЭМ!$A$40:$A$759,$A341,СВЦЭМ!$B$40:$B$759,L$332)+'СЕТ СН'!$F$16</f>
        <v>0</v>
      </c>
      <c r="M341" s="36">
        <f>SUMIFS(СВЦЭМ!$I$40:$I$759,СВЦЭМ!$A$40:$A$759,$A341,СВЦЭМ!$B$40:$B$759,M$332)+'СЕТ СН'!$F$16</f>
        <v>0</v>
      </c>
      <c r="N341" s="36">
        <f>SUMIFS(СВЦЭМ!$I$40:$I$759,СВЦЭМ!$A$40:$A$759,$A341,СВЦЭМ!$B$40:$B$759,N$332)+'СЕТ СН'!$F$16</f>
        <v>0</v>
      </c>
      <c r="O341" s="36">
        <f>SUMIFS(СВЦЭМ!$I$40:$I$759,СВЦЭМ!$A$40:$A$759,$A341,СВЦЭМ!$B$40:$B$759,O$332)+'СЕТ СН'!$F$16</f>
        <v>0</v>
      </c>
      <c r="P341" s="36">
        <f>SUMIFS(СВЦЭМ!$I$40:$I$759,СВЦЭМ!$A$40:$A$759,$A341,СВЦЭМ!$B$40:$B$759,P$332)+'СЕТ СН'!$F$16</f>
        <v>0</v>
      </c>
      <c r="Q341" s="36">
        <f>SUMIFS(СВЦЭМ!$I$40:$I$759,СВЦЭМ!$A$40:$A$759,$A341,СВЦЭМ!$B$40:$B$759,Q$332)+'СЕТ СН'!$F$16</f>
        <v>0</v>
      </c>
      <c r="R341" s="36">
        <f>SUMIFS(СВЦЭМ!$I$40:$I$759,СВЦЭМ!$A$40:$A$759,$A341,СВЦЭМ!$B$40:$B$759,R$332)+'СЕТ СН'!$F$16</f>
        <v>0</v>
      </c>
      <c r="S341" s="36">
        <f>SUMIFS(СВЦЭМ!$I$40:$I$759,СВЦЭМ!$A$40:$A$759,$A341,СВЦЭМ!$B$40:$B$759,S$332)+'СЕТ СН'!$F$16</f>
        <v>0</v>
      </c>
      <c r="T341" s="36">
        <f>SUMIFS(СВЦЭМ!$I$40:$I$759,СВЦЭМ!$A$40:$A$759,$A341,СВЦЭМ!$B$40:$B$759,T$332)+'СЕТ СН'!$F$16</f>
        <v>0</v>
      </c>
      <c r="U341" s="36">
        <f>SUMIFS(СВЦЭМ!$I$40:$I$759,СВЦЭМ!$A$40:$A$759,$A341,СВЦЭМ!$B$40:$B$759,U$332)+'СЕТ СН'!$F$16</f>
        <v>0</v>
      </c>
      <c r="V341" s="36">
        <f>SUMIFS(СВЦЭМ!$I$40:$I$759,СВЦЭМ!$A$40:$A$759,$A341,СВЦЭМ!$B$40:$B$759,V$332)+'СЕТ СН'!$F$16</f>
        <v>0</v>
      </c>
      <c r="W341" s="36">
        <f>SUMIFS(СВЦЭМ!$I$40:$I$759,СВЦЭМ!$A$40:$A$759,$A341,СВЦЭМ!$B$40:$B$759,W$332)+'СЕТ СН'!$F$16</f>
        <v>0</v>
      </c>
      <c r="X341" s="36">
        <f>SUMIFS(СВЦЭМ!$I$40:$I$759,СВЦЭМ!$A$40:$A$759,$A341,СВЦЭМ!$B$40:$B$759,X$332)+'СЕТ СН'!$F$16</f>
        <v>0</v>
      </c>
      <c r="Y341" s="36">
        <f>SUMIFS(СВЦЭМ!$I$40:$I$759,СВЦЭМ!$A$40:$A$759,$A341,СВЦЭМ!$B$40:$B$759,Y$332)+'СЕТ СН'!$F$16</f>
        <v>0</v>
      </c>
    </row>
    <row r="342" spans="1:25" ht="15.75" hidden="1" x14ac:dyDescent="0.2">
      <c r="A342" s="35">
        <f t="shared" si="9"/>
        <v>45545</v>
      </c>
      <c r="B342" s="36">
        <f>SUMIFS(СВЦЭМ!$I$40:$I$759,СВЦЭМ!$A$40:$A$759,$A342,СВЦЭМ!$B$40:$B$759,B$332)+'СЕТ СН'!$F$16</f>
        <v>0</v>
      </c>
      <c r="C342" s="36">
        <f>SUMIFS(СВЦЭМ!$I$40:$I$759,СВЦЭМ!$A$40:$A$759,$A342,СВЦЭМ!$B$40:$B$759,C$332)+'СЕТ СН'!$F$16</f>
        <v>0</v>
      </c>
      <c r="D342" s="36">
        <f>SUMIFS(СВЦЭМ!$I$40:$I$759,СВЦЭМ!$A$40:$A$759,$A342,СВЦЭМ!$B$40:$B$759,D$332)+'СЕТ СН'!$F$16</f>
        <v>0</v>
      </c>
      <c r="E342" s="36">
        <f>SUMIFS(СВЦЭМ!$I$40:$I$759,СВЦЭМ!$A$40:$A$759,$A342,СВЦЭМ!$B$40:$B$759,E$332)+'СЕТ СН'!$F$16</f>
        <v>0</v>
      </c>
      <c r="F342" s="36">
        <f>SUMIFS(СВЦЭМ!$I$40:$I$759,СВЦЭМ!$A$40:$A$759,$A342,СВЦЭМ!$B$40:$B$759,F$332)+'СЕТ СН'!$F$16</f>
        <v>0</v>
      </c>
      <c r="G342" s="36">
        <f>SUMIFS(СВЦЭМ!$I$40:$I$759,СВЦЭМ!$A$40:$A$759,$A342,СВЦЭМ!$B$40:$B$759,G$332)+'СЕТ СН'!$F$16</f>
        <v>0</v>
      </c>
      <c r="H342" s="36">
        <f>SUMIFS(СВЦЭМ!$I$40:$I$759,СВЦЭМ!$A$40:$A$759,$A342,СВЦЭМ!$B$40:$B$759,H$332)+'СЕТ СН'!$F$16</f>
        <v>0</v>
      </c>
      <c r="I342" s="36">
        <f>SUMIFS(СВЦЭМ!$I$40:$I$759,СВЦЭМ!$A$40:$A$759,$A342,СВЦЭМ!$B$40:$B$759,I$332)+'СЕТ СН'!$F$16</f>
        <v>0</v>
      </c>
      <c r="J342" s="36">
        <f>SUMIFS(СВЦЭМ!$I$40:$I$759,СВЦЭМ!$A$40:$A$759,$A342,СВЦЭМ!$B$40:$B$759,J$332)+'СЕТ СН'!$F$16</f>
        <v>0</v>
      </c>
      <c r="K342" s="36">
        <f>SUMIFS(СВЦЭМ!$I$40:$I$759,СВЦЭМ!$A$40:$A$759,$A342,СВЦЭМ!$B$40:$B$759,K$332)+'СЕТ СН'!$F$16</f>
        <v>0</v>
      </c>
      <c r="L342" s="36">
        <f>SUMIFS(СВЦЭМ!$I$40:$I$759,СВЦЭМ!$A$40:$A$759,$A342,СВЦЭМ!$B$40:$B$759,L$332)+'СЕТ СН'!$F$16</f>
        <v>0</v>
      </c>
      <c r="M342" s="36">
        <f>SUMIFS(СВЦЭМ!$I$40:$I$759,СВЦЭМ!$A$40:$A$759,$A342,СВЦЭМ!$B$40:$B$759,M$332)+'СЕТ СН'!$F$16</f>
        <v>0</v>
      </c>
      <c r="N342" s="36">
        <f>SUMIFS(СВЦЭМ!$I$40:$I$759,СВЦЭМ!$A$40:$A$759,$A342,СВЦЭМ!$B$40:$B$759,N$332)+'СЕТ СН'!$F$16</f>
        <v>0</v>
      </c>
      <c r="O342" s="36">
        <f>SUMIFS(СВЦЭМ!$I$40:$I$759,СВЦЭМ!$A$40:$A$759,$A342,СВЦЭМ!$B$40:$B$759,O$332)+'СЕТ СН'!$F$16</f>
        <v>0</v>
      </c>
      <c r="P342" s="36">
        <f>SUMIFS(СВЦЭМ!$I$40:$I$759,СВЦЭМ!$A$40:$A$759,$A342,СВЦЭМ!$B$40:$B$759,P$332)+'СЕТ СН'!$F$16</f>
        <v>0</v>
      </c>
      <c r="Q342" s="36">
        <f>SUMIFS(СВЦЭМ!$I$40:$I$759,СВЦЭМ!$A$40:$A$759,$A342,СВЦЭМ!$B$40:$B$759,Q$332)+'СЕТ СН'!$F$16</f>
        <v>0</v>
      </c>
      <c r="R342" s="36">
        <f>SUMIFS(СВЦЭМ!$I$40:$I$759,СВЦЭМ!$A$40:$A$759,$A342,СВЦЭМ!$B$40:$B$759,R$332)+'СЕТ СН'!$F$16</f>
        <v>0</v>
      </c>
      <c r="S342" s="36">
        <f>SUMIFS(СВЦЭМ!$I$40:$I$759,СВЦЭМ!$A$40:$A$759,$A342,СВЦЭМ!$B$40:$B$759,S$332)+'СЕТ СН'!$F$16</f>
        <v>0</v>
      </c>
      <c r="T342" s="36">
        <f>SUMIFS(СВЦЭМ!$I$40:$I$759,СВЦЭМ!$A$40:$A$759,$A342,СВЦЭМ!$B$40:$B$759,T$332)+'СЕТ СН'!$F$16</f>
        <v>0</v>
      </c>
      <c r="U342" s="36">
        <f>SUMIFS(СВЦЭМ!$I$40:$I$759,СВЦЭМ!$A$40:$A$759,$A342,СВЦЭМ!$B$40:$B$759,U$332)+'СЕТ СН'!$F$16</f>
        <v>0</v>
      </c>
      <c r="V342" s="36">
        <f>SUMIFS(СВЦЭМ!$I$40:$I$759,СВЦЭМ!$A$40:$A$759,$A342,СВЦЭМ!$B$40:$B$759,V$332)+'СЕТ СН'!$F$16</f>
        <v>0</v>
      </c>
      <c r="W342" s="36">
        <f>SUMIFS(СВЦЭМ!$I$40:$I$759,СВЦЭМ!$A$40:$A$759,$A342,СВЦЭМ!$B$40:$B$759,W$332)+'СЕТ СН'!$F$16</f>
        <v>0</v>
      </c>
      <c r="X342" s="36">
        <f>SUMIFS(СВЦЭМ!$I$40:$I$759,СВЦЭМ!$A$40:$A$759,$A342,СВЦЭМ!$B$40:$B$759,X$332)+'СЕТ СН'!$F$16</f>
        <v>0</v>
      </c>
      <c r="Y342" s="36">
        <f>SUMIFS(СВЦЭМ!$I$40:$I$759,СВЦЭМ!$A$40:$A$759,$A342,СВЦЭМ!$B$40:$B$759,Y$332)+'СЕТ СН'!$F$16</f>
        <v>0</v>
      </c>
    </row>
    <row r="343" spans="1:25" ht="15.75" hidden="1" x14ac:dyDescent="0.2">
      <c r="A343" s="35">
        <f t="shared" si="9"/>
        <v>45546</v>
      </c>
      <c r="B343" s="36">
        <f>SUMIFS(СВЦЭМ!$I$40:$I$759,СВЦЭМ!$A$40:$A$759,$A343,СВЦЭМ!$B$40:$B$759,B$332)+'СЕТ СН'!$F$16</f>
        <v>0</v>
      </c>
      <c r="C343" s="36">
        <f>SUMIFS(СВЦЭМ!$I$40:$I$759,СВЦЭМ!$A$40:$A$759,$A343,СВЦЭМ!$B$40:$B$759,C$332)+'СЕТ СН'!$F$16</f>
        <v>0</v>
      </c>
      <c r="D343" s="36">
        <f>SUMIFS(СВЦЭМ!$I$40:$I$759,СВЦЭМ!$A$40:$A$759,$A343,СВЦЭМ!$B$40:$B$759,D$332)+'СЕТ СН'!$F$16</f>
        <v>0</v>
      </c>
      <c r="E343" s="36">
        <f>SUMIFS(СВЦЭМ!$I$40:$I$759,СВЦЭМ!$A$40:$A$759,$A343,СВЦЭМ!$B$40:$B$759,E$332)+'СЕТ СН'!$F$16</f>
        <v>0</v>
      </c>
      <c r="F343" s="36">
        <f>SUMIFS(СВЦЭМ!$I$40:$I$759,СВЦЭМ!$A$40:$A$759,$A343,СВЦЭМ!$B$40:$B$759,F$332)+'СЕТ СН'!$F$16</f>
        <v>0</v>
      </c>
      <c r="G343" s="36">
        <f>SUMIFS(СВЦЭМ!$I$40:$I$759,СВЦЭМ!$A$40:$A$759,$A343,СВЦЭМ!$B$40:$B$759,G$332)+'СЕТ СН'!$F$16</f>
        <v>0</v>
      </c>
      <c r="H343" s="36">
        <f>SUMIFS(СВЦЭМ!$I$40:$I$759,СВЦЭМ!$A$40:$A$759,$A343,СВЦЭМ!$B$40:$B$759,H$332)+'СЕТ СН'!$F$16</f>
        <v>0</v>
      </c>
      <c r="I343" s="36">
        <f>SUMIFS(СВЦЭМ!$I$40:$I$759,СВЦЭМ!$A$40:$A$759,$A343,СВЦЭМ!$B$40:$B$759,I$332)+'СЕТ СН'!$F$16</f>
        <v>0</v>
      </c>
      <c r="J343" s="36">
        <f>SUMIFS(СВЦЭМ!$I$40:$I$759,СВЦЭМ!$A$40:$A$759,$A343,СВЦЭМ!$B$40:$B$759,J$332)+'СЕТ СН'!$F$16</f>
        <v>0</v>
      </c>
      <c r="K343" s="36">
        <f>SUMIFS(СВЦЭМ!$I$40:$I$759,СВЦЭМ!$A$40:$A$759,$A343,СВЦЭМ!$B$40:$B$759,K$332)+'СЕТ СН'!$F$16</f>
        <v>0</v>
      </c>
      <c r="L343" s="36">
        <f>SUMIFS(СВЦЭМ!$I$40:$I$759,СВЦЭМ!$A$40:$A$759,$A343,СВЦЭМ!$B$40:$B$759,L$332)+'СЕТ СН'!$F$16</f>
        <v>0</v>
      </c>
      <c r="M343" s="36">
        <f>SUMIFS(СВЦЭМ!$I$40:$I$759,СВЦЭМ!$A$40:$A$759,$A343,СВЦЭМ!$B$40:$B$759,M$332)+'СЕТ СН'!$F$16</f>
        <v>0</v>
      </c>
      <c r="N343" s="36">
        <f>SUMIFS(СВЦЭМ!$I$40:$I$759,СВЦЭМ!$A$40:$A$759,$A343,СВЦЭМ!$B$40:$B$759,N$332)+'СЕТ СН'!$F$16</f>
        <v>0</v>
      </c>
      <c r="O343" s="36">
        <f>SUMIFS(СВЦЭМ!$I$40:$I$759,СВЦЭМ!$A$40:$A$759,$A343,СВЦЭМ!$B$40:$B$759,O$332)+'СЕТ СН'!$F$16</f>
        <v>0</v>
      </c>
      <c r="P343" s="36">
        <f>SUMIFS(СВЦЭМ!$I$40:$I$759,СВЦЭМ!$A$40:$A$759,$A343,СВЦЭМ!$B$40:$B$759,P$332)+'СЕТ СН'!$F$16</f>
        <v>0</v>
      </c>
      <c r="Q343" s="36">
        <f>SUMIFS(СВЦЭМ!$I$40:$I$759,СВЦЭМ!$A$40:$A$759,$A343,СВЦЭМ!$B$40:$B$759,Q$332)+'СЕТ СН'!$F$16</f>
        <v>0</v>
      </c>
      <c r="R343" s="36">
        <f>SUMIFS(СВЦЭМ!$I$40:$I$759,СВЦЭМ!$A$40:$A$759,$A343,СВЦЭМ!$B$40:$B$759,R$332)+'СЕТ СН'!$F$16</f>
        <v>0</v>
      </c>
      <c r="S343" s="36">
        <f>SUMIFS(СВЦЭМ!$I$40:$I$759,СВЦЭМ!$A$40:$A$759,$A343,СВЦЭМ!$B$40:$B$759,S$332)+'СЕТ СН'!$F$16</f>
        <v>0</v>
      </c>
      <c r="T343" s="36">
        <f>SUMIFS(СВЦЭМ!$I$40:$I$759,СВЦЭМ!$A$40:$A$759,$A343,СВЦЭМ!$B$40:$B$759,T$332)+'СЕТ СН'!$F$16</f>
        <v>0</v>
      </c>
      <c r="U343" s="36">
        <f>SUMIFS(СВЦЭМ!$I$40:$I$759,СВЦЭМ!$A$40:$A$759,$A343,СВЦЭМ!$B$40:$B$759,U$332)+'СЕТ СН'!$F$16</f>
        <v>0</v>
      </c>
      <c r="V343" s="36">
        <f>SUMIFS(СВЦЭМ!$I$40:$I$759,СВЦЭМ!$A$40:$A$759,$A343,СВЦЭМ!$B$40:$B$759,V$332)+'СЕТ СН'!$F$16</f>
        <v>0</v>
      </c>
      <c r="W343" s="36">
        <f>SUMIFS(СВЦЭМ!$I$40:$I$759,СВЦЭМ!$A$40:$A$759,$A343,СВЦЭМ!$B$40:$B$759,W$332)+'СЕТ СН'!$F$16</f>
        <v>0</v>
      </c>
      <c r="X343" s="36">
        <f>SUMIFS(СВЦЭМ!$I$40:$I$759,СВЦЭМ!$A$40:$A$759,$A343,СВЦЭМ!$B$40:$B$759,X$332)+'СЕТ СН'!$F$16</f>
        <v>0</v>
      </c>
      <c r="Y343" s="36">
        <f>SUMIFS(СВЦЭМ!$I$40:$I$759,СВЦЭМ!$A$40:$A$759,$A343,СВЦЭМ!$B$40:$B$759,Y$332)+'СЕТ СН'!$F$16</f>
        <v>0</v>
      </c>
    </row>
    <row r="344" spans="1:25" ht="15.75" hidden="1" x14ac:dyDescent="0.2">
      <c r="A344" s="35">
        <f t="shared" si="9"/>
        <v>45547</v>
      </c>
      <c r="B344" s="36">
        <f>SUMIFS(СВЦЭМ!$I$40:$I$759,СВЦЭМ!$A$40:$A$759,$A344,СВЦЭМ!$B$40:$B$759,B$332)+'СЕТ СН'!$F$16</f>
        <v>0</v>
      </c>
      <c r="C344" s="36">
        <f>SUMIFS(СВЦЭМ!$I$40:$I$759,СВЦЭМ!$A$40:$A$759,$A344,СВЦЭМ!$B$40:$B$759,C$332)+'СЕТ СН'!$F$16</f>
        <v>0</v>
      </c>
      <c r="D344" s="36">
        <f>SUMIFS(СВЦЭМ!$I$40:$I$759,СВЦЭМ!$A$40:$A$759,$A344,СВЦЭМ!$B$40:$B$759,D$332)+'СЕТ СН'!$F$16</f>
        <v>0</v>
      </c>
      <c r="E344" s="36">
        <f>SUMIFS(СВЦЭМ!$I$40:$I$759,СВЦЭМ!$A$40:$A$759,$A344,СВЦЭМ!$B$40:$B$759,E$332)+'СЕТ СН'!$F$16</f>
        <v>0</v>
      </c>
      <c r="F344" s="36">
        <f>SUMIFS(СВЦЭМ!$I$40:$I$759,СВЦЭМ!$A$40:$A$759,$A344,СВЦЭМ!$B$40:$B$759,F$332)+'СЕТ СН'!$F$16</f>
        <v>0</v>
      </c>
      <c r="G344" s="36">
        <f>SUMIFS(СВЦЭМ!$I$40:$I$759,СВЦЭМ!$A$40:$A$759,$A344,СВЦЭМ!$B$40:$B$759,G$332)+'СЕТ СН'!$F$16</f>
        <v>0</v>
      </c>
      <c r="H344" s="36">
        <f>SUMIFS(СВЦЭМ!$I$40:$I$759,СВЦЭМ!$A$40:$A$759,$A344,СВЦЭМ!$B$40:$B$759,H$332)+'СЕТ СН'!$F$16</f>
        <v>0</v>
      </c>
      <c r="I344" s="36">
        <f>SUMIFS(СВЦЭМ!$I$40:$I$759,СВЦЭМ!$A$40:$A$759,$A344,СВЦЭМ!$B$40:$B$759,I$332)+'СЕТ СН'!$F$16</f>
        <v>0</v>
      </c>
      <c r="J344" s="36">
        <f>SUMIFS(СВЦЭМ!$I$40:$I$759,СВЦЭМ!$A$40:$A$759,$A344,СВЦЭМ!$B$40:$B$759,J$332)+'СЕТ СН'!$F$16</f>
        <v>0</v>
      </c>
      <c r="K344" s="36">
        <f>SUMIFS(СВЦЭМ!$I$40:$I$759,СВЦЭМ!$A$40:$A$759,$A344,СВЦЭМ!$B$40:$B$759,K$332)+'СЕТ СН'!$F$16</f>
        <v>0</v>
      </c>
      <c r="L344" s="36">
        <f>SUMIFS(СВЦЭМ!$I$40:$I$759,СВЦЭМ!$A$40:$A$759,$A344,СВЦЭМ!$B$40:$B$759,L$332)+'СЕТ СН'!$F$16</f>
        <v>0</v>
      </c>
      <c r="M344" s="36">
        <f>SUMIFS(СВЦЭМ!$I$40:$I$759,СВЦЭМ!$A$40:$A$759,$A344,СВЦЭМ!$B$40:$B$759,M$332)+'СЕТ СН'!$F$16</f>
        <v>0</v>
      </c>
      <c r="N344" s="36">
        <f>SUMIFS(СВЦЭМ!$I$40:$I$759,СВЦЭМ!$A$40:$A$759,$A344,СВЦЭМ!$B$40:$B$759,N$332)+'СЕТ СН'!$F$16</f>
        <v>0</v>
      </c>
      <c r="O344" s="36">
        <f>SUMIFS(СВЦЭМ!$I$40:$I$759,СВЦЭМ!$A$40:$A$759,$A344,СВЦЭМ!$B$40:$B$759,O$332)+'СЕТ СН'!$F$16</f>
        <v>0</v>
      </c>
      <c r="P344" s="36">
        <f>SUMIFS(СВЦЭМ!$I$40:$I$759,СВЦЭМ!$A$40:$A$759,$A344,СВЦЭМ!$B$40:$B$759,P$332)+'СЕТ СН'!$F$16</f>
        <v>0</v>
      </c>
      <c r="Q344" s="36">
        <f>SUMIFS(СВЦЭМ!$I$40:$I$759,СВЦЭМ!$A$40:$A$759,$A344,СВЦЭМ!$B$40:$B$759,Q$332)+'СЕТ СН'!$F$16</f>
        <v>0</v>
      </c>
      <c r="R344" s="36">
        <f>SUMIFS(СВЦЭМ!$I$40:$I$759,СВЦЭМ!$A$40:$A$759,$A344,СВЦЭМ!$B$40:$B$759,R$332)+'СЕТ СН'!$F$16</f>
        <v>0</v>
      </c>
      <c r="S344" s="36">
        <f>SUMIFS(СВЦЭМ!$I$40:$I$759,СВЦЭМ!$A$40:$A$759,$A344,СВЦЭМ!$B$40:$B$759,S$332)+'СЕТ СН'!$F$16</f>
        <v>0</v>
      </c>
      <c r="T344" s="36">
        <f>SUMIFS(СВЦЭМ!$I$40:$I$759,СВЦЭМ!$A$40:$A$759,$A344,СВЦЭМ!$B$40:$B$759,T$332)+'СЕТ СН'!$F$16</f>
        <v>0</v>
      </c>
      <c r="U344" s="36">
        <f>SUMIFS(СВЦЭМ!$I$40:$I$759,СВЦЭМ!$A$40:$A$759,$A344,СВЦЭМ!$B$40:$B$759,U$332)+'СЕТ СН'!$F$16</f>
        <v>0</v>
      </c>
      <c r="V344" s="36">
        <f>SUMIFS(СВЦЭМ!$I$40:$I$759,СВЦЭМ!$A$40:$A$759,$A344,СВЦЭМ!$B$40:$B$759,V$332)+'СЕТ СН'!$F$16</f>
        <v>0</v>
      </c>
      <c r="W344" s="36">
        <f>SUMIFS(СВЦЭМ!$I$40:$I$759,СВЦЭМ!$A$40:$A$759,$A344,СВЦЭМ!$B$40:$B$759,W$332)+'СЕТ СН'!$F$16</f>
        <v>0</v>
      </c>
      <c r="X344" s="36">
        <f>SUMIFS(СВЦЭМ!$I$40:$I$759,СВЦЭМ!$A$40:$A$759,$A344,СВЦЭМ!$B$40:$B$759,X$332)+'СЕТ СН'!$F$16</f>
        <v>0</v>
      </c>
      <c r="Y344" s="36">
        <f>SUMIFS(СВЦЭМ!$I$40:$I$759,СВЦЭМ!$A$40:$A$759,$A344,СВЦЭМ!$B$40:$B$759,Y$332)+'СЕТ СН'!$F$16</f>
        <v>0</v>
      </c>
    </row>
    <row r="345" spans="1:25" ht="15.75" hidden="1" x14ac:dyDescent="0.2">
      <c r="A345" s="35">
        <f t="shared" si="9"/>
        <v>45548</v>
      </c>
      <c r="B345" s="36">
        <f>SUMIFS(СВЦЭМ!$I$40:$I$759,СВЦЭМ!$A$40:$A$759,$A345,СВЦЭМ!$B$40:$B$759,B$332)+'СЕТ СН'!$F$16</f>
        <v>0</v>
      </c>
      <c r="C345" s="36">
        <f>SUMIFS(СВЦЭМ!$I$40:$I$759,СВЦЭМ!$A$40:$A$759,$A345,СВЦЭМ!$B$40:$B$759,C$332)+'СЕТ СН'!$F$16</f>
        <v>0</v>
      </c>
      <c r="D345" s="36">
        <f>SUMIFS(СВЦЭМ!$I$40:$I$759,СВЦЭМ!$A$40:$A$759,$A345,СВЦЭМ!$B$40:$B$759,D$332)+'СЕТ СН'!$F$16</f>
        <v>0</v>
      </c>
      <c r="E345" s="36">
        <f>SUMIFS(СВЦЭМ!$I$40:$I$759,СВЦЭМ!$A$40:$A$759,$A345,СВЦЭМ!$B$40:$B$759,E$332)+'СЕТ СН'!$F$16</f>
        <v>0</v>
      </c>
      <c r="F345" s="36">
        <f>SUMIFS(СВЦЭМ!$I$40:$I$759,СВЦЭМ!$A$40:$A$759,$A345,СВЦЭМ!$B$40:$B$759,F$332)+'СЕТ СН'!$F$16</f>
        <v>0</v>
      </c>
      <c r="G345" s="36">
        <f>SUMIFS(СВЦЭМ!$I$40:$I$759,СВЦЭМ!$A$40:$A$759,$A345,СВЦЭМ!$B$40:$B$759,G$332)+'СЕТ СН'!$F$16</f>
        <v>0</v>
      </c>
      <c r="H345" s="36">
        <f>SUMIFS(СВЦЭМ!$I$40:$I$759,СВЦЭМ!$A$40:$A$759,$A345,СВЦЭМ!$B$40:$B$759,H$332)+'СЕТ СН'!$F$16</f>
        <v>0</v>
      </c>
      <c r="I345" s="36">
        <f>SUMIFS(СВЦЭМ!$I$40:$I$759,СВЦЭМ!$A$40:$A$759,$A345,СВЦЭМ!$B$40:$B$759,I$332)+'СЕТ СН'!$F$16</f>
        <v>0</v>
      </c>
      <c r="J345" s="36">
        <f>SUMIFS(СВЦЭМ!$I$40:$I$759,СВЦЭМ!$A$40:$A$759,$A345,СВЦЭМ!$B$40:$B$759,J$332)+'СЕТ СН'!$F$16</f>
        <v>0</v>
      </c>
      <c r="K345" s="36">
        <f>SUMIFS(СВЦЭМ!$I$40:$I$759,СВЦЭМ!$A$40:$A$759,$A345,СВЦЭМ!$B$40:$B$759,K$332)+'СЕТ СН'!$F$16</f>
        <v>0</v>
      </c>
      <c r="L345" s="36">
        <f>SUMIFS(СВЦЭМ!$I$40:$I$759,СВЦЭМ!$A$40:$A$759,$A345,СВЦЭМ!$B$40:$B$759,L$332)+'СЕТ СН'!$F$16</f>
        <v>0</v>
      </c>
      <c r="M345" s="36">
        <f>SUMIFS(СВЦЭМ!$I$40:$I$759,СВЦЭМ!$A$40:$A$759,$A345,СВЦЭМ!$B$40:$B$759,M$332)+'СЕТ СН'!$F$16</f>
        <v>0</v>
      </c>
      <c r="N345" s="36">
        <f>SUMIFS(СВЦЭМ!$I$40:$I$759,СВЦЭМ!$A$40:$A$759,$A345,СВЦЭМ!$B$40:$B$759,N$332)+'СЕТ СН'!$F$16</f>
        <v>0</v>
      </c>
      <c r="O345" s="36">
        <f>SUMIFS(СВЦЭМ!$I$40:$I$759,СВЦЭМ!$A$40:$A$759,$A345,СВЦЭМ!$B$40:$B$759,O$332)+'СЕТ СН'!$F$16</f>
        <v>0</v>
      </c>
      <c r="P345" s="36">
        <f>SUMIFS(СВЦЭМ!$I$40:$I$759,СВЦЭМ!$A$40:$A$759,$A345,СВЦЭМ!$B$40:$B$759,P$332)+'СЕТ СН'!$F$16</f>
        <v>0</v>
      </c>
      <c r="Q345" s="36">
        <f>SUMIFS(СВЦЭМ!$I$40:$I$759,СВЦЭМ!$A$40:$A$759,$A345,СВЦЭМ!$B$40:$B$759,Q$332)+'СЕТ СН'!$F$16</f>
        <v>0</v>
      </c>
      <c r="R345" s="36">
        <f>SUMIFS(СВЦЭМ!$I$40:$I$759,СВЦЭМ!$A$40:$A$759,$A345,СВЦЭМ!$B$40:$B$759,R$332)+'СЕТ СН'!$F$16</f>
        <v>0</v>
      </c>
      <c r="S345" s="36">
        <f>SUMIFS(СВЦЭМ!$I$40:$I$759,СВЦЭМ!$A$40:$A$759,$A345,СВЦЭМ!$B$40:$B$759,S$332)+'СЕТ СН'!$F$16</f>
        <v>0</v>
      </c>
      <c r="T345" s="36">
        <f>SUMIFS(СВЦЭМ!$I$40:$I$759,СВЦЭМ!$A$40:$A$759,$A345,СВЦЭМ!$B$40:$B$759,T$332)+'СЕТ СН'!$F$16</f>
        <v>0</v>
      </c>
      <c r="U345" s="36">
        <f>SUMIFS(СВЦЭМ!$I$40:$I$759,СВЦЭМ!$A$40:$A$759,$A345,СВЦЭМ!$B$40:$B$759,U$332)+'СЕТ СН'!$F$16</f>
        <v>0</v>
      </c>
      <c r="V345" s="36">
        <f>SUMIFS(СВЦЭМ!$I$40:$I$759,СВЦЭМ!$A$40:$A$759,$A345,СВЦЭМ!$B$40:$B$759,V$332)+'СЕТ СН'!$F$16</f>
        <v>0</v>
      </c>
      <c r="W345" s="36">
        <f>SUMIFS(СВЦЭМ!$I$40:$I$759,СВЦЭМ!$A$40:$A$759,$A345,СВЦЭМ!$B$40:$B$759,W$332)+'СЕТ СН'!$F$16</f>
        <v>0</v>
      </c>
      <c r="X345" s="36">
        <f>SUMIFS(СВЦЭМ!$I$40:$I$759,СВЦЭМ!$A$40:$A$759,$A345,СВЦЭМ!$B$40:$B$759,X$332)+'СЕТ СН'!$F$16</f>
        <v>0</v>
      </c>
      <c r="Y345" s="36">
        <f>SUMIFS(СВЦЭМ!$I$40:$I$759,СВЦЭМ!$A$40:$A$759,$A345,СВЦЭМ!$B$40:$B$759,Y$332)+'СЕТ СН'!$F$16</f>
        <v>0</v>
      </c>
    </row>
    <row r="346" spans="1:25" ht="15.75" hidden="1" x14ac:dyDescent="0.2">
      <c r="A346" s="35">
        <f t="shared" si="9"/>
        <v>45549</v>
      </c>
      <c r="B346" s="36">
        <f>SUMIFS(СВЦЭМ!$I$40:$I$759,СВЦЭМ!$A$40:$A$759,$A346,СВЦЭМ!$B$40:$B$759,B$332)+'СЕТ СН'!$F$16</f>
        <v>0</v>
      </c>
      <c r="C346" s="36">
        <f>SUMIFS(СВЦЭМ!$I$40:$I$759,СВЦЭМ!$A$40:$A$759,$A346,СВЦЭМ!$B$40:$B$759,C$332)+'СЕТ СН'!$F$16</f>
        <v>0</v>
      </c>
      <c r="D346" s="36">
        <f>SUMIFS(СВЦЭМ!$I$40:$I$759,СВЦЭМ!$A$40:$A$759,$A346,СВЦЭМ!$B$40:$B$759,D$332)+'СЕТ СН'!$F$16</f>
        <v>0</v>
      </c>
      <c r="E346" s="36">
        <f>SUMIFS(СВЦЭМ!$I$40:$I$759,СВЦЭМ!$A$40:$A$759,$A346,СВЦЭМ!$B$40:$B$759,E$332)+'СЕТ СН'!$F$16</f>
        <v>0</v>
      </c>
      <c r="F346" s="36">
        <f>SUMIFS(СВЦЭМ!$I$40:$I$759,СВЦЭМ!$A$40:$A$759,$A346,СВЦЭМ!$B$40:$B$759,F$332)+'СЕТ СН'!$F$16</f>
        <v>0</v>
      </c>
      <c r="G346" s="36">
        <f>SUMIFS(СВЦЭМ!$I$40:$I$759,СВЦЭМ!$A$40:$A$759,$A346,СВЦЭМ!$B$40:$B$759,G$332)+'СЕТ СН'!$F$16</f>
        <v>0</v>
      </c>
      <c r="H346" s="36">
        <f>SUMIFS(СВЦЭМ!$I$40:$I$759,СВЦЭМ!$A$40:$A$759,$A346,СВЦЭМ!$B$40:$B$759,H$332)+'СЕТ СН'!$F$16</f>
        <v>0</v>
      </c>
      <c r="I346" s="36">
        <f>SUMIFS(СВЦЭМ!$I$40:$I$759,СВЦЭМ!$A$40:$A$759,$A346,СВЦЭМ!$B$40:$B$759,I$332)+'СЕТ СН'!$F$16</f>
        <v>0</v>
      </c>
      <c r="J346" s="36">
        <f>SUMIFS(СВЦЭМ!$I$40:$I$759,СВЦЭМ!$A$40:$A$759,$A346,СВЦЭМ!$B$40:$B$759,J$332)+'СЕТ СН'!$F$16</f>
        <v>0</v>
      </c>
      <c r="K346" s="36">
        <f>SUMIFS(СВЦЭМ!$I$40:$I$759,СВЦЭМ!$A$40:$A$759,$A346,СВЦЭМ!$B$40:$B$759,K$332)+'СЕТ СН'!$F$16</f>
        <v>0</v>
      </c>
      <c r="L346" s="36">
        <f>SUMIFS(СВЦЭМ!$I$40:$I$759,СВЦЭМ!$A$40:$A$759,$A346,СВЦЭМ!$B$40:$B$759,L$332)+'СЕТ СН'!$F$16</f>
        <v>0</v>
      </c>
      <c r="M346" s="36">
        <f>SUMIFS(СВЦЭМ!$I$40:$I$759,СВЦЭМ!$A$40:$A$759,$A346,СВЦЭМ!$B$40:$B$759,M$332)+'СЕТ СН'!$F$16</f>
        <v>0</v>
      </c>
      <c r="N346" s="36">
        <f>SUMIFS(СВЦЭМ!$I$40:$I$759,СВЦЭМ!$A$40:$A$759,$A346,СВЦЭМ!$B$40:$B$759,N$332)+'СЕТ СН'!$F$16</f>
        <v>0</v>
      </c>
      <c r="O346" s="36">
        <f>SUMIFS(СВЦЭМ!$I$40:$I$759,СВЦЭМ!$A$40:$A$759,$A346,СВЦЭМ!$B$40:$B$759,O$332)+'СЕТ СН'!$F$16</f>
        <v>0</v>
      </c>
      <c r="P346" s="36">
        <f>SUMIFS(СВЦЭМ!$I$40:$I$759,СВЦЭМ!$A$40:$A$759,$A346,СВЦЭМ!$B$40:$B$759,P$332)+'СЕТ СН'!$F$16</f>
        <v>0</v>
      </c>
      <c r="Q346" s="36">
        <f>SUMIFS(СВЦЭМ!$I$40:$I$759,СВЦЭМ!$A$40:$A$759,$A346,СВЦЭМ!$B$40:$B$759,Q$332)+'СЕТ СН'!$F$16</f>
        <v>0</v>
      </c>
      <c r="R346" s="36">
        <f>SUMIFS(СВЦЭМ!$I$40:$I$759,СВЦЭМ!$A$40:$A$759,$A346,СВЦЭМ!$B$40:$B$759,R$332)+'СЕТ СН'!$F$16</f>
        <v>0</v>
      </c>
      <c r="S346" s="36">
        <f>SUMIFS(СВЦЭМ!$I$40:$I$759,СВЦЭМ!$A$40:$A$759,$A346,СВЦЭМ!$B$40:$B$759,S$332)+'СЕТ СН'!$F$16</f>
        <v>0</v>
      </c>
      <c r="T346" s="36">
        <f>SUMIFS(СВЦЭМ!$I$40:$I$759,СВЦЭМ!$A$40:$A$759,$A346,СВЦЭМ!$B$40:$B$759,T$332)+'СЕТ СН'!$F$16</f>
        <v>0</v>
      </c>
      <c r="U346" s="36">
        <f>SUMIFS(СВЦЭМ!$I$40:$I$759,СВЦЭМ!$A$40:$A$759,$A346,СВЦЭМ!$B$40:$B$759,U$332)+'СЕТ СН'!$F$16</f>
        <v>0</v>
      </c>
      <c r="V346" s="36">
        <f>SUMIFS(СВЦЭМ!$I$40:$I$759,СВЦЭМ!$A$40:$A$759,$A346,СВЦЭМ!$B$40:$B$759,V$332)+'СЕТ СН'!$F$16</f>
        <v>0</v>
      </c>
      <c r="W346" s="36">
        <f>SUMIFS(СВЦЭМ!$I$40:$I$759,СВЦЭМ!$A$40:$A$759,$A346,СВЦЭМ!$B$40:$B$759,W$332)+'СЕТ СН'!$F$16</f>
        <v>0</v>
      </c>
      <c r="X346" s="36">
        <f>SUMIFS(СВЦЭМ!$I$40:$I$759,СВЦЭМ!$A$40:$A$759,$A346,СВЦЭМ!$B$40:$B$759,X$332)+'СЕТ СН'!$F$16</f>
        <v>0</v>
      </c>
      <c r="Y346" s="36">
        <f>SUMIFS(СВЦЭМ!$I$40:$I$759,СВЦЭМ!$A$40:$A$759,$A346,СВЦЭМ!$B$40:$B$759,Y$332)+'СЕТ СН'!$F$16</f>
        <v>0</v>
      </c>
    </row>
    <row r="347" spans="1:25" ht="15.75" hidden="1" x14ac:dyDescent="0.2">
      <c r="A347" s="35">
        <f t="shared" si="9"/>
        <v>45550</v>
      </c>
      <c r="B347" s="36">
        <f>SUMIFS(СВЦЭМ!$I$40:$I$759,СВЦЭМ!$A$40:$A$759,$A347,СВЦЭМ!$B$40:$B$759,B$332)+'СЕТ СН'!$F$16</f>
        <v>0</v>
      </c>
      <c r="C347" s="36">
        <f>SUMIFS(СВЦЭМ!$I$40:$I$759,СВЦЭМ!$A$40:$A$759,$A347,СВЦЭМ!$B$40:$B$759,C$332)+'СЕТ СН'!$F$16</f>
        <v>0</v>
      </c>
      <c r="D347" s="36">
        <f>SUMIFS(СВЦЭМ!$I$40:$I$759,СВЦЭМ!$A$40:$A$759,$A347,СВЦЭМ!$B$40:$B$759,D$332)+'СЕТ СН'!$F$16</f>
        <v>0</v>
      </c>
      <c r="E347" s="36">
        <f>SUMIFS(СВЦЭМ!$I$40:$I$759,СВЦЭМ!$A$40:$A$759,$A347,СВЦЭМ!$B$40:$B$759,E$332)+'СЕТ СН'!$F$16</f>
        <v>0</v>
      </c>
      <c r="F347" s="36">
        <f>SUMIFS(СВЦЭМ!$I$40:$I$759,СВЦЭМ!$A$40:$A$759,$A347,СВЦЭМ!$B$40:$B$759,F$332)+'СЕТ СН'!$F$16</f>
        <v>0</v>
      </c>
      <c r="G347" s="36">
        <f>SUMIFS(СВЦЭМ!$I$40:$I$759,СВЦЭМ!$A$40:$A$759,$A347,СВЦЭМ!$B$40:$B$759,G$332)+'СЕТ СН'!$F$16</f>
        <v>0</v>
      </c>
      <c r="H347" s="36">
        <f>SUMIFS(СВЦЭМ!$I$40:$I$759,СВЦЭМ!$A$40:$A$759,$A347,СВЦЭМ!$B$40:$B$759,H$332)+'СЕТ СН'!$F$16</f>
        <v>0</v>
      </c>
      <c r="I347" s="36">
        <f>SUMIFS(СВЦЭМ!$I$40:$I$759,СВЦЭМ!$A$40:$A$759,$A347,СВЦЭМ!$B$40:$B$759,I$332)+'СЕТ СН'!$F$16</f>
        <v>0</v>
      </c>
      <c r="J347" s="36">
        <f>SUMIFS(СВЦЭМ!$I$40:$I$759,СВЦЭМ!$A$40:$A$759,$A347,СВЦЭМ!$B$40:$B$759,J$332)+'СЕТ СН'!$F$16</f>
        <v>0</v>
      </c>
      <c r="K347" s="36">
        <f>SUMIFS(СВЦЭМ!$I$40:$I$759,СВЦЭМ!$A$40:$A$759,$A347,СВЦЭМ!$B$40:$B$759,K$332)+'СЕТ СН'!$F$16</f>
        <v>0</v>
      </c>
      <c r="L347" s="36">
        <f>SUMIFS(СВЦЭМ!$I$40:$I$759,СВЦЭМ!$A$40:$A$759,$A347,СВЦЭМ!$B$40:$B$759,L$332)+'СЕТ СН'!$F$16</f>
        <v>0</v>
      </c>
      <c r="M347" s="36">
        <f>SUMIFS(СВЦЭМ!$I$40:$I$759,СВЦЭМ!$A$40:$A$759,$A347,СВЦЭМ!$B$40:$B$759,M$332)+'СЕТ СН'!$F$16</f>
        <v>0</v>
      </c>
      <c r="N347" s="36">
        <f>SUMIFS(СВЦЭМ!$I$40:$I$759,СВЦЭМ!$A$40:$A$759,$A347,СВЦЭМ!$B$40:$B$759,N$332)+'СЕТ СН'!$F$16</f>
        <v>0</v>
      </c>
      <c r="O347" s="36">
        <f>SUMIFS(СВЦЭМ!$I$40:$I$759,СВЦЭМ!$A$40:$A$759,$A347,СВЦЭМ!$B$40:$B$759,O$332)+'СЕТ СН'!$F$16</f>
        <v>0</v>
      </c>
      <c r="P347" s="36">
        <f>SUMIFS(СВЦЭМ!$I$40:$I$759,СВЦЭМ!$A$40:$A$759,$A347,СВЦЭМ!$B$40:$B$759,P$332)+'СЕТ СН'!$F$16</f>
        <v>0</v>
      </c>
      <c r="Q347" s="36">
        <f>SUMIFS(СВЦЭМ!$I$40:$I$759,СВЦЭМ!$A$40:$A$759,$A347,СВЦЭМ!$B$40:$B$759,Q$332)+'СЕТ СН'!$F$16</f>
        <v>0</v>
      </c>
      <c r="R347" s="36">
        <f>SUMIFS(СВЦЭМ!$I$40:$I$759,СВЦЭМ!$A$40:$A$759,$A347,СВЦЭМ!$B$40:$B$759,R$332)+'СЕТ СН'!$F$16</f>
        <v>0</v>
      </c>
      <c r="S347" s="36">
        <f>SUMIFS(СВЦЭМ!$I$40:$I$759,СВЦЭМ!$A$40:$A$759,$A347,СВЦЭМ!$B$40:$B$759,S$332)+'СЕТ СН'!$F$16</f>
        <v>0</v>
      </c>
      <c r="T347" s="36">
        <f>SUMIFS(СВЦЭМ!$I$40:$I$759,СВЦЭМ!$A$40:$A$759,$A347,СВЦЭМ!$B$40:$B$759,T$332)+'СЕТ СН'!$F$16</f>
        <v>0</v>
      </c>
      <c r="U347" s="36">
        <f>SUMIFS(СВЦЭМ!$I$40:$I$759,СВЦЭМ!$A$40:$A$759,$A347,СВЦЭМ!$B$40:$B$759,U$332)+'СЕТ СН'!$F$16</f>
        <v>0</v>
      </c>
      <c r="V347" s="36">
        <f>SUMIFS(СВЦЭМ!$I$40:$I$759,СВЦЭМ!$A$40:$A$759,$A347,СВЦЭМ!$B$40:$B$759,V$332)+'СЕТ СН'!$F$16</f>
        <v>0</v>
      </c>
      <c r="W347" s="36">
        <f>SUMIFS(СВЦЭМ!$I$40:$I$759,СВЦЭМ!$A$40:$A$759,$A347,СВЦЭМ!$B$40:$B$759,W$332)+'СЕТ СН'!$F$16</f>
        <v>0</v>
      </c>
      <c r="X347" s="36">
        <f>SUMIFS(СВЦЭМ!$I$40:$I$759,СВЦЭМ!$A$40:$A$759,$A347,СВЦЭМ!$B$40:$B$759,X$332)+'СЕТ СН'!$F$16</f>
        <v>0</v>
      </c>
      <c r="Y347" s="36">
        <f>SUMIFS(СВЦЭМ!$I$40:$I$759,СВЦЭМ!$A$40:$A$759,$A347,СВЦЭМ!$B$40:$B$759,Y$332)+'СЕТ СН'!$F$16</f>
        <v>0</v>
      </c>
    </row>
    <row r="348" spans="1:25" ht="15.75" hidden="1" x14ac:dyDescent="0.2">
      <c r="A348" s="35">
        <f t="shared" si="9"/>
        <v>45551</v>
      </c>
      <c r="B348" s="36">
        <f>SUMIFS(СВЦЭМ!$I$40:$I$759,СВЦЭМ!$A$40:$A$759,$A348,СВЦЭМ!$B$40:$B$759,B$332)+'СЕТ СН'!$F$16</f>
        <v>0</v>
      </c>
      <c r="C348" s="36">
        <f>SUMIFS(СВЦЭМ!$I$40:$I$759,СВЦЭМ!$A$40:$A$759,$A348,СВЦЭМ!$B$40:$B$759,C$332)+'СЕТ СН'!$F$16</f>
        <v>0</v>
      </c>
      <c r="D348" s="36">
        <f>SUMIFS(СВЦЭМ!$I$40:$I$759,СВЦЭМ!$A$40:$A$759,$A348,СВЦЭМ!$B$40:$B$759,D$332)+'СЕТ СН'!$F$16</f>
        <v>0</v>
      </c>
      <c r="E348" s="36">
        <f>SUMIFS(СВЦЭМ!$I$40:$I$759,СВЦЭМ!$A$40:$A$759,$A348,СВЦЭМ!$B$40:$B$759,E$332)+'СЕТ СН'!$F$16</f>
        <v>0</v>
      </c>
      <c r="F348" s="36">
        <f>SUMIFS(СВЦЭМ!$I$40:$I$759,СВЦЭМ!$A$40:$A$759,$A348,СВЦЭМ!$B$40:$B$759,F$332)+'СЕТ СН'!$F$16</f>
        <v>0</v>
      </c>
      <c r="G348" s="36">
        <f>SUMIFS(СВЦЭМ!$I$40:$I$759,СВЦЭМ!$A$40:$A$759,$A348,СВЦЭМ!$B$40:$B$759,G$332)+'СЕТ СН'!$F$16</f>
        <v>0</v>
      </c>
      <c r="H348" s="36">
        <f>SUMIFS(СВЦЭМ!$I$40:$I$759,СВЦЭМ!$A$40:$A$759,$A348,СВЦЭМ!$B$40:$B$759,H$332)+'СЕТ СН'!$F$16</f>
        <v>0</v>
      </c>
      <c r="I348" s="36">
        <f>SUMIFS(СВЦЭМ!$I$40:$I$759,СВЦЭМ!$A$40:$A$759,$A348,СВЦЭМ!$B$40:$B$759,I$332)+'СЕТ СН'!$F$16</f>
        <v>0</v>
      </c>
      <c r="J348" s="36">
        <f>SUMIFS(СВЦЭМ!$I$40:$I$759,СВЦЭМ!$A$40:$A$759,$A348,СВЦЭМ!$B$40:$B$759,J$332)+'СЕТ СН'!$F$16</f>
        <v>0</v>
      </c>
      <c r="K348" s="36">
        <f>SUMIFS(СВЦЭМ!$I$40:$I$759,СВЦЭМ!$A$40:$A$759,$A348,СВЦЭМ!$B$40:$B$759,K$332)+'СЕТ СН'!$F$16</f>
        <v>0</v>
      </c>
      <c r="L348" s="36">
        <f>SUMIFS(СВЦЭМ!$I$40:$I$759,СВЦЭМ!$A$40:$A$759,$A348,СВЦЭМ!$B$40:$B$759,L$332)+'СЕТ СН'!$F$16</f>
        <v>0</v>
      </c>
      <c r="M348" s="36">
        <f>SUMIFS(СВЦЭМ!$I$40:$I$759,СВЦЭМ!$A$40:$A$759,$A348,СВЦЭМ!$B$40:$B$759,M$332)+'СЕТ СН'!$F$16</f>
        <v>0</v>
      </c>
      <c r="N348" s="36">
        <f>SUMIFS(СВЦЭМ!$I$40:$I$759,СВЦЭМ!$A$40:$A$759,$A348,СВЦЭМ!$B$40:$B$759,N$332)+'СЕТ СН'!$F$16</f>
        <v>0</v>
      </c>
      <c r="O348" s="36">
        <f>SUMIFS(СВЦЭМ!$I$40:$I$759,СВЦЭМ!$A$40:$A$759,$A348,СВЦЭМ!$B$40:$B$759,O$332)+'СЕТ СН'!$F$16</f>
        <v>0</v>
      </c>
      <c r="P348" s="36">
        <f>SUMIFS(СВЦЭМ!$I$40:$I$759,СВЦЭМ!$A$40:$A$759,$A348,СВЦЭМ!$B$40:$B$759,P$332)+'СЕТ СН'!$F$16</f>
        <v>0</v>
      </c>
      <c r="Q348" s="36">
        <f>SUMIFS(СВЦЭМ!$I$40:$I$759,СВЦЭМ!$A$40:$A$759,$A348,СВЦЭМ!$B$40:$B$759,Q$332)+'СЕТ СН'!$F$16</f>
        <v>0</v>
      </c>
      <c r="R348" s="36">
        <f>SUMIFS(СВЦЭМ!$I$40:$I$759,СВЦЭМ!$A$40:$A$759,$A348,СВЦЭМ!$B$40:$B$759,R$332)+'СЕТ СН'!$F$16</f>
        <v>0</v>
      </c>
      <c r="S348" s="36">
        <f>SUMIFS(СВЦЭМ!$I$40:$I$759,СВЦЭМ!$A$40:$A$759,$A348,СВЦЭМ!$B$40:$B$759,S$332)+'СЕТ СН'!$F$16</f>
        <v>0</v>
      </c>
      <c r="T348" s="36">
        <f>SUMIFS(СВЦЭМ!$I$40:$I$759,СВЦЭМ!$A$40:$A$759,$A348,СВЦЭМ!$B$40:$B$759,T$332)+'СЕТ СН'!$F$16</f>
        <v>0</v>
      </c>
      <c r="U348" s="36">
        <f>SUMIFS(СВЦЭМ!$I$40:$I$759,СВЦЭМ!$A$40:$A$759,$A348,СВЦЭМ!$B$40:$B$759,U$332)+'СЕТ СН'!$F$16</f>
        <v>0</v>
      </c>
      <c r="V348" s="36">
        <f>SUMIFS(СВЦЭМ!$I$40:$I$759,СВЦЭМ!$A$40:$A$759,$A348,СВЦЭМ!$B$40:$B$759,V$332)+'СЕТ СН'!$F$16</f>
        <v>0</v>
      </c>
      <c r="W348" s="36">
        <f>SUMIFS(СВЦЭМ!$I$40:$I$759,СВЦЭМ!$A$40:$A$759,$A348,СВЦЭМ!$B$40:$B$759,W$332)+'СЕТ СН'!$F$16</f>
        <v>0</v>
      </c>
      <c r="X348" s="36">
        <f>SUMIFS(СВЦЭМ!$I$40:$I$759,СВЦЭМ!$A$40:$A$759,$A348,СВЦЭМ!$B$40:$B$759,X$332)+'СЕТ СН'!$F$16</f>
        <v>0</v>
      </c>
      <c r="Y348" s="36">
        <f>SUMIFS(СВЦЭМ!$I$40:$I$759,СВЦЭМ!$A$40:$A$759,$A348,СВЦЭМ!$B$40:$B$759,Y$332)+'СЕТ СН'!$F$16</f>
        <v>0</v>
      </c>
    </row>
    <row r="349" spans="1:25" ht="15.75" hidden="1" x14ac:dyDescent="0.2">
      <c r="A349" s="35">
        <f t="shared" si="9"/>
        <v>45552</v>
      </c>
      <c r="B349" s="36">
        <f>SUMIFS(СВЦЭМ!$I$40:$I$759,СВЦЭМ!$A$40:$A$759,$A349,СВЦЭМ!$B$40:$B$759,B$332)+'СЕТ СН'!$F$16</f>
        <v>0</v>
      </c>
      <c r="C349" s="36">
        <f>SUMIFS(СВЦЭМ!$I$40:$I$759,СВЦЭМ!$A$40:$A$759,$A349,СВЦЭМ!$B$40:$B$759,C$332)+'СЕТ СН'!$F$16</f>
        <v>0</v>
      </c>
      <c r="D349" s="36">
        <f>SUMIFS(СВЦЭМ!$I$40:$I$759,СВЦЭМ!$A$40:$A$759,$A349,СВЦЭМ!$B$40:$B$759,D$332)+'СЕТ СН'!$F$16</f>
        <v>0</v>
      </c>
      <c r="E349" s="36">
        <f>SUMIFS(СВЦЭМ!$I$40:$I$759,СВЦЭМ!$A$40:$A$759,$A349,СВЦЭМ!$B$40:$B$759,E$332)+'СЕТ СН'!$F$16</f>
        <v>0</v>
      </c>
      <c r="F349" s="36">
        <f>SUMIFS(СВЦЭМ!$I$40:$I$759,СВЦЭМ!$A$40:$A$759,$A349,СВЦЭМ!$B$40:$B$759,F$332)+'СЕТ СН'!$F$16</f>
        <v>0</v>
      </c>
      <c r="G349" s="36">
        <f>SUMIFS(СВЦЭМ!$I$40:$I$759,СВЦЭМ!$A$40:$A$759,$A349,СВЦЭМ!$B$40:$B$759,G$332)+'СЕТ СН'!$F$16</f>
        <v>0</v>
      </c>
      <c r="H349" s="36">
        <f>SUMIFS(СВЦЭМ!$I$40:$I$759,СВЦЭМ!$A$40:$A$759,$A349,СВЦЭМ!$B$40:$B$759,H$332)+'СЕТ СН'!$F$16</f>
        <v>0</v>
      </c>
      <c r="I349" s="36">
        <f>SUMIFS(СВЦЭМ!$I$40:$I$759,СВЦЭМ!$A$40:$A$759,$A349,СВЦЭМ!$B$40:$B$759,I$332)+'СЕТ СН'!$F$16</f>
        <v>0</v>
      </c>
      <c r="J349" s="36">
        <f>SUMIFS(СВЦЭМ!$I$40:$I$759,СВЦЭМ!$A$40:$A$759,$A349,СВЦЭМ!$B$40:$B$759,J$332)+'СЕТ СН'!$F$16</f>
        <v>0</v>
      </c>
      <c r="K349" s="36">
        <f>SUMIFS(СВЦЭМ!$I$40:$I$759,СВЦЭМ!$A$40:$A$759,$A349,СВЦЭМ!$B$40:$B$759,K$332)+'СЕТ СН'!$F$16</f>
        <v>0</v>
      </c>
      <c r="L349" s="36">
        <f>SUMIFS(СВЦЭМ!$I$40:$I$759,СВЦЭМ!$A$40:$A$759,$A349,СВЦЭМ!$B$40:$B$759,L$332)+'СЕТ СН'!$F$16</f>
        <v>0</v>
      </c>
      <c r="M349" s="36">
        <f>SUMIFS(СВЦЭМ!$I$40:$I$759,СВЦЭМ!$A$40:$A$759,$A349,СВЦЭМ!$B$40:$B$759,M$332)+'СЕТ СН'!$F$16</f>
        <v>0</v>
      </c>
      <c r="N349" s="36">
        <f>SUMIFS(СВЦЭМ!$I$40:$I$759,СВЦЭМ!$A$40:$A$759,$A349,СВЦЭМ!$B$40:$B$759,N$332)+'СЕТ СН'!$F$16</f>
        <v>0</v>
      </c>
      <c r="O349" s="36">
        <f>SUMIFS(СВЦЭМ!$I$40:$I$759,СВЦЭМ!$A$40:$A$759,$A349,СВЦЭМ!$B$40:$B$759,O$332)+'СЕТ СН'!$F$16</f>
        <v>0</v>
      </c>
      <c r="P349" s="36">
        <f>SUMIFS(СВЦЭМ!$I$40:$I$759,СВЦЭМ!$A$40:$A$759,$A349,СВЦЭМ!$B$40:$B$759,P$332)+'СЕТ СН'!$F$16</f>
        <v>0</v>
      </c>
      <c r="Q349" s="36">
        <f>SUMIFS(СВЦЭМ!$I$40:$I$759,СВЦЭМ!$A$40:$A$759,$A349,СВЦЭМ!$B$40:$B$759,Q$332)+'СЕТ СН'!$F$16</f>
        <v>0</v>
      </c>
      <c r="R349" s="36">
        <f>SUMIFS(СВЦЭМ!$I$40:$I$759,СВЦЭМ!$A$40:$A$759,$A349,СВЦЭМ!$B$40:$B$759,R$332)+'СЕТ СН'!$F$16</f>
        <v>0</v>
      </c>
      <c r="S349" s="36">
        <f>SUMIFS(СВЦЭМ!$I$40:$I$759,СВЦЭМ!$A$40:$A$759,$A349,СВЦЭМ!$B$40:$B$759,S$332)+'СЕТ СН'!$F$16</f>
        <v>0</v>
      </c>
      <c r="T349" s="36">
        <f>SUMIFS(СВЦЭМ!$I$40:$I$759,СВЦЭМ!$A$40:$A$759,$A349,СВЦЭМ!$B$40:$B$759,T$332)+'СЕТ СН'!$F$16</f>
        <v>0</v>
      </c>
      <c r="U349" s="36">
        <f>SUMIFS(СВЦЭМ!$I$40:$I$759,СВЦЭМ!$A$40:$A$759,$A349,СВЦЭМ!$B$40:$B$759,U$332)+'СЕТ СН'!$F$16</f>
        <v>0</v>
      </c>
      <c r="V349" s="36">
        <f>SUMIFS(СВЦЭМ!$I$40:$I$759,СВЦЭМ!$A$40:$A$759,$A349,СВЦЭМ!$B$40:$B$759,V$332)+'СЕТ СН'!$F$16</f>
        <v>0</v>
      </c>
      <c r="W349" s="36">
        <f>SUMIFS(СВЦЭМ!$I$40:$I$759,СВЦЭМ!$A$40:$A$759,$A349,СВЦЭМ!$B$40:$B$759,W$332)+'СЕТ СН'!$F$16</f>
        <v>0</v>
      </c>
      <c r="X349" s="36">
        <f>SUMIFS(СВЦЭМ!$I$40:$I$759,СВЦЭМ!$A$40:$A$759,$A349,СВЦЭМ!$B$40:$B$759,X$332)+'СЕТ СН'!$F$16</f>
        <v>0</v>
      </c>
      <c r="Y349" s="36">
        <f>SUMIFS(СВЦЭМ!$I$40:$I$759,СВЦЭМ!$A$40:$A$759,$A349,СВЦЭМ!$B$40:$B$759,Y$332)+'СЕТ СН'!$F$16</f>
        <v>0</v>
      </c>
    </row>
    <row r="350" spans="1:25" ht="15.75" hidden="1" x14ac:dyDescent="0.2">
      <c r="A350" s="35">
        <f t="shared" si="9"/>
        <v>45553</v>
      </c>
      <c r="B350" s="36">
        <f>SUMIFS(СВЦЭМ!$I$40:$I$759,СВЦЭМ!$A$40:$A$759,$A350,СВЦЭМ!$B$40:$B$759,B$332)+'СЕТ СН'!$F$16</f>
        <v>0</v>
      </c>
      <c r="C350" s="36">
        <f>SUMIFS(СВЦЭМ!$I$40:$I$759,СВЦЭМ!$A$40:$A$759,$A350,СВЦЭМ!$B$40:$B$759,C$332)+'СЕТ СН'!$F$16</f>
        <v>0</v>
      </c>
      <c r="D350" s="36">
        <f>SUMIFS(СВЦЭМ!$I$40:$I$759,СВЦЭМ!$A$40:$A$759,$A350,СВЦЭМ!$B$40:$B$759,D$332)+'СЕТ СН'!$F$16</f>
        <v>0</v>
      </c>
      <c r="E350" s="36">
        <f>SUMIFS(СВЦЭМ!$I$40:$I$759,СВЦЭМ!$A$40:$A$759,$A350,СВЦЭМ!$B$40:$B$759,E$332)+'СЕТ СН'!$F$16</f>
        <v>0</v>
      </c>
      <c r="F350" s="36">
        <f>SUMIFS(СВЦЭМ!$I$40:$I$759,СВЦЭМ!$A$40:$A$759,$A350,СВЦЭМ!$B$40:$B$759,F$332)+'СЕТ СН'!$F$16</f>
        <v>0</v>
      </c>
      <c r="G350" s="36">
        <f>SUMIFS(СВЦЭМ!$I$40:$I$759,СВЦЭМ!$A$40:$A$759,$A350,СВЦЭМ!$B$40:$B$759,G$332)+'СЕТ СН'!$F$16</f>
        <v>0</v>
      </c>
      <c r="H350" s="36">
        <f>SUMIFS(СВЦЭМ!$I$40:$I$759,СВЦЭМ!$A$40:$A$759,$A350,СВЦЭМ!$B$40:$B$759,H$332)+'СЕТ СН'!$F$16</f>
        <v>0</v>
      </c>
      <c r="I350" s="36">
        <f>SUMIFS(СВЦЭМ!$I$40:$I$759,СВЦЭМ!$A$40:$A$759,$A350,СВЦЭМ!$B$40:$B$759,I$332)+'СЕТ СН'!$F$16</f>
        <v>0</v>
      </c>
      <c r="J350" s="36">
        <f>SUMIFS(СВЦЭМ!$I$40:$I$759,СВЦЭМ!$A$40:$A$759,$A350,СВЦЭМ!$B$40:$B$759,J$332)+'СЕТ СН'!$F$16</f>
        <v>0</v>
      </c>
      <c r="K350" s="36">
        <f>SUMIFS(СВЦЭМ!$I$40:$I$759,СВЦЭМ!$A$40:$A$759,$A350,СВЦЭМ!$B$40:$B$759,K$332)+'СЕТ СН'!$F$16</f>
        <v>0</v>
      </c>
      <c r="L350" s="36">
        <f>SUMIFS(СВЦЭМ!$I$40:$I$759,СВЦЭМ!$A$40:$A$759,$A350,СВЦЭМ!$B$40:$B$759,L$332)+'СЕТ СН'!$F$16</f>
        <v>0</v>
      </c>
      <c r="M350" s="36">
        <f>SUMIFS(СВЦЭМ!$I$40:$I$759,СВЦЭМ!$A$40:$A$759,$A350,СВЦЭМ!$B$40:$B$759,M$332)+'СЕТ СН'!$F$16</f>
        <v>0</v>
      </c>
      <c r="N350" s="36">
        <f>SUMIFS(СВЦЭМ!$I$40:$I$759,СВЦЭМ!$A$40:$A$759,$A350,СВЦЭМ!$B$40:$B$759,N$332)+'СЕТ СН'!$F$16</f>
        <v>0</v>
      </c>
      <c r="O350" s="36">
        <f>SUMIFS(СВЦЭМ!$I$40:$I$759,СВЦЭМ!$A$40:$A$759,$A350,СВЦЭМ!$B$40:$B$759,O$332)+'СЕТ СН'!$F$16</f>
        <v>0</v>
      </c>
      <c r="P350" s="36">
        <f>SUMIFS(СВЦЭМ!$I$40:$I$759,СВЦЭМ!$A$40:$A$759,$A350,СВЦЭМ!$B$40:$B$759,P$332)+'СЕТ СН'!$F$16</f>
        <v>0</v>
      </c>
      <c r="Q350" s="36">
        <f>SUMIFS(СВЦЭМ!$I$40:$I$759,СВЦЭМ!$A$40:$A$759,$A350,СВЦЭМ!$B$40:$B$759,Q$332)+'СЕТ СН'!$F$16</f>
        <v>0</v>
      </c>
      <c r="R350" s="36">
        <f>SUMIFS(СВЦЭМ!$I$40:$I$759,СВЦЭМ!$A$40:$A$759,$A350,СВЦЭМ!$B$40:$B$759,R$332)+'СЕТ СН'!$F$16</f>
        <v>0</v>
      </c>
      <c r="S350" s="36">
        <f>SUMIFS(СВЦЭМ!$I$40:$I$759,СВЦЭМ!$A$40:$A$759,$A350,СВЦЭМ!$B$40:$B$759,S$332)+'СЕТ СН'!$F$16</f>
        <v>0</v>
      </c>
      <c r="T350" s="36">
        <f>SUMIFS(СВЦЭМ!$I$40:$I$759,СВЦЭМ!$A$40:$A$759,$A350,СВЦЭМ!$B$40:$B$759,T$332)+'СЕТ СН'!$F$16</f>
        <v>0</v>
      </c>
      <c r="U350" s="36">
        <f>SUMIFS(СВЦЭМ!$I$40:$I$759,СВЦЭМ!$A$40:$A$759,$A350,СВЦЭМ!$B$40:$B$759,U$332)+'СЕТ СН'!$F$16</f>
        <v>0</v>
      </c>
      <c r="V350" s="36">
        <f>SUMIFS(СВЦЭМ!$I$40:$I$759,СВЦЭМ!$A$40:$A$759,$A350,СВЦЭМ!$B$40:$B$759,V$332)+'СЕТ СН'!$F$16</f>
        <v>0</v>
      </c>
      <c r="W350" s="36">
        <f>SUMIFS(СВЦЭМ!$I$40:$I$759,СВЦЭМ!$A$40:$A$759,$A350,СВЦЭМ!$B$40:$B$759,W$332)+'СЕТ СН'!$F$16</f>
        <v>0</v>
      </c>
      <c r="X350" s="36">
        <f>SUMIFS(СВЦЭМ!$I$40:$I$759,СВЦЭМ!$A$40:$A$759,$A350,СВЦЭМ!$B$40:$B$759,X$332)+'СЕТ СН'!$F$16</f>
        <v>0</v>
      </c>
      <c r="Y350" s="36">
        <f>SUMIFS(СВЦЭМ!$I$40:$I$759,СВЦЭМ!$A$40:$A$759,$A350,СВЦЭМ!$B$40:$B$759,Y$332)+'СЕТ СН'!$F$16</f>
        <v>0</v>
      </c>
    </row>
    <row r="351" spans="1:25" ht="15.75" hidden="1" x14ac:dyDescent="0.2">
      <c r="A351" s="35">
        <f t="shared" si="9"/>
        <v>45554</v>
      </c>
      <c r="B351" s="36">
        <f>SUMIFS(СВЦЭМ!$I$40:$I$759,СВЦЭМ!$A$40:$A$759,$A351,СВЦЭМ!$B$40:$B$759,B$332)+'СЕТ СН'!$F$16</f>
        <v>0</v>
      </c>
      <c r="C351" s="36">
        <f>SUMIFS(СВЦЭМ!$I$40:$I$759,СВЦЭМ!$A$40:$A$759,$A351,СВЦЭМ!$B$40:$B$759,C$332)+'СЕТ СН'!$F$16</f>
        <v>0</v>
      </c>
      <c r="D351" s="36">
        <f>SUMIFS(СВЦЭМ!$I$40:$I$759,СВЦЭМ!$A$40:$A$759,$A351,СВЦЭМ!$B$40:$B$759,D$332)+'СЕТ СН'!$F$16</f>
        <v>0</v>
      </c>
      <c r="E351" s="36">
        <f>SUMIFS(СВЦЭМ!$I$40:$I$759,СВЦЭМ!$A$40:$A$759,$A351,СВЦЭМ!$B$40:$B$759,E$332)+'СЕТ СН'!$F$16</f>
        <v>0</v>
      </c>
      <c r="F351" s="36">
        <f>SUMIFS(СВЦЭМ!$I$40:$I$759,СВЦЭМ!$A$40:$A$759,$A351,СВЦЭМ!$B$40:$B$759,F$332)+'СЕТ СН'!$F$16</f>
        <v>0</v>
      </c>
      <c r="G351" s="36">
        <f>SUMIFS(СВЦЭМ!$I$40:$I$759,СВЦЭМ!$A$40:$A$759,$A351,СВЦЭМ!$B$40:$B$759,G$332)+'СЕТ СН'!$F$16</f>
        <v>0</v>
      </c>
      <c r="H351" s="36">
        <f>SUMIFS(СВЦЭМ!$I$40:$I$759,СВЦЭМ!$A$40:$A$759,$A351,СВЦЭМ!$B$40:$B$759,H$332)+'СЕТ СН'!$F$16</f>
        <v>0</v>
      </c>
      <c r="I351" s="36">
        <f>SUMIFS(СВЦЭМ!$I$40:$I$759,СВЦЭМ!$A$40:$A$759,$A351,СВЦЭМ!$B$40:$B$759,I$332)+'СЕТ СН'!$F$16</f>
        <v>0</v>
      </c>
      <c r="J351" s="36">
        <f>SUMIFS(СВЦЭМ!$I$40:$I$759,СВЦЭМ!$A$40:$A$759,$A351,СВЦЭМ!$B$40:$B$759,J$332)+'СЕТ СН'!$F$16</f>
        <v>0</v>
      </c>
      <c r="K351" s="36">
        <f>SUMIFS(СВЦЭМ!$I$40:$I$759,СВЦЭМ!$A$40:$A$759,$A351,СВЦЭМ!$B$40:$B$759,K$332)+'СЕТ СН'!$F$16</f>
        <v>0</v>
      </c>
      <c r="L351" s="36">
        <f>SUMIFS(СВЦЭМ!$I$40:$I$759,СВЦЭМ!$A$40:$A$759,$A351,СВЦЭМ!$B$40:$B$759,L$332)+'СЕТ СН'!$F$16</f>
        <v>0</v>
      </c>
      <c r="M351" s="36">
        <f>SUMIFS(СВЦЭМ!$I$40:$I$759,СВЦЭМ!$A$40:$A$759,$A351,СВЦЭМ!$B$40:$B$759,M$332)+'СЕТ СН'!$F$16</f>
        <v>0</v>
      </c>
      <c r="N351" s="36">
        <f>SUMIFS(СВЦЭМ!$I$40:$I$759,СВЦЭМ!$A$40:$A$759,$A351,СВЦЭМ!$B$40:$B$759,N$332)+'СЕТ СН'!$F$16</f>
        <v>0</v>
      </c>
      <c r="O351" s="36">
        <f>SUMIFS(СВЦЭМ!$I$40:$I$759,СВЦЭМ!$A$40:$A$759,$A351,СВЦЭМ!$B$40:$B$759,O$332)+'СЕТ СН'!$F$16</f>
        <v>0</v>
      </c>
      <c r="P351" s="36">
        <f>SUMIFS(СВЦЭМ!$I$40:$I$759,СВЦЭМ!$A$40:$A$759,$A351,СВЦЭМ!$B$40:$B$759,P$332)+'СЕТ СН'!$F$16</f>
        <v>0</v>
      </c>
      <c r="Q351" s="36">
        <f>SUMIFS(СВЦЭМ!$I$40:$I$759,СВЦЭМ!$A$40:$A$759,$A351,СВЦЭМ!$B$40:$B$759,Q$332)+'СЕТ СН'!$F$16</f>
        <v>0</v>
      </c>
      <c r="R351" s="36">
        <f>SUMIFS(СВЦЭМ!$I$40:$I$759,СВЦЭМ!$A$40:$A$759,$A351,СВЦЭМ!$B$40:$B$759,R$332)+'СЕТ СН'!$F$16</f>
        <v>0</v>
      </c>
      <c r="S351" s="36">
        <f>SUMIFS(СВЦЭМ!$I$40:$I$759,СВЦЭМ!$A$40:$A$759,$A351,СВЦЭМ!$B$40:$B$759,S$332)+'СЕТ СН'!$F$16</f>
        <v>0</v>
      </c>
      <c r="T351" s="36">
        <f>SUMIFS(СВЦЭМ!$I$40:$I$759,СВЦЭМ!$A$40:$A$759,$A351,СВЦЭМ!$B$40:$B$759,T$332)+'СЕТ СН'!$F$16</f>
        <v>0</v>
      </c>
      <c r="U351" s="36">
        <f>SUMIFS(СВЦЭМ!$I$40:$I$759,СВЦЭМ!$A$40:$A$759,$A351,СВЦЭМ!$B$40:$B$759,U$332)+'СЕТ СН'!$F$16</f>
        <v>0</v>
      </c>
      <c r="V351" s="36">
        <f>SUMIFS(СВЦЭМ!$I$40:$I$759,СВЦЭМ!$A$40:$A$759,$A351,СВЦЭМ!$B$40:$B$759,V$332)+'СЕТ СН'!$F$16</f>
        <v>0</v>
      </c>
      <c r="W351" s="36">
        <f>SUMIFS(СВЦЭМ!$I$40:$I$759,СВЦЭМ!$A$40:$A$759,$A351,СВЦЭМ!$B$40:$B$759,W$332)+'СЕТ СН'!$F$16</f>
        <v>0</v>
      </c>
      <c r="X351" s="36">
        <f>SUMIFS(СВЦЭМ!$I$40:$I$759,СВЦЭМ!$A$40:$A$759,$A351,СВЦЭМ!$B$40:$B$759,X$332)+'СЕТ СН'!$F$16</f>
        <v>0</v>
      </c>
      <c r="Y351" s="36">
        <f>SUMIFS(СВЦЭМ!$I$40:$I$759,СВЦЭМ!$A$40:$A$759,$A351,СВЦЭМ!$B$40:$B$759,Y$332)+'СЕТ СН'!$F$16</f>
        <v>0</v>
      </c>
    </row>
    <row r="352" spans="1:25" ht="15.75" hidden="1" x14ac:dyDescent="0.2">
      <c r="A352" s="35">
        <f t="shared" si="9"/>
        <v>45555</v>
      </c>
      <c r="B352" s="36">
        <f>SUMIFS(СВЦЭМ!$I$40:$I$759,СВЦЭМ!$A$40:$A$759,$A352,СВЦЭМ!$B$40:$B$759,B$332)+'СЕТ СН'!$F$16</f>
        <v>0</v>
      </c>
      <c r="C352" s="36">
        <f>SUMIFS(СВЦЭМ!$I$40:$I$759,СВЦЭМ!$A$40:$A$759,$A352,СВЦЭМ!$B$40:$B$759,C$332)+'СЕТ СН'!$F$16</f>
        <v>0</v>
      </c>
      <c r="D352" s="36">
        <f>SUMIFS(СВЦЭМ!$I$40:$I$759,СВЦЭМ!$A$40:$A$759,$A352,СВЦЭМ!$B$40:$B$759,D$332)+'СЕТ СН'!$F$16</f>
        <v>0</v>
      </c>
      <c r="E352" s="36">
        <f>SUMIFS(СВЦЭМ!$I$40:$I$759,СВЦЭМ!$A$40:$A$759,$A352,СВЦЭМ!$B$40:$B$759,E$332)+'СЕТ СН'!$F$16</f>
        <v>0</v>
      </c>
      <c r="F352" s="36">
        <f>SUMIFS(СВЦЭМ!$I$40:$I$759,СВЦЭМ!$A$40:$A$759,$A352,СВЦЭМ!$B$40:$B$759,F$332)+'СЕТ СН'!$F$16</f>
        <v>0</v>
      </c>
      <c r="G352" s="36">
        <f>SUMIFS(СВЦЭМ!$I$40:$I$759,СВЦЭМ!$A$40:$A$759,$A352,СВЦЭМ!$B$40:$B$759,G$332)+'СЕТ СН'!$F$16</f>
        <v>0</v>
      </c>
      <c r="H352" s="36">
        <f>SUMIFS(СВЦЭМ!$I$40:$I$759,СВЦЭМ!$A$40:$A$759,$A352,СВЦЭМ!$B$40:$B$759,H$332)+'СЕТ СН'!$F$16</f>
        <v>0</v>
      </c>
      <c r="I352" s="36">
        <f>SUMIFS(СВЦЭМ!$I$40:$I$759,СВЦЭМ!$A$40:$A$759,$A352,СВЦЭМ!$B$40:$B$759,I$332)+'СЕТ СН'!$F$16</f>
        <v>0</v>
      </c>
      <c r="J352" s="36">
        <f>SUMIFS(СВЦЭМ!$I$40:$I$759,СВЦЭМ!$A$40:$A$759,$A352,СВЦЭМ!$B$40:$B$759,J$332)+'СЕТ СН'!$F$16</f>
        <v>0</v>
      </c>
      <c r="K352" s="36">
        <f>SUMIFS(СВЦЭМ!$I$40:$I$759,СВЦЭМ!$A$40:$A$759,$A352,СВЦЭМ!$B$40:$B$759,K$332)+'СЕТ СН'!$F$16</f>
        <v>0</v>
      </c>
      <c r="L352" s="36">
        <f>SUMIFS(СВЦЭМ!$I$40:$I$759,СВЦЭМ!$A$40:$A$759,$A352,СВЦЭМ!$B$40:$B$759,L$332)+'СЕТ СН'!$F$16</f>
        <v>0</v>
      </c>
      <c r="M352" s="36">
        <f>SUMIFS(СВЦЭМ!$I$40:$I$759,СВЦЭМ!$A$40:$A$759,$A352,СВЦЭМ!$B$40:$B$759,M$332)+'СЕТ СН'!$F$16</f>
        <v>0</v>
      </c>
      <c r="N352" s="36">
        <f>SUMIFS(СВЦЭМ!$I$40:$I$759,СВЦЭМ!$A$40:$A$759,$A352,СВЦЭМ!$B$40:$B$759,N$332)+'СЕТ СН'!$F$16</f>
        <v>0</v>
      </c>
      <c r="O352" s="36">
        <f>SUMIFS(СВЦЭМ!$I$40:$I$759,СВЦЭМ!$A$40:$A$759,$A352,СВЦЭМ!$B$40:$B$759,O$332)+'СЕТ СН'!$F$16</f>
        <v>0</v>
      </c>
      <c r="P352" s="36">
        <f>SUMIFS(СВЦЭМ!$I$40:$I$759,СВЦЭМ!$A$40:$A$759,$A352,СВЦЭМ!$B$40:$B$759,P$332)+'СЕТ СН'!$F$16</f>
        <v>0</v>
      </c>
      <c r="Q352" s="36">
        <f>SUMIFS(СВЦЭМ!$I$40:$I$759,СВЦЭМ!$A$40:$A$759,$A352,СВЦЭМ!$B$40:$B$759,Q$332)+'СЕТ СН'!$F$16</f>
        <v>0</v>
      </c>
      <c r="R352" s="36">
        <f>SUMIFS(СВЦЭМ!$I$40:$I$759,СВЦЭМ!$A$40:$A$759,$A352,СВЦЭМ!$B$40:$B$759,R$332)+'СЕТ СН'!$F$16</f>
        <v>0</v>
      </c>
      <c r="S352" s="36">
        <f>SUMIFS(СВЦЭМ!$I$40:$I$759,СВЦЭМ!$A$40:$A$759,$A352,СВЦЭМ!$B$40:$B$759,S$332)+'СЕТ СН'!$F$16</f>
        <v>0</v>
      </c>
      <c r="T352" s="36">
        <f>SUMIFS(СВЦЭМ!$I$40:$I$759,СВЦЭМ!$A$40:$A$759,$A352,СВЦЭМ!$B$40:$B$759,T$332)+'СЕТ СН'!$F$16</f>
        <v>0</v>
      </c>
      <c r="U352" s="36">
        <f>SUMIFS(СВЦЭМ!$I$40:$I$759,СВЦЭМ!$A$40:$A$759,$A352,СВЦЭМ!$B$40:$B$759,U$332)+'СЕТ СН'!$F$16</f>
        <v>0</v>
      </c>
      <c r="V352" s="36">
        <f>SUMIFS(СВЦЭМ!$I$40:$I$759,СВЦЭМ!$A$40:$A$759,$A352,СВЦЭМ!$B$40:$B$759,V$332)+'СЕТ СН'!$F$16</f>
        <v>0</v>
      </c>
      <c r="W352" s="36">
        <f>SUMIFS(СВЦЭМ!$I$40:$I$759,СВЦЭМ!$A$40:$A$759,$A352,СВЦЭМ!$B$40:$B$759,W$332)+'СЕТ СН'!$F$16</f>
        <v>0</v>
      </c>
      <c r="X352" s="36">
        <f>SUMIFS(СВЦЭМ!$I$40:$I$759,СВЦЭМ!$A$40:$A$759,$A352,СВЦЭМ!$B$40:$B$759,X$332)+'СЕТ СН'!$F$16</f>
        <v>0</v>
      </c>
      <c r="Y352" s="36">
        <f>SUMIFS(СВЦЭМ!$I$40:$I$759,СВЦЭМ!$A$40:$A$759,$A352,СВЦЭМ!$B$40:$B$759,Y$332)+'СЕТ СН'!$F$16</f>
        <v>0</v>
      </c>
    </row>
    <row r="353" spans="1:27" ht="15.75" hidden="1" x14ac:dyDescent="0.2">
      <c r="A353" s="35">
        <f t="shared" si="9"/>
        <v>45556</v>
      </c>
      <c r="B353" s="36">
        <f>SUMIFS(СВЦЭМ!$I$40:$I$759,СВЦЭМ!$A$40:$A$759,$A353,СВЦЭМ!$B$40:$B$759,B$332)+'СЕТ СН'!$F$16</f>
        <v>0</v>
      </c>
      <c r="C353" s="36">
        <f>SUMIFS(СВЦЭМ!$I$40:$I$759,СВЦЭМ!$A$40:$A$759,$A353,СВЦЭМ!$B$40:$B$759,C$332)+'СЕТ СН'!$F$16</f>
        <v>0</v>
      </c>
      <c r="D353" s="36">
        <f>SUMIFS(СВЦЭМ!$I$40:$I$759,СВЦЭМ!$A$40:$A$759,$A353,СВЦЭМ!$B$40:$B$759,D$332)+'СЕТ СН'!$F$16</f>
        <v>0</v>
      </c>
      <c r="E353" s="36">
        <f>SUMIFS(СВЦЭМ!$I$40:$I$759,СВЦЭМ!$A$40:$A$759,$A353,СВЦЭМ!$B$40:$B$759,E$332)+'СЕТ СН'!$F$16</f>
        <v>0</v>
      </c>
      <c r="F353" s="36">
        <f>SUMIFS(СВЦЭМ!$I$40:$I$759,СВЦЭМ!$A$40:$A$759,$A353,СВЦЭМ!$B$40:$B$759,F$332)+'СЕТ СН'!$F$16</f>
        <v>0</v>
      </c>
      <c r="G353" s="36">
        <f>SUMIFS(СВЦЭМ!$I$40:$I$759,СВЦЭМ!$A$40:$A$759,$A353,СВЦЭМ!$B$40:$B$759,G$332)+'СЕТ СН'!$F$16</f>
        <v>0</v>
      </c>
      <c r="H353" s="36">
        <f>SUMIFS(СВЦЭМ!$I$40:$I$759,СВЦЭМ!$A$40:$A$759,$A353,СВЦЭМ!$B$40:$B$759,H$332)+'СЕТ СН'!$F$16</f>
        <v>0</v>
      </c>
      <c r="I353" s="36">
        <f>SUMIFS(СВЦЭМ!$I$40:$I$759,СВЦЭМ!$A$40:$A$759,$A353,СВЦЭМ!$B$40:$B$759,I$332)+'СЕТ СН'!$F$16</f>
        <v>0</v>
      </c>
      <c r="J353" s="36">
        <f>SUMIFS(СВЦЭМ!$I$40:$I$759,СВЦЭМ!$A$40:$A$759,$A353,СВЦЭМ!$B$40:$B$759,J$332)+'СЕТ СН'!$F$16</f>
        <v>0</v>
      </c>
      <c r="K353" s="36">
        <f>SUMIFS(СВЦЭМ!$I$40:$I$759,СВЦЭМ!$A$40:$A$759,$A353,СВЦЭМ!$B$40:$B$759,K$332)+'СЕТ СН'!$F$16</f>
        <v>0</v>
      </c>
      <c r="L353" s="36">
        <f>SUMIFS(СВЦЭМ!$I$40:$I$759,СВЦЭМ!$A$40:$A$759,$A353,СВЦЭМ!$B$40:$B$759,L$332)+'СЕТ СН'!$F$16</f>
        <v>0</v>
      </c>
      <c r="M353" s="36">
        <f>SUMIFS(СВЦЭМ!$I$40:$I$759,СВЦЭМ!$A$40:$A$759,$A353,СВЦЭМ!$B$40:$B$759,M$332)+'СЕТ СН'!$F$16</f>
        <v>0</v>
      </c>
      <c r="N353" s="36">
        <f>SUMIFS(СВЦЭМ!$I$40:$I$759,СВЦЭМ!$A$40:$A$759,$A353,СВЦЭМ!$B$40:$B$759,N$332)+'СЕТ СН'!$F$16</f>
        <v>0</v>
      </c>
      <c r="O353" s="36">
        <f>SUMIFS(СВЦЭМ!$I$40:$I$759,СВЦЭМ!$A$40:$A$759,$A353,СВЦЭМ!$B$40:$B$759,O$332)+'СЕТ СН'!$F$16</f>
        <v>0</v>
      </c>
      <c r="P353" s="36">
        <f>SUMIFS(СВЦЭМ!$I$40:$I$759,СВЦЭМ!$A$40:$A$759,$A353,СВЦЭМ!$B$40:$B$759,P$332)+'СЕТ СН'!$F$16</f>
        <v>0</v>
      </c>
      <c r="Q353" s="36">
        <f>SUMIFS(СВЦЭМ!$I$40:$I$759,СВЦЭМ!$A$40:$A$759,$A353,СВЦЭМ!$B$40:$B$759,Q$332)+'СЕТ СН'!$F$16</f>
        <v>0</v>
      </c>
      <c r="R353" s="36">
        <f>SUMIFS(СВЦЭМ!$I$40:$I$759,СВЦЭМ!$A$40:$A$759,$A353,СВЦЭМ!$B$40:$B$759,R$332)+'СЕТ СН'!$F$16</f>
        <v>0</v>
      </c>
      <c r="S353" s="36">
        <f>SUMIFS(СВЦЭМ!$I$40:$I$759,СВЦЭМ!$A$40:$A$759,$A353,СВЦЭМ!$B$40:$B$759,S$332)+'СЕТ СН'!$F$16</f>
        <v>0</v>
      </c>
      <c r="T353" s="36">
        <f>SUMIFS(СВЦЭМ!$I$40:$I$759,СВЦЭМ!$A$40:$A$759,$A353,СВЦЭМ!$B$40:$B$759,T$332)+'СЕТ СН'!$F$16</f>
        <v>0</v>
      </c>
      <c r="U353" s="36">
        <f>SUMIFS(СВЦЭМ!$I$40:$I$759,СВЦЭМ!$A$40:$A$759,$A353,СВЦЭМ!$B$40:$B$759,U$332)+'СЕТ СН'!$F$16</f>
        <v>0</v>
      </c>
      <c r="V353" s="36">
        <f>SUMIFS(СВЦЭМ!$I$40:$I$759,СВЦЭМ!$A$40:$A$759,$A353,СВЦЭМ!$B$40:$B$759,V$332)+'СЕТ СН'!$F$16</f>
        <v>0</v>
      </c>
      <c r="W353" s="36">
        <f>SUMIFS(СВЦЭМ!$I$40:$I$759,СВЦЭМ!$A$40:$A$759,$A353,СВЦЭМ!$B$40:$B$759,W$332)+'СЕТ СН'!$F$16</f>
        <v>0</v>
      </c>
      <c r="X353" s="36">
        <f>SUMIFS(СВЦЭМ!$I$40:$I$759,СВЦЭМ!$A$40:$A$759,$A353,СВЦЭМ!$B$40:$B$759,X$332)+'СЕТ СН'!$F$16</f>
        <v>0</v>
      </c>
      <c r="Y353" s="36">
        <f>SUMIFS(СВЦЭМ!$I$40:$I$759,СВЦЭМ!$A$40:$A$759,$A353,СВЦЭМ!$B$40:$B$759,Y$332)+'СЕТ СН'!$F$16</f>
        <v>0</v>
      </c>
    </row>
    <row r="354" spans="1:27" ht="15.75" hidden="1" x14ac:dyDescent="0.2">
      <c r="A354" s="35">
        <f t="shared" si="9"/>
        <v>45557</v>
      </c>
      <c r="B354" s="36">
        <f>SUMIFS(СВЦЭМ!$I$40:$I$759,СВЦЭМ!$A$40:$A$759,$A354,СВЦЭМ!$B$40:$B$759,B$332)+'СЕТ СН'!$F$16</f>
        <v>0</v>
      </c>
      <c r="C354" s="36">
        <f>SUMIFS(СВЦЭМ!$I$40:$I$759,СВЦЭМ!$A$40:$A$759,$A354,СВЦЭМ!$B$40:$B$759,C$332)+'СЕТ СН'!$F$16</f>
        <v>0</v>
      </c>
      <c r="D354" s="36">
        <f>SUMIFS(СВЦЭМ!$I$40:$I$759,СВЦЭМ!$A$40:$A$759,$A354,СВЦЭМ!$B$40:$B$759,D$332)+'СЕТ СН'!$F$16</f>
        <v>0</v>
      </c>
      <c r="E354" s="36">
        <f>SUMIFS(СВЦЭМ!$I$40:$I$759,СВЦЭМ!$A$40:$A$759,$A354,СВЦЭМ!$B$40:$B$759,E$332)+'СЕТ СН'!$F$16</f>
        <v>0</v>
      </c>
      <c r="F354" s="36">
        <f>SUMIFS(СВЦЭМ!$I$40:$I$759,СВЦЭМ!$A$40:$A$759,$A354,СВЦЭМ!$B$40:$B$759,F$332)+'СЕТ СН'!$F$16</f>
        <v>0</v>
      </c>
      <c r="G354" s="36">
        <f>SUMIFS(СВЦЭМ!$I$40:$I$759,СВЦЭМ!$A$40:$A$759,$A354,СВЦЭМ!$B$40:$B$759,G$332)+'СЕТ СН'!$F$16</f>
        <v>0</v>
      </c>
      <c r="H354" s="36">
        <f>SUMIFS(СВЦЭМ!$I$40:$I$759,СВЦЭМ!$A$40:$A$759,$A354,СВЦЭМ!$B$40:$B$759,H$332)+'СЕТ СН'!$F$16</f>
        <v>0</v>
      </c>
      <c r="I354" s="36">
        <f>SUMIFS(СВЦЭМ!$I$40:$I$759,СВЦЭМ!$A$40:$A$759,$A354,СВЦЭМ!$B$40:$B$759,I$332)+'СЕТ СН'!$F$16</f>
        <v>0</v>
      </c>
      <c r="J354" s="36">
        <f>SUMIFS(СВЦЭМ!$I$40:$I$759,СВЦЭМ!$A$40:$A$759,$A354,СВЦЭМ!$B$40:$B$759,J$332)+'СЕТ СН'!$F$16</f>
        <v>0</v>
      </c>
      <c r="K354" s="36">
        <f>SUMIFS(СВЦЭМ!$I$40:$I$759,СВЦЭМ!$A$40:$A$759,$A354,СВЦЭМ!$B$40:$B$759,K$332)+'СЕТ СН'!$F$16</f>
        <v>0</v>
      </c>
      <c r="L354" s="36">
        <f>SUMIFS(СВЦЭМ!$I$40:$I$759,СВЦЭМ!$A$40:$A$759,$A354,СВЦЭМ!$B$40:$B$759,L$332)+'СЕТ СН'!$F$16</f>
        <v>0</v>
      </c>
      <c r="M354" s="36">
        <f>SUMIFS(СВЦЭМ!$I$40:$I$759,СВЦЭМ!$A$40:$A$759,$A354,СВЦЭМ!$B$40:$B$759,M$332)+'СЕТ СН'!$F$16</f>
        <v>0</v>
      </c>
      <c r="N354" s="36">
        <f>SUMIFS(СВЦЭМ!$I$40:$I$759,СВЦЭМ!$A$40:$A$759,$A354,СВЦЭМ!$B$40:$B$759,N$332)+'СЕТ СН'!$F$16</f>
        <v>0</v>
      </c>
      <c r="O354" s="36">
        <f>SUMIFS(СВЦЭМ!$I$40:$I$759,СВЦЭМ!$A$40:$A$759,$A354,СВЦЭМ!$B$40:$B$759,O$332)+'СЕТ СН'!$F$16</f>
        <v>0</v>
      </c>
      <c r="P354" s="36">
        <f>SUMIFS(СВЦЭМ!$I$40:$I$759,СВЦЭМ!$A$40:$A$759,$A354,СВЦЭМ!$B$40:$B$759,P$332)+'СЕТ СН'!$F$16</f>
        <v>0</v>
      </c>
      <c r="Q354" s="36">
        <f>SUMIFS(СВЦЭМ!$I$40:$I$759,СВЦЭМ!$A$40:$A$759,$A354,СВЦЭМ!$B$40:$B$759,Q$332)+'СЕТ СН'!$F$16</f>
        <v>0</v>
      </c>
      <c r="R354" s="36">
        <f>SUMIFS(СВЦЭМ!$I$40:$I$759,СВЦЭМ!$A$40:$A$759,$A354,СВЦЭМ!$B$40:$B$759,R$332)+'СЕТ СН'!$F$16</f>
        <v>0</v>
      </c>
      <c r="S354" s="36">
        <f>SUMIFS(СВЦЭМ!$I$40:$I$759,СВЦЭМ!$A$40:$A$759,$A354,СВЦЭМ!$B$40:$B$759,S$332)+'СЕТ СН'!$F$16</f>
        <v>0</v>
      </c>
      <c r="T354" s="36">
        <f>SUMIFS(СВЦЭМ!$I$40:$I$759,СВЦЭМ!$A$40:$A$759,$A354,СВЦЭМ!$B$40:$B$759,T$332)+'СЕТ СН'!$F$16</f>
        <v>0</v>
      </c>
      <c r="U354" s="36">
        <f>SUMIFS(СВЦЭМ!$I$40:$I$759,СВЦЭМ!$A$40:$A$759,$A354,СВЦЭМ!$B$40:$B$759,U$332)+'СЕТ СН'!$F$16</f>
        <v>0</v>
      </c>
      <c r="V354" s="36">
        <f>SUMIFS(СВЦЭМ!$I$40:$I$759,СВЦЭМ!$A$40:$A$759,$A354,СВЦЭМ!$B$40:$B$759,V$332)+'СЕТ СН'!$F$16</f>
        <v>0</v>
      </c>
      <c r="W354" s="36">
        <f>SUMIFS(СВЦЭМ!$I$40:$I$759,СВЦЭМ!$A$40:$A$759,$A354,СВЦЭМ!$B$40:$B$759,W$332)+'СЕТ СН'!$F$16</f>
        <v>0</v>
      </c>
      <c r="X354" s="36">
        <f>SUMIFS(СВЦЭМ!$I$40:$I$759,СВЦЭМ!$A$40:$A$759,$A354,СВЦЭМ!$B$40:$B$759,X$332)+'СЕТ СН'!$F$16</f>
        <v>0</v>
      </c>
      <c r="Y354" s="36">
        <f>SUMIFS(СВЦЭМ!$I$40:$I$759,СВЦЭМ!$A$40:$A$759,$A354,СВЦЭМ!$B$40:$B$759,Y$332)+'СЕТ СН'!$F$16</f>
        <v>0</v>
      </c>
    </row>
    <row r="355" spans="1:27" ht="15.75" hidden="1" x14ac:dyDescent="0.2">
      <c r="A355" s="35">
        <f t="shared" si="9"/>
        <v>45558</v>
      </c>
      <c r="B355" s="36">
        <f>SUMIFS(СВЦЭМ!$I$40:$I$759,СВЦЭМ!$A$40:$A$759,$A355,СВЦЭМ!$B$40:$B$759,B$332)+'СЕТ СН'!$F$16</f>
        <v>0</v>
      </c>
      <c r="C355" s="36">
        <f>SUMIFS(СВЦЭМ!$I$40:$I$759,СВЦЭМ!$A$40:$A$759,$A355,СВЦЭМ!$B$40:$B$759,C$332)+'СЕТ СН'!$F$16</f>
        <v>0</v>
      </c>
      <c r="D355" s="36">
        <f>SUMIFS(СВЦЭМ!$I$40:$I$759,СВЦЭМ!$A$40:$A$759,$A355,СВЦЭМ!$B$40:$B$759,D$332)+'СЕТ СН'!$F$16</f>
        <v>0</v>
      </c>
      <c r="E355" s="36">
        <f>SUMIFS(СВЦЭМ!$I$40:$I$759,СВЦЭМ!$A$40:$A$759,$A355,СВЦЭМ!$B$40:$B$759,E$332)+'СЕТ СН'!$F$16</f>
        <v>0</v>
      </c>
      <c r="F355" s="36">
        <f>SUMIFS(СВЦЭМ!$I$40:$I$759,СВЦЭМ!$A$40:$A$759,$A355,СВЦЭМ!$B$40:$B$759,F$332)+'СЕТ СН'!$F$16</f>
        <v>0</v>
      </c>
      <c r="G355" s="36">
        <f>SUMIFS(СВЦЭМ!$I$40:$I$759,СВЦЭМ!$A$40:$A$759,$A355,СВЦЭМ!$B$40:$B$759,G$332)+'СЕТ СН'!$F$16</f>
        <v>0</v>
      </c>
      <c r="H355" s="36">
        <f>SUMIFS(СВЦЭМ!$I$40:$I$759,СВЦЭМ!$A$40:$A$759,$A355,СВЦЭМ!$B$40:$B$759,H$332)+'СЕТ СН'!$F$16</f>
        <v>0</v>
      </c>
      <c r="I355" s="36">
        <f>SUMIFS(СВЦЭМ!$I$40:$I$759,СВЦЭМ!$A$40:$A$759,$A355,СВЦЭМ!$B$40:$B$759,I$332)+'СЕТ СН'!$F$16</f>
        <v>0</v>
      </c>
      <c r="J355" s="36">
        <f>SUMIFS(СВЦЭМ!$I$40:$I$759,СВЦЭМ!$A$40:$A$759,$A355,СВЦЭМ!$B$40:$B$759,J$332)+'СЕТ СН'!$F$16</f>
        <v>0</v>
      </c>
      <c r="K355" s="36">
        <f>SUMIFS(СВЦЭМ!$I$40:$I$759,СВЦЭМ!$A$40:$A$759,$A355,СВЦЭМ!$B$40:$B$759,K$332)+'СЕТ СН'!$F$16</f>
        <v>0</v>
      </c>
      <c r="L355" s="36">
        <f>SUMIFS(СВЦЭМ!$I$40:$I$759,СВЦЭМ!$A$40:$A$759,$A355,СВЦЭМ!$B$40:$B$759,L$332)+'СЕТ СН'!$F$16</f>
        <v>0</v>
      </c>
      <c r="M355" s="36">
        <f>SUMIFS(СВЦЭМ!$I$40:$I$759,СВЦЭМ!$A$40:$A$759,$A355,СВЦЭМ!$B$40:$B$759,M$332)+'СЕТ СН'!$F$16</f>
        <v>0</v>
      </c>
      <c r="N355" s="36">
        <f>SUMIFS(СВЦЭМ!$I$40:$I$759,СВЦЭМ!$A$40:$A$759,$A355,СВЦЭМ!$B$40:$B$759,N$332)+'СЕТ СН'!$F$16</f>
        <v>0</v>
      </c>
      <c r="O355" s="36">
        <f>SUMIFS(СВЦЭМ!$I$40:$I$759,СВЦЭМ!$A$40:$A$759,$A355,СВЦЭМ!$B$40:$B$759,O$332)+'СЕТ СН'!$F$16</f>
        <v>0</v>
      </c>
      <c r="P355" s="36">
        <f>SUMIFS(СВЦЭМ!$I$40:$I$759,СВЦЭМ!$A$40:$A$759,$A355,СВЦЭМ!$B$40:$B$759,P$332)+'СЕТ СН'!$F$16</f>
        <v>0</v>
      </c>
      <c r="Q355" s="36">
        <f>SUMIFS(СВЦЭМ!$I$40:$I$759,СВЦЭМ!$A$40:$A$759,$A355,СВЦЭМ!$B$40:$B$759,Q$332)+'СЕТ СН'!$F$16</f>
        <v>0</v>
      </c>
      <c r="R355" s="36">
        <f>SUMIFS(СВЦЭМ!$I$40:$I$759,СВЦЭМ!$A$40:$A$759,$A355,СВЦЭМ!$B$40:$B$759,R$332)+'СЕТ СН'!$F$16</f>
        <v>0</v>
      </c>
      <c r="S355" s="36">
        <f>SUMIFS(СВЦЭМ!$I$40:$I$759,СВЦЭМ!$A$40:$A$759,$A355,СВЦЭМ!$B$40:$B$759,S$332)+'СЕТ СН'!$F$16</f>
        <v>0</v>
      </c>
      <c r="T355" s="36">
        <f>SUMIFS(СВЦЭМ!$I$40:$I$759,СВЦЭМ!$A$40:$A$759,$A355,СВЦЭМ!$B$40:$B$759,T$332)+'СЕТ СН'!$F$16</f>
        <v>0</v>
      </c>
      <c r="U355" s="36">
        <f>SUMIFS(СВЦЭМ!$I$40:$I$759,СВЦЭМ!$A$40:$A$759,$A355,СВЦЭМ!$B$40:$B$759,U$332)+'СЕТ СН'!$F$16</f>
        <v>0</v>
      </c>
      <c r="V355" s="36">
        <f>SUMIFS(СВЦЭМ!$I$40:$I$759,СВЦЭМ!$A$40:$A$759,$A355,СВЦЭМ!$B$40:$B$759,V$332)+'СЕТ СН'!$F$16</f>
        <v>0</v>
      </c>
      <c r="W355" s="36">
        <f>SUMIFS(СВЦЭМ!$I$40:$I$759,СВЦЭМ!$A$40:$A$759,$A355,СВЦЭМ!$B$40:$B$759,W$332)+'СЕТ СН'!$F$16</f>
        <v>0</v>
      </c>
      <c r="X355" s="36">
        <f>SUMIFS(СВЦЭМ!$I$40:$I$759,СВЦЭМ!$A$40:$A$759,$A355,СВЦЭМ!$B$40:$B$759,X$332)+'СЕТ СН'!$F$16</f>
        <v>0</v>
      </c>
      <c r="Y355" s="36">
        <f>SUMIFS(СВЦЭМ!$I$40:$I$759,СВЦЭМ!$A$40:$A$759,$A355,СВЦЭМ!$B$40:$B$759,Y$332)+'СЕТ СН'!$F$16</f>
        <v>0</v>
      </c>
    </row>
    <row r="356" spans="1:27" ht="15.75" hidden="1" x14ac:dyDescent="0.2">
      <c r="A356" s="35">
        <f t="shared" si="9"/>
        <v>45559</v>
      </c>
      <c r="B356" s="36">
        <f>SUMIFS(СВЦЭМ!$I$40:$I$759,СВЦЭМ!$A$40:$A$759,$A356,СВЦЭМ!$B$40:$B$759,B$332)+'СЕТ СН'!$F$16</f>
        <v>0</v>
      </c>
      <c r="C356" s="36">
        <f>SUMIFS(СВЦЭМ!$I$40:$I$759,СВЦЭМ!$A$40:$A$759,$A356,СВЦЭМ!$B$40:$B$759,C$332)+'СЕТ СН'!$F$16</f>
        <v>0</v>
      </c>
      <c r="D356" s="36">
        <f>SUMIFS(СВЦЭМ!$I$40:$I$759,СВЦЭМ!$A$40:$A$759,$A356,СВЦЭМ!$B$40:$B$759,D$332)+'СЕТ СН'!$F$16</f>
        <v>0</v>
      </c>
      <c r="E356" s="36">
        <f>SUMIFS(СВЦЭМ!$I$40:$I$759,СВЦЭМ!$A$40:$A$759,$A356,СВЦЭМ!$B$40:$B$759,E$332)+'СЕТ СН'!$F$16</f>
        <v>0</v>
      </c>
      <c r="F356" s="36">
        <f>SUMIFS(СВЦЭМ!$I$40:$I$759,СВЦЭМ!$A$40:$A$759,$A356,СВЦЭМ!$B$40:$B$759,F$332)+'СЕТ СН'!$F$16</f>
        <v>0</v>
      </c>
      <c r="G356" s="36">
        <f>SUMIFS(СВЦЭМ!$I$40:$I$759,СВЦЭМ!$A$40:$A$759,$A356,СВЦЭМ!$B$40:$B$759,G$332)+'СЕТ СН'!$F$16</f>
        <v>0</v>
      </c>
      <c r="H356" s="36">
        <f>SUMIFS(СВЦЭМ!$I$40:$I$759,СВЦЭМ!$A$40:$A$759,$A356,СВЦЭМ!$B$40:$B$759,H$332)+'СЕТ СН'!$F$16</f>
        <v>0</v>
      </c>
      <c r="I356" s="36">
        <f>SUMIFS(СВЦЭМ!$I$40:$I$759,СВЦЭМ!$A$40:$A$759,$A356,СВЦЭМ!$B$40:$B$759,I$332)+'СЕТ СН'!$F$16</f>
        <v>0</v>
      </c>
      <c r="J356" s="36">
        <f>SUMIFS(СВЦЭМ!$I$40:$I$759,СВЦЭМ!$A$40:$A$759,$A356,СВЦЭМ!$B$40:$B$759,J$332)+'СЕТ СН'!$F$16</f>
        <v>0</v>
      </c>
      <c r="K356" s="36">
        <f>SUMIFS(СВЦЭМ!$I$40:$I$759,СВЦЭМ!$A$40:$A$759,$A356,СВЦЭМ!$B$40:$B$759,K$332)+'СЕТ СН'!$F$16</f>
        <v>0</v>
      </c>
      <c r="L356" s="36">
        <f>SUMIFS(СВЦЭМ!$I$40:$I$759,СВЦЭМ!$A$40:$A$759,$A356,СВЦЭМ!$B$40:$B$759,L$332)+'СЕТ СН'!$F$16</f>
        <v>0</v>
      </c>
      <c r="M356" s="36">
        <f>SUMIFS(СВЦЭМ!$I$40:$I$759,СВЦЭМ!$A$40:$A$759,$A356,СВЦЭМ!$B$40:$B$759,M$332)+'СЕТ СН'!$F$16</f>
        <v>0</v>
      </c>
      <c r="N356" s="36">
        <f>SUMIFS(СВЦЭМ!$I$40:$I$759,СВЦЭМ!$A$40:$A$759,$A356,СВЦЭМ!$B$40:$B$759,N$332)+'СЕТ СН'!$F$16</f>
        <v>0</v>
      </c>
      <c r="O356" s="36">
        <f>SUMIFS(СВЦЭМ!$I$40:$I$759,СВЦЭМ!$A$40:$A$759,$A356,СВЦЭМ!$B$40:$B$759,O$332)+'СЕТ СН'!$F$16</f>
        <v>0</v>
      </c>
      <c r="P356" s="36">
        <f>SUMIFS(СВЦЭМ!$I$40:$I$759,СВЦЭМ!$A$40:$A$759,$A356,СВЦЭМ!$B$40:$B$759,P$332)+'СЕТ СН'!$F$16</f>
        <v>0</v>
      </c>
      <c r="Q356" s="36">
        <f>SUMIFS(СВЦЭМ!$I$40:$I$759,СВЦЭМ!$A$40:$A$759,$A356,СВЦЭМ!$B$40:$B$759,Q$332)+'СЕТ СН'!$F$16</f>
        <v>0</v>
      </c>
      <c r="R356" s="36">
        <f>SUMIFS(СВЦЭМ!$I$40:$I$759,СВЦЭМ!$A$40:$A$759,$A356,СВЦЭМ!$B$40:$B$759,R$332)+'СЕТ СН'!$F$16</f>
        <v>0</v>
      </c>
      <c r="S356" s="36">
        <f>SUMIFS(СВЦЭМ!$I$40:$I$759,СВЦЭМ!$A$40:$A$759,$A356,СВЦЭМ!$B$40:$B$759,S$332)+'СЕТ СН'!$F$16</f>
        <v>0</v>
      </c>
      <c r="T356" s="36">
        <f>SUMIFS(СВЦЭМ!$I$40:$I$759,СВЦЭМ!$A$40:$A$759,$A356,СВЦЭМ!$B$40:$B$759,T$332)+'СЕТ СН'!$F$16</f>
        <v>0</v>
      </c>
      <c r="U356" s="36">
        <f>SUMIFS(СВЦЭМ!$I$40:$I$759,СВЦЭМ!$A$40:$A$759,$A356,СВЦЭМ!$B$40:$B$759,U$332)+'СЕТ СН'!$F$16</f>
        <v>0</v>
      </c>
      <c r="V356" s="36">
        <f>SUMIFS(СВЦЭМ!$I$40:$I$759,СВЦЭМ!$A$40:$A$759,$A356,СВЦЭМ!$B$40:$B$759,V$332)+'СЕТ СН'!$F$16</f>
        <v>0</v>
      </c>
      <c r="W356" s="36">
        <f>SUMIFS(СВЦЭМ!$I$40:$I$759,СВЦЭМ!$A$40:$A$759,$A356,СВЦЭМ!$B$40:$B$759,W$332)+'СЕТ СН'!$F$16</f>
        <v>0</v>
      </c>
      <c r="X356" s="36">
        <f>SUMIFS(СВЦЭМ!$I$40:$I$759,СВЦЭМ!$A$40:$A$759,$A356,СВЦЭМ!$B$40:$B$759,X$332)+'СЕТ СН'!$F$16</f>
        <v>0</v>
      </c>
      <c r="Y356" s="36">
        <f>SUMIFS(СВЦЭМ!$I$40:$I$759,СВЦЭМ!$A$40:$A$759,$A356,СВЦЭМ!$B$40:$B$759,Y$332)+'СЕТ СН'!$F$16</f>
        <v>0</v>
      </c>
    </row>
    <row r="357" spans="1:27" ht="15.75" hidden="1" x14ac:dyDescent="0.2">
      <c r="A357" s="35">
        <f t="shared" si="9"/>
        <v>45560</v>
      </c>
      <c r="B357" s="36">
        <f>SUMIFS(СВЦЭМ!$I$40:$I$759,СВЦЭМ!$A$40:$A$759,$A357,СВЦЭМ!$B$40:$B$759,B$332)+'СЕТ СН'!$F$16</f>
        <v>0</v>
      </c>
      <c r="C357" s="36">
        <f>SUMIFS(СВЦЭМ!$I$40:$I$759,СВЦЭМ!$A$40:$A$759,$A357,СВЦЭМ!$B$40:$B$759,C$332)+'СЕТ СН'!$F$16</f>
        <v>0</v>
      </c>
      <c r="D357" s="36">
        <f>SUMIFS(СВЦЭМ!$I$40:$I$759,СВЦЭМ!$A$40:$A$759,$A357,СВЦЭМ!$B$40:$B$759,D$332)+'СЕТ СН'!$F$16</f>
        <v>0</v>
      </c>
      <c r="E357" s="36">
        <f>SUMIFS(СВЦЭМ!$I$40:$I$759,СВЦЭМ!$A$40:$A$759,$A357,СВЦЭМ!$B$40:$B$759,E$332)+'СЕТ СН'!$F$16</f>
        <v>0</v>
      </c>
      <c r="F357" s="36">
        <f>SUMIFS(СВЦЭМ!$I$40:$I$759,СВЦЭМ!$A$40:$A$759,$A357,СВЦЭМ!$B$40:$B$759,F$332)+'СЕТ СН'!$F$16</f>
        <v>0</v>
      </c>
      <c r="G357" s="36">
        <f>SUMIFS(СВЦЭМ!$I$40:$I$759,СВЦЭМ!$A$40:$A$759,$A357,СВЦЭМ!$B$40:$B$759,G$332)+'СЕТ СН'!$F$16</f>
        <v>0</v>
      </c>
      <c r="H357" s="36">
        <f>SUMIFS(СВЦЭМ!$I$40:$I$759,СВЦЭМ!$A$40:$A$759,$A357,СВЦЭМ!$B$40:$B$759,H$332)+'СЕТ СН'!$F$16</f>
        <v>0</v>
      </c>
      <c r="I357" s="36">
        <f>SUMIFS(СВЦЭМ!$I$40:$I$759,СВЦЭМ!$A$40:$A$759,$A357,СВЦЭМ!$B$40:$B$759,I$332)+'СЕТ СН'!$F$16</f>
        <v>0</v>
      </c>
      <c r="J357" s="36">
        <f>SUMIFS(СВЦЭМ!$I$40:$I$759,СВЦЭМ!$A$40:$A$759,$A357,СВЦЭМ!$B$40:$B$759,J$332)+'СЕТ СН'!$F$16</f>
        <v>0</v>
      </c>
      <c r="K357" s="36">
        <f>SUMIFS(СВЦЭМ!$I$40:$I$759,СВЦЭМ!$A$40:$A$759,$A357,СВЦЭМ!$B$40:$B$759,K$332)+'СЕТ СН'!$F$16</f>
        <v>0</v>
      </c>
      <c r="L357" s="36">
        <f>SUMIFS(СВЦЭМ!$I$40:$I$759,СВЦЭМ!$A$40:$A$759,$A357,СВЦЭМ!$B$40:$B$759,L$332)+'СЕТ СН'!$F$16</f>
        <v>0</v>
      </c>
      <c r="M357" s="36">
        <f>SUMIFS(СВЦЭМ!$I$40:$I$759,СВЦЭМ!$A$40:$A$759,$A357,СВЦЭМ!$B$40:$B$759,M$332)+'СЕТ СН'!$F$16</f>
        <v>0</v>
      </c>
      <c r="N357" s="36">
        <f>SUMIFS(СВЦЭМ!$I$40:$I$759,СВЦЭМ!$A$40:$A$759,$A357,СВЦЭМ!$B$40:$B$759,N$332)+'СЕТ СН'!$F$16</f>
        <v>0</v>
      </c>
      <c r="O357" s="36">
        <f>SUMIFS(СВЦЭМ!$I$40:$I$759,СВЦЭМ!$A$40:$A$759,$A357,СВЦЭМ!$B$40:$B$759,O$332)+'СЕТ СН'!$F$16</f>
        <v>0</v>
      </c>
      <c r="P357" s="36">
        <f>SUMIFS(СВЦЭМ!$I$40:$I$759,СВЦЭМ!$A$40:$A$759,$A357,СВЦЭМ!$B$40:$B$759,P$332)+'СЕТ СН'!$F$16</f>
        <v>0</v>
      </c>
      <c r="Q357" s="36">
        <f>SUMIFS(СВЦЭМ!$I$40:$I$759,СВЦЭМ!$A$40:$A$759,$A357,СВЦЭМ!$B$40:$B$759,Q$332)+'СЕТ СН'!$F$16</f>
        <v>0</v>
      </c>
      <c r="R357" s="36">
        <f>SUMIFS(СВЦЭМ!$I$40:$I$759,СВЦЭМ!$A$40:$A$759,$A357,СВЦЭМ!$B$40:$B$759,R$332)+'СЕТ СН'!$F$16</f>
        <v>0</v>
      </c>
      <c r="S357" s="36">
        <f>SUMIFS(СВЦЭМ!$I$40:$I$759,СВЦЭМ!$A$40:$A$759,$A357,СВЦЭМ!$B$40:$B$759,S$332)+'СЕТ СН'!$F$16</f>
        <v>0</v>
      </c>
      <c r="T357" s="36">
        <f>SUMIFS(СВЦЭМ!$I$40:$I$759,СВЦЭМ!$A$40:$A$759,$A357,СВЦЭМ!$B$40:$B$759,T$332)+'СЕТ СН'!$F$16</f>
        <v>0</v>
      </c>
      <c r="U357" s="36">
        <f>SUMIFS(СВЦЭМ!$I$40:$I$759,СВЦЭМ!$A$40:$A$759,$A357,СВЦЭМ!$B$40:$B$759,U$332)+'СЕТ СН'!$F$16</f>
        <v>0</v>
      </c>
      <c r="V357" s="36">
        <f>SUMIFS(СВЦЭМ!$I$40:$I$759,СВЦЭМ!$A$40:$A$759,$A357,СВЦЭМ!$B$40:$B$759,V$332)+'СЕТ СН'!$F$16</f>
        <v>0</v>
      </c>
      <c r="W357" s="36">
        <f>SUMIFS(СВЦЭМ!$I$40:$I$759,СВЦЭМ!$A$40:$A$759,$A357,СВЦЭМ!$B$40:$B$759,W$332)+'СЕТ СН'!$F$16</f>
        <v>0</v>
      </c>
      <c r="X357" s="36">
        <f>SUMIFS(СВЦЭМ!$I$40:$I$759,СВЦЭМ!$A$40:$A$759,$A357,СВЦЭМ!$B$40:$B$759,X$332)+'СЕТ СН'!$F$16</f>
        <v>0</v>
      </c>
      <c r="Y357" s="36">
        <f>SUMIFS(СВЦЭМ!$I$40:$I$759,СВЦЭМ!$A$40:$A$759,$A357,СВЦЭМ!$B$40:$B$759,Y$332)+'СЕТ СН'!$F$16</f>
        <v>0</v>
      </c>
    </row>
    <row r="358" spans="1:27" ht="15.75" hidden="1" x14ac:dyDescent="0.2">
      <c r="A358" s="35">
        <f t="shared" si="9"/>
        <v>45561</v>
      </c>
      <c r="B358" s="36">
        <f>SUMIFS(СВЦЭМ!$I$40:$I$759,СВЦЭМ!$A$40:$A$759,$A358,СВЦЭМ!$B$40:$B$759,B$332)+'СЕТ СН'!$F$16</f>
        <v>0</v>
      </c>
      <c r="C358" s="36">
        <f>SUMIFS(СВЦЭМ!$I$40:$I$759,СВЦЭМ!$A$40:$A$759,$A358,СВЦЭМ!$B$40:$B$759,C$332)+'СЕТ СН'!$F$16</f>
        <v>0</v>
      </c>
      <c r="D358" s="36">
        <f>SUMIFS(СВЦЭМ!$I$40:$I$759,СВЦЭМ!$A$40:$A$759,$A358,СВЦЭМ!$B$40:$B$759,D$332)+'СЕТ СН'!$F$16</f>
        <v>0</v>
      </c>
      <c r="E358" s="36">
        <f>SUMIFS(СВЦЭМ!$I$40:$I$759,СВЦЭМ!$A$40:$A$759,$A358,СВЦЭМ!$B$40:$B$759,E$332)+'СЕТ СН'!$F$16</f>
        <v>0</v>
      </c>
      <c r="F358" s="36">
        <f>SUMIFS(СВЦЭМ!$I$40:$I$759,СВЦЭМ!$A$40:$A$759,$A358,СВЦЭМ!$B$40:$B$759,F$332)+'СЕТ СН'!$F$16</f>
        <v>0</v>
      </c>
      <c r="G358" s="36">
        <f>SUMIFS(СВЦЭМ!$I$40:$I$759,СВЦЭМ!$A$40:$A$759,$A358,СВЦЭМ!$B$40:$B$759,G$332)+'СЕТ СН'!$F$16</f>
        <v>0</v>
      </c>
      <c r="H358" s="36">
        <f>SUMIFS(СВЦЭМ!$I$40:$I$759,СВЦЭМ!$A$40:$A$759,$A358,СВЦЭМ!$B$40:$B$759,H$332)+'СЕТ СН'!$F$16</f>
        <v>0</v>
      </c>
      <c r="I358" s="36">
        <f>SUMIFS(СВЦЭМ!$I$40:$I$759,СВЦЭМ!$A$40:$A$759,$A358,СВЦЭМ!$B$40:$B$759,I$332)+'СЕТ СН'!$F$16</f>
        <v>0</v>
      </c>
      <c r="J358" s="36">
        <f>SUMIFS(СВЦЭМ!$I$40:$I$759,СВЦЭМ!$A$40:$A$759,$A358,СВЦЭМ!$B$40:$B$759,J$332)+'СЕТ СН'!$F$16</f>
        <v>0</v>
      </c>
      <c r="K358" s="36">
        <f>SUMIFS(СВЦЭМ!$I$40:$I$759,СВЦЭМ!$A$40:$A$759,$A358,СВЦЭМ!$B$40:$B$759,K$332)+'СЕТ СН'!$F$16</f>
        <v>0</v>
      </c>
      <c r="L358" s="36">
        <f>SUMIFS(СВЦЭМ!$I$40:$I$759,СВЦЭМ!$A$40:$A$759,$A358,СВЦЭМ!$B$40:$B$759,L$332)+'СЕТ СН'!$F$16</f>
        <v>0</v>
      </c>
      <c r="M358" s="36">
        <f>SUMIFS(СВЦЭМ!$I$40:$I$759,СВЦЭМ!$A$40:$A$759,$A358,СВЦЭМ!$B$40:$B$759,M$332)+'СЕТ СН'!$F$16</f>
        <v>0</v>
      </c>
      <c r="N358" s="36">
        <f>SUMIFS(СВЦЭМ!$I$40:$I$759,СВЦЭМ!$A$40:$A$759,$A358,СВЦЭМ!$B$40:$B$759,N$332)+'СЕТ СН'!$F$16</f>
        <v>0</v>
      </c>
      <c r="O358" s="36">
        <f>SUMIFS(СВЦЭМ!$I$40:$I$759,СВЦЭМ!$A$40:$A$759,$A358,СВЦЭМ!$B$40:$B$759,O$332)+'СЕТ СН'!$F$16</f>
        <v>0</v>
      </c>
      <c r="P358" s="36">
        <f>SUMIFS(СВЦЭМ!$I$40:$I$759,СВЦЭМ!$A$40:$A$759,$A358,СВЦЭМ!$B$40:$B$759,P$332)+'СЕТ СН'!$F$16</f>
        <v>0</v>
      </c>
      <c r="Q358" s="36">
        <f>SUMIFS(СВЦЭМ!$I$40:$I$759,СВЦЭМ!$A$40:$A$759,$A358,СВЦЭМ!$B$40:$B$759,Q$332)+'СЕТ СН'!$F$16</f>
        <v>0</v>
      </c>
      <c r="R358" s="36">
        <f>SUMIFS(СВЦЭМ!$I$40:$I$759,СВЦЭМ!$A$40:$A$759,$A358,СВЦЭМ!$B$40:$B$759,R$332)+'СЕТ СН'!$F$16</f>
        <v>0</v>
      </c>
      <c r="S358" s="36">
        <f>SUMIFS(СВЦЭМ!$I$40:$I$759,СВЦЭМ!$A$40:$A$759,$A358,СВЦЭМ!$B$40:$B$759,S$332)+'СЕТ СН'!$F$16</f>
        <v>0</v>
      </c>
      <c r="T358" s="36">
        <f>SUMIFS(СВЦЭМ!$I$40:$I$759,СВЦЭМ!$A$40:$A$759,$A358,СВЦЭМ!$B$40:$B$759,T$332)+'СЕТ СН'!$F$16</f>
        <v>0</v>
      </c>
      <c r="U358" s="36">
        <f>SUMIFS(СВЦЭМ!$I$40:$I$759,СВЦЭМ!$A$40:$A$759,$A358,СВЦЭМ!$B$40:$B$759,U$332)+'СЕТ СН'!$F$16</f>
        <v>0</v>
      </c>
      <c r="V358" s="36">
        <f>SUMIFS(СВЦЭМ!$I$40:$I$759,СВЦЭМ!$A$40:$A$759,$A358,СВЦЭМ!$B$40:$B$759,V$332)+'СЕТ СН'!$F$16</f>
        <v>0</v>
      </c>
      <c r="W358" s="36">
        <f>SUMIFS(СВЦЭМ!$I$40:$I$759,СВЦЭМ!$A$40:$A$759,$A358,СВЦЭМ!$B$40:$B$759,W$332)+'СЕТ СН'!$F$16</f>
        <v>0</v>
      </c>
      <c r="X358" s="36">
        <f>SUMIFS(СВЦЭМ!$I$40:$I$759,СВЦЭМ!$A$40:$A$759,$A358,СВЦЭМ!$B$40:$B$759,X$332)+'СЕТ СН'!$F$16</f>
        <v>0</v>
      </c>
      <c r="Y358" s="36">
        <f>SUMIFS(СВЦЭМ!$I$40:$I$759,СВЦЭМ!$A$40:$A$759,$A358,СВЦЭМ!$B$40:$B$759,Y$332)+'СЕТ СН'!$F$16</f>
        <v>0</v>
      </c>
    </row>
    <row r="359" spans="1:27" ht="15.75" hidden="1" x14ac:dyDescent="0.2">
      <c r="A359" s="35">
        <f t="shared" si="9"/>
        <v>45562</v>
      </c>
      <c r="B359" s="36">
        <f>SUMIFS(СВЦЭМ!$I$40:$I$759,СВЦЭМ!$A$40:$A$759,$A359,СВЦЭМ!$B$40:$B$759,B$332)+'СЕТ СН'!$F$16</f>
        <v>0</v>
      </c>
      <c r="C359" s="36">
        <f>SUMIFS(СВЦЭМ!$I$40:$I$759,СВЦЭМ!$A$40:$A$759,$A359,СВЦЭМ!$B$40:$B$759,C$332)+'СЕТ СН'!$F$16</f>
        <v>0</v>
      </c>
      <c r="D359" s="36">
        <f>SUMIFS(СВЦЭМ!$I$40:$I$759,СВЦЭМ!$A$40:$A$759,$A359,СВЦЭМ!$B$40:$B$759,D$332)+'СЕТ СН'!$F$16</f>
        <v>0</v>
      </c>
      <c r="E359" s="36">
        <f>SUMIFS(СВЦЭМ!$I$40:$I$759,СВЦЭМ!$A$40:$A$759,$A359,СВЦЭМ!$B$40:$B$759,E$332)+'СЕТ СН'!$F$16</f>
        <v>0</v>
      </c>
      <c r="F359" s="36">
        <f>SUMIFS(СВЦЭМ!$I$40:$I$759,СВЦЭМ!$A$40:$A$759,$A359,СВЦЭМ!$B$40:$B$759,F$332)+'СЕТ СН'!$F$16</f>
        <v>0</v>
      </c>
      <c r="G359" s="36">
        <f>SUMIFS(СВЦЭМ!$I$40:$I$759,СВЦЭМ!$A$40:$A$759,$A359,СВЦЭМ!$B$40:$B$759,G$332)+'СЕТ СН'!$F$16</f>
        <v>0</v>
      </c>
      <c r="H359" s="36">
        <f>SUMIFS(СВЦЭМ!$I$40:$I$759,СВЦЭМ!$A$40:$A$759,$A359,СВЦЭМ!$B$40:$B$759,H$332)+'СЕТ СН'!$F$16</f>
        <v>0</v>
      </c>
      <c r="I359" s="36">
        <f>SUMIFS(СВЦЭМ!$I$40:$I$759,СВЦЭМ!$A$40:$A$759,$A359,СВЦЭМ!$B$40:$B$759,I$332)+'СЕТ СН'!$F$16</f>
        <v>0</v>
      </c>
      <c r="J359" s="36">
        <f>SUMIFS(СВЦЭМ!$I$40:$I$759,СВЦЭМ!$A$40:$A$759,$A359,СВЦЭМ!$B$40:$B$759,J$332)+'СЕТ СН'!$F$16</f>
        <v>0</v>
      </c>
      <c r="K359" s="36">
        <f>SUMIFS(СВЦЭМ!$I$40:$I$759,СВЦЭМ!$A$40:$A$759,$A359,СВЦЭМ!$B$40:$B$759,K$332)+'СЕТ СН'!$F$16</f>
        <v>0</v>
      </c>
      <c r="L359" s="36">
        <f>SUMIFS(СВЦЭМ!$I$40:$I$759,СВЦЭМ!$A$40:$A$759,$A359,СВЦЭМ!$B$40:$B$759,L$332)+'СЕТ СН'!$F$16</f>
        <v>0</v>
      </c>
      <c r="M359" s="36">
        <f>SUMIFS(СВЦЭМ!$I$40:$I$759,СВЦЭМ!$A$40:$A$759,$A359,СВЦЭМ!$B$40:$B$759,M$332)+'СЕТ СН'!$F$16</f>
        <v>0</v>
      </c>
      <c r="N359" s="36">
        <f>SUMIFS(СВЦЭМ!$I$40:$I$759,СВЦЭМ!$A$40:$A$759,$A359,СВЦЭМ!$B$40:$B$759,N$332)+'СЕТ СН'!$F$16</f>
        <v>0</v>
      </c>
      <c r="O359" s="36">
        <f>SUMIFS(СВЦЭМ!$I$40:$I$759,СВЦЭМ!$A$40:$A$759,$A359,СВЦЭМ!$B$40:$B$759,O$332)+'СЕТ СН'!$F$16</f>
        <v>0</v>
      </c>
      <c r="P359" s="36">
        <f>SUMIFS(СВЦЭМ!$I$40:$I$759,СВЦЭМ!$A$40:$A$759,$A359,СВЦЭМ!$B$40:$B$759,P$332)+'СЕТ СН'!$F$16</f>
        <v>0</v>
      </c>
      <c r="Q359" s="36">
        <f>SUMIFS(СВЦЭМ!$I$40:$I$759,СВЦЭМ!$A$40:$A$759,$A359,СВЦЭМ!$B$40:$B$759,Q$332)+'СЕТ СН'!$F$16</f>
        <v>0</v>
      </c>
      <c r="R359" s="36">
        <f>SUMIFS(СВЦЭМ!$I$40:$I$759,СВЦЭМ!$A$40:$A$759,$A359,СВЦЭМ!$B$40:$B$759,R$332)+'СЕТ СН'!$F$16</f>
        <v>0</v>
      </c>
      <c r="S359" s="36">
        <f>SUMIFS(СВЦЭМ!$I$40:$I$759,СВЦЭМ!$A$40:$A$759,$A359,СВЦЭМ!$B$40:$B$759,S$332)+'СЕТ СН'!$F$16</f>
        <v>0</v>
      </c>
      <c r="T359" s="36">
        <f>SUMIFS(СВЦЭМ!$I$40:$I$759,СВЦЭМ!$A$40:$A$759,$A359,СВЦЭМ!$B$40:$B$759,T$332)+'СЕТ СН'!$F$16</f>
        <v>0</v>
      </c>
      <c r="U359" s="36">
        <f>SUMIFS(СВЦЭМ!$I$40:$I$759,СВЦЭМ!$A$40:$A$759,$A359,СВЦЭМ!$B$40:$B$759,U$332)+'СЕТ СН'!$F$16</f>
        <v>0</v>
      </c>
      <c r="V359" s="36">
        <f>SUMIFS(СВЦЭМ!$I$40:$I$759,СВЦЭМ!$A$40:$A$759,$A359,СВЦЭМ!$B$40:$B$759,V$332)+'СЕТ СН'!$F$16</f>
        <v>0</v>
      </c>
      <c r="W359" s="36">
        <f>SUMIFS(СВЦЭМ!$I$40:$I$759,СВЦЭМ!$A$40:$A$759,$A359,СВЦЭМ!$B$40:$B$759,W$332)+'СЕТ СН'!$F$16</f>
        <v>0</v>
      </c>
      <c r="X359" s="36">
        <f>SUMIFS(СВЦЭМ!$I$40:$I$759,СВЦЭМ!$A$40:$A$759,$A359,СВЦЭМ!$B$40:$B$759,X$332)+'СЕТ СН'!$F$16</f>
        <v>0</v>
      </c>
      <c r="Y359" s="36">
        <f>SUMIFS(СВЦЭМ!$I$40:$I$759,СВЦЭМ!$A$40:$A$759,$A359,СВЦЭМ!$B$40:$B$759,Y$332)+'СЕТ СН'!$F$16</f>
        <v>0</v>
      </c>
    </row>
    <row r="360" spans="1:27" ht="15.75" hidden="1" x14ac:dyDescent="0.2">
      <c r="A360" s="35">
        <f t="shared" si="9"/>
        <v>45563</v>
      </c>
      <c r="B360" s="36">
        <f>SUMIFS(СВЦЭМ!$I$40:$I$759,СВЦЭМ!$A$40:$A$759,$A360,СВЦЭМ!$B$40:$B$759,B$332)+'СЕТ СН'!$F$16</f>
        <v>0</v>
      </c>
      <c r="C360" s="36">
        <f>SUMIFS(СВЦЭМ!$I$40:$I$759,СВЦЭМ!$A$40:$A$759,$A360,СВЦЭМ!$B$40:$B$759,C$332)+'СЕТ СН'!$F$16</f>
        <v>0</v>
      </c>
      <c r="D360" s="36">
        <f>SUMIFS(СВЦЭМ!$I$40:$I$759,СВЦЭМ!$A$40:$A$759,$A360,СВЦЭМ!$B$40:$B$759,D$332)+'СЕТ СН'!$F$16</f>
        <v>0</v>
      </c>
      <c r="E360" s="36">
        <f>SUMIFS(СВЦЭМ!$I$40:$I$759,СВЦЭМ!$A$40:$A$759,$A360,СВЦЭМ!$B$40:$B$759,E$332)+'СЕТ СН'!$F$16</f>
        <v>0</v>
      </c>
      <c r="F360" s="36">
        <f>SUMIFS(СВЦЭМ!$I$40:$I$759,СВЦЭМ!$A$40:$A$759,$A360,СВЦЭМ!$B$40:$B$759,F$332)+'СЕТ СН'!$F$16</f>
        <v>0</v>
      </c>
      <c r="G360" s="36">
        <f>SUMIFS(СВЦЭМ!$I$40:$I$759,СВЦЭМ!$A$40:$A$759,$A360,СВЦЭМ!$B$40:$B$759,G$332)+'СЕТ СН'!$F$16</f>
        <v>0</v>
      </c>
      <c r="H360" s="36">
        <f>SUMIFS(СВЦЭМ!$I$40:$I$759,СВЦЭМ!$A$40:$A$759,$A360,СВЦЭМ!$B$40:$B$759,H$332)+'СЕТ СН'!$F$16</f>
        <v>0</v>
      </c>
      <c r="I360" s="36">
        <f>SUMIFS(СВЦЭМ!$I$40:$I$759,СВЦЭМ!$A$40:$A$759,$A360,СВЦЭМ!$B$40:$B$759,I$332)+'СЕТ СН'!$F$16</f>
        <v>0</v>
      </c>
      <c r="J360" s="36">
        <f>SUMIFS(СВЦЭМ!$I$40:$I$759,СВЦЭМ!$A$40:$A$759,$A360,СВЦЭМ!$B$40:$B$759,J$332)+'СЕТ СН'!$F$16</f>
        <v>0</v>
      </c>
      <c r="K360" s="36">
        <f>SUMIFS(СВЦЭМ!$I$40:$I$759,СВЦЭМ!$A$40:$A$759,$A360,СВЦЭМ!$B$40:$B$759,K$332)+'СЕТ СН'!$F$16</f>
        <v>0</v>
      </c>
      <c r="L360" s="36">
        <f>SUMIFS(СВЦЭМ!$I$40:$I$759,СВЦЭМ!$A$40:$A$759,$A360,СВЦЭМ!$B$40:$B$759,L$332)+'СЕТ СН'!$F$16</f>
        <v>0</v>
      </c>
      <c r="M360" s="36">
        <f>SUMIFS(СВЦЭМ!$I$40:$I$759,СВЦЭМ!$A$40:$A$759,$A360,СВЦЭМ!$B$40:$B$759,M$332)+'СЕТ СН'!$F$16</f>
        <v>0</v>
      </c>
      <c r="N360" s="36">
        <f>SUMIFS(СВЦЭМ!$I$40:$I$759,СВЦЭМ!$A$40:$A$759,$A360,СВЦЭМ!$B$40:$B$759,N$332)+'СЕТ СН'!$F$16</f>
        <v>0</v>
      </c>
      <c r="O360" s="36">
        <f>SUMIFS(СВЦЭМ!$I$40:$I$759,СВЦЭМ!$A$40:$A$759,$A360,СВЦЭМ!$B$40:$B$759,O$332)+'СЕТ СН'!$F$16</f>
        <v>0</v>
      </c>
      <c r="P360" s="36">
        <f>SUMIFS(СВЦЭМ!$I$40:$I$759,СВЦЭМ!$A$40:$A$759,$A360,СВЦЭМ!$B$40:$B$759,P$332)+'СЕТ СН'!$F$16</f>
        <v>0</v>
      </c>
      <c r="Q360" s="36">
        <f>SUMIFS(СВЦЭМ!$I$40:$I$759,СВЦЭМ!$A$40:$A$759,$A360,СВЦЭМ!$B$40:$B$759,Q$332)+'СЕТ СН'!$F$16</f>
        <v>0</v>
      </c>
      <c r="R360" s="36">
        <f>SUMIFS(СВЦЭМ!$I$40:$I$759,СВЦЭМ!$A$40:$A$759,$A360,СВЦЭМ!$B$40:$B$759,R$332)+'СЕТ СН'!$F$16</f>
        <v>0</v>
      </c>
      <c r="S360" s="36">
        <f>SUMIFS(СВЦЭМ!$I$40:$I$759,СВЦЭМ!$A$40:$A$759,$A360,СВЦЭМ!$B$40:$B$759,S$332)+'СЕТ СН'!$F$16</f>
        <v>0</v>
      </c>
      <c r="T360" s="36">
        <f>SUMIFS(СВЦЭМ!$I$40:$I$759,СВЦЭМ!$A$40:$A$759,$A360,СВЦЭМ!$B$40:$B$759,T$332)+'СЕТ СН'!$F$16</f>
        <v>0</v>
      </c>
      <c r="U360" s="36">
        <f>SUMIFS(СВЦЭМ!$I$40:$I$759,СВЦЭМ!$A$40:$A$759,$A360,СВЦЭМ!$B$40:$B$759,U$332)+'СЕТ СН'!$F$16</f>
        <v>0</v>
      </c>
      <c r="V360" s="36">
        <f>SUMIFS(СВЦЭМ!$I$40:$I$759,СВЦЭМ!$A$40:$A$759,$A360,СВЦЭМ!$B$40:$B$759,V$332)+'СЕТ СН'!$F$16</f>
        <v>0</v>
      </c>
      <c r="W360" s="36">
        <f>SUMIFS(СВЦЭМ!$I$40:$I$759,СВЦЭМ!$A$40:$A$759,$A360,СВЦЭМ!$B$40:$B$759,W$332)+'СЕТ СН'!$F$16</f>
        <v>0</v>
      </c>
      <c r="X360" s="36">
        <f>SUMIFS(СВЦЭМ!$I$40:$I$759,СВЦЭМ!$A$40:$A$759,$A360,СВЦЭМ!$B$40:$B$759,X$332)+'СЕТ СН'!$F$16</f>
        <v>0</v>
      </c>
      <c r="Y360" s="36">
        <f>SUMIFS(СВЦЭМ!$I$40:$I$759,СВЦЭМ!$A$40:$A$759,$A360,СВЦЭМ!$B$40:$B$759,Y$332)+'СЕТ СН'!$F$16</f>
        <v>0</v>
      </c>
    </row>
    <row r="361" spans="1:27" ht="15.75" hidden="1" x14ac:dyDescent="0.2">
      <c r="A361" s="35">
        <f t="shared" si="9"/>
        <v>45564</v>
      </c>
      <c r="B361" s="36">
        <f>SUMIFS(СВЦЭМ!$I$40:$I$759,СВЦЭМ!$A$40:$A$759,$A361,СВЦЭМ!$B$40:$B$759,B$332)+'СЕТ СН'!$F$16</f>
        <v>0</v>
      </c>
      <c r="C361" s="36">
        <f>SUMIFS(СВЦЭМ!$I$40:$I$759,СВЦЭМ!$A$40:$A$759,$A361,СВЦЭМ!$B$40:$B$759,C$332)+'СЕТ СН'!$F$16</f>
        <v>0</v>
      </c>
      <c r="D361" s="36">
        <f>SUMIFS(СВЦЭМ!$I$40:$I$759,СВЦЭМ!$A$40:$A$759,$A361,СВЦЭМ!$B$40:$B$759,D$332)+'СЕТ СН'!$F$16</f>
        <v>0</v>
      </c>
      <c r="E361" s="36">
        <f>SUMIFS(СВЦЭМ!$I$40:$I$759,СВЦЭМ!$A$40:$A$759,$A361,СВЦЭМ!$B$40:$B$759,E$332)+'СЕТ СН'!$F$16</f>
        <v>0</v>
      </c>
      <c r="F361" s="36">
        <f>SUMIFS(СВЦЭМ!$I$40:$I$759,СВЦЭМ!$A$40:$A$759,$A361,СВЦЭМ!$B$40:$B$759,F$332)+'СЕТ СН'!$F$16</f>
        <v>0</v>
      </c>
      <c r="G361" s="36">
        <f>SUMIFS(СВЦЭМ!$I$40:$I$759,СВЦЭМ!$A$40:$A$759,$A361,СВЦЭМ!$B$40:$B$759,G$332)+'СЕТ СН'!$F$16</f>
        <v>0</v>
      </c>
      <c r="H361" s="36">
        <f>SUMIFS(СВЦЭМ!$I$40:$I$759,СВЦЭМ!$A$40:$A$759,$A361,СВЦЭМ!$B$40:$B$759,H$332)+'СЕТ СН'!$F$16</f>
        <v>0</v>
      </c>
      <c r="I361" s="36">
        <f>SUMIFS(СВЦЭМ!$I$40:$I$759,СВЦЭМ!$A$40:$A$759,$A361,СВЦЭМ!$B$40:$B$759,I$332)+'СЕТ СН'!$F$16</f>
        <v>0</v>
      </c>
      <c r="J361" s="36">
        <f>SUMIFS(СВЦЭМ!$I$40:$I$759,СВЦЭМ!$A$40:$A$759,$A361,СВЦЭМ!$B$40:$B$759,J$332)+'СЕТ СН'!$F$16</f>
        <v>0</v>
      </c>
      <c r="K361" s="36">
        <f>SUMIFS(СВЦЭМ!$I$40:$I$759,СВЦЭМ!$A$40:$A$759,$A361,СВЦЭМ!$B$40:$B$759,K$332)+'СЕТ СН'!$F$16</f>
        <v>0</v>
      </c>
      <c r="L361" s="36">
        <f>SUMIFS(СВЦЭМ!$I$40:$I$759,СВЦЭМ!$A$40:$A$759,$A361,СВЦЭМ!$B$40:$B$759,L$332)+'СЕТ СН'!$F$16</f>
        <v>0</v>
      </c>
      <c r="M361" s="36">
        <f>SUMIFS(СВЦЭМ!$I$40:$I$759,СВЦЭМ!$A$40:$A$759,$A361,СВЦЭМ!$B$40:$B$759,M$332)+'СЕТ СН'!$F$16</f>
        <v>0</v>
      </c>
      <c r="N361" s="36">
        <f>SUMIFS(СВЦЭМ!$I$40:$I$759,СВЦЭМ!$A$40:$A$759,$A361,СВЦЭМ!$B$40:$B$759,N$332)+'СЕТ СН'!$F$16</f>
        <v>0</v>
      </c>
      <c r="O361" s="36">
        <f>SUMIFS(СВЦЭМ!$I$40:$I$759,СВЦЭМ!$A$40:$A$759,$A361,СВЦЭМ!$B$40:$B$759,O$332)+'СЕТ СН'!$F$16</f>
        <v>0</v>
      </c>
      <c r="P361" s="36">
        <f>SUMIFS(СВЦЭМ!$I$40:$I$759,СВЦЭМ!$A$40:$A$759,$A361,СВЦЭМ!$B$40:$B$759,P$332)+'СЕТ СН'!$F$16</f>
        <v>0</v>
      </c>
      <c r="Q361" s="36">
        <f>SUMIFS(СВЦЭМ!$I$40:$I$759,СВЦЭМ!$A$40:$A$759,$A361,СВЦЭМ!$B$40:$B$759,Q$332)+'СЕТ СН'!$F$16</f>
        <v>0</v>
      </c>
      <c r="R361" s="36">
        <f>SUMIFS(СВЦЭМ!$I$40:$I$759,СВЦЭМ!$A$40:$A$759,$A361,СВЦЭМ!$B$40:$B$759,R$332)+'СЕТ СН'!$F$16</f>
        <v>0</v>
      </c>
      <c r="S361" s="36">
        <f>SUMIFS(СВЦЭМ!$I$40:$I$759,СВЦЭМ!$A$40:$A$759,$A361,СВЦЭМ!$B$40:$B$759,S$332)+'СЕТ СН'!$F$16</f>
        <v>0</v>
      </c>
      <c r="T361" s="36">
        <f>SUMIFS(СВЦЭМ!$I$40:$I$759,СВЦЭМ!$A$40:$A$759,$A361,СВЦЭМ!$B$40:$B$759,T$332)+'СЕТ СН'!$F$16</f>
        <v>0</v>
      </c>
      <c r="U361" s="36">
        <f>SUMIFS(СВЦЭМ!$I$40:$I$759,СВЦЭМ!$A$40:$A$759,$A361,СВЦЭМ!$B$40:$B$759,U$332)+'СЕТ СН'!$F$16</f>
        <v>0</v>
      </c>
      <c r="V361" s="36">
        <f>SUMIFS(СВЦЭМ!$I$40:$I$759,СВЦЭМ!$A$40:$A$759,$A361,СВЦЭМ!$B$40:$B$759,V$332)+'СЕТ СН'!$F$16</f>
        <v>0</v>
      </c>
      <c r="W361" s="36">
        <f>SUMIFS(СВЦЭМ!$I$40:$I$759,СВЦЭМ!$A$40:$A$759,$A361,СВЦЭМ!$B$40:$B$759,W$332)+'СЕТ СН'!$F$16</f>
        <v>0</v>
      </c>
      <c r="X361" s="36">
        <f>SUMIFS(СВЦЭМ!$I$40:$I$759,СВЦЭМ!$A$40:$A$759,$A361,СВЦЭМ!$B$40:$B$759,X$332)+'СЕТ СН'!$F$16</f>
        <v>0</v>
      </c>
      <c r="Y361" s="36">
        <f>SUMIFS(СВЦЭМ!$I$40:$I$759,СВЦЭМ!$A$40:$A$759,$A361,СВЦЭМ!$B$40:$B$759,Y$332)+'СЕТ СН'!$F$16</f>
        <v>0</v>
      </c>
    </row>
    <row r="362" spans="1:27" ht="15.75" hidden="1" x14ac:dyDescent="0.2">
      <c r="A362" s="35">
        <f t="shared" si="9"/>
        <v>45565</v>
      </c>
      <c r="B362" s="36">
        <f>SUMIFS(СВЦЭМ!$I$40:$I$759,СВЦЭМ!$A$40:$A$759,$A362,СВЦЭМ!$B$40:$B$759,B$332)+'СЕТ СН'!$F$16</f>
        <v>0</v>
      </c>
      <c r="C362" s="36">
        <f>SUMIFS(СВЦЭМ!$I$40:$I$759,СВЦЭМ!$A$40:$A$759,$A362,СВЦЭМ!$B$40:$B$759,C$332)+'СЕТ СН'!$F$16</f>
        <v>0</v>
      </c>
      <c r="D362" s="36">
        <f>SUMIFS(СВЦЭМ!$I$40:$I$759,СВЦЭМ!$A$40:$A$759,$A362,СВЦЭМ!$B$40:$B$759,D$332)+'СЕТ СН'!$F$16</f>
        <v>0</v>
      </c>
      <c r="E362" s="36">
        <f>SUMIFS(СВЦЭМ!$I$40:$I$759,СВЦЭМ!$A$40:$A$759,$A362,СВЦЭМ!$B$40:$B$759,E$332)+'СЕТ СН'!$F$16</f>
        <v>0</v>
      </c>
      <c r="F362" s="36">
        <f>SUMIFS(СВЦЭМ!$I$40:$I$759,СВЦЭМ!$A$40:$A$759,$A362,СВЦЭМ!$B$40:$B$759,F$332)+'СЕТ СН'!$F$16</f>
        <v>0</v>
      </c>
      <c r="G362" s="36">
        <f>SUMIFS(СВЦЭМ!$I$40:$I$759,СВЦЭМ!$A$40:$A$759,$A362,СВЦЭМ!$B$40:$B$759,G$332)+'СЕТ СН'!$F$16</f>
        <v>0</v>
      </c>
      <c r="H362" s="36">
        <f>SUMIFS(СВЦЭМ!$I$40:$I$759,СВЦЭМ!$A$40:$A$759,$A362,СВЦЭМ!$B$40:$B$759,H$332)+'СЕТ СН'!$F$16</f>
        <v>0</v>
      </c>
      <c r="I362" s="36">
        <f>SUMIFS(СВЦЭМ!$I$40:$I$759,СВЦЭМ!$A$40:$A$759,$A362,СВЦЭМ!$B$40:$B$759,I$332)+'СЕТ СН'!$F$16</f>
        <v>0</v>
      </c>
      <c r="J362" s="36">
        <f>SUMIFS(СВЦЭМ!$I$40:$I$759,СВЦЭМ!$A$40:$A$759,$A362,СВЦЭМ!$B$40:$B$759,J$332)+'СЕТ СН'!$F$16</f>
        <v>0</v>
      </c>
      <c r="K362" s="36">
        <f>SUMIFS(СВЦЭМ!$I$40:$I$759,СВЦЭМ!$A$40:$A$759,$A362,СВЦЭМ!$B$40:$B$759,K$332)+'СЕТ СН'!$F$16</f>
        <v>0</v>
      </c>
      <c r="L362" s="36">
        <f>SUMIFS(СВЦЭМ!$I$40:$I$759,СВЦЭМ!$A$40:$A$759,$A362,СВЦЭМ!$B$40:$B$759,L$332)+'СЕТ СН'!$F$16</f>
        <v>0</v>
      </c>
      <c r="M362" s="36">
        <f>SUMIFS(СВЦЭМ!$I$40:$I$759,СВЦЭМ!$A$40:$A$759,$A362,СВЦЭМ!$B$40:$B$759,M$332)+'СЕТ СН'!$F$16</f>
        <v>0</v>
      </c>
      <c r="N362" s="36">
        <f>SUMIFS(СВЦЭМ!$I$40:$I$759,СВЦЭМ!$A$40:$A$759,$A362,СВЦЭМ!$B$40:$B$759,N$332)+'СЕТ СН'!$F$16</f>
        <v>0</v>
      </c>
      <c r="O362" s="36">
        <f>SUMIFS(СВЦЭМ!$I$40:$I$759,СВЦЭМ!$A$40:$A$759,$A362,СВЦЭМ!$B$40:$B$759,O$332)+'СЕТ СН'!$F$16</f>
        <v>0</v>
      </c>
      <c r="P362" s="36">
        <f>SUMIFS(СВЦЭМ!$I$40:$I$759,СВЦЭМ!$A$40:$A$759,$A362,СВЦЭМ!$B$40:$B$759,P$332)+'СЕТ СН'!$F$16</f>
        <v>0</v>
      </c>
      <c r="Q362" s="36">
        <f>SUMIFS(СВЦЭМ!$I$40:$I$759,СВЦЭМ!$A$40:$A$759,$A362,СВЦЭМ!$B$40:$B$759,Q$332)+'СЕТ СН'!$F$16</f>
        <v>0</v>
      </c>
      <c r="R362" s="36">
        <f>SUMIFS(СВЦЭМ!$I$40:$I$759,СВЦЭМ!$A$40:$A$759,$A362,СВЦЭМ!$B$40:$B$759,R$332)+'СЕТ СН'!$F$16</f>
        <v>0</v>
      </c>
      <c r="S362" s="36">
        <f>SUMIFS(СВЦЭМ!$I$40:$I$759,СВЦЭМ!$A$40:$A$759,$A362,СВЦЭМ!$B$40:$B$759,S$332)+'СЕТ СН'!$F$16</f>
        <v>0</v>
      </c>
      <c r="T362" s="36">
        <f>SUMIFS(СВЦЭМ!$I$40:$I$759,СВЦЭМ!$A$40:$A$759,$A362,СВЦЭМ!$B$40:$B$759,T$332)+'СЕТ СН'!$F$16</f>
        <v>0</v>
      </c>
      <c r="U362" s="36">
        <f>SUMIFS(СВЦЭМ!$I$40:$I$759,СВЦЭМ!$A$40:$A$759,$A362,СВЦЭМ!$B$40:$B$759,U$332)+'СЕТ СН'!$F$16</f>
        <v>0</v>
      </c>
      <c r="V362" s="36">
        <f>SUMIFS(СВЦЭМ!$I$40:$I$759,СВЦЭМ!$A$40:$A$759,$A362,СВЦЭМ!$B$40:$B$759,V$332)+'СЕТ СН'!$F$16</f>
        <v>0</v>
      </c>
      <c r="W362" s="36">
        <f>SUMIFS(СВЦЭМ!$I$40:$I$759,СВЦЭМ!$A$40:$A$759,$A362,СВЦЭМ!$B$40:$B$759,W$332)+'СЕТ СН'!$F$16</f>
        <v>0</v>
      </c>
      <c r="X362" s="36">
        <f>SUMIFS(СВЦЭМ!$I$40:$I$759,СВЦЭМ!$A$40:$A$759,$A362,СВЦЭМ!$B$40:$B$759,X$332)+'СЕТ СН'!$F$16</f>
        <v>0</v>
      </c>
      <c r="Y362" s="36">
        <f>SUMIFS(СВЦЭМ!$I$40:$I$759,СВЦЭМ!$A$40:$A$759,$A362,СВЦЭМ!$B$40:$B$759,Y$332)+'СЕТ СН'!$F$16</f>
        <v>0</v>
      </c>
    </row>
    <row r="363" spans="1:27" ht="15.75" hidden="1" x14ac:dyDescent="0.2">
      <c r="A363" s="35">
        <f t="shared" si="9"/>
        <v>45566</v>
      </c>
      <c r="B363" s="36">
        <f>SUMIFS(СВЦЭМ!$I$40:$I$759,СВЦЭМ!$A$40:$A$759,$A363,СВЦЭМ!$B$40:$B$759,B$332)+'СЕТ СН'!$F$16</f>
        <v>0</v>
      </c>
      <c r="C363" s="36">
        <f>SUMIFS(СВЦЭМ!$I$40:$I$759,СВЦЭМ!$A$40:$A$759,$A363,СВЦЭМ!$B$40:$B$759,C$332)+'СЕТ СН'!$F$16</f>
        <v>0</v>
      </c>
      <c r="D363" s="36">
        <f>SUMIFS(СВЦЭМ!$I$40:$I$759,СВЦЭМ!$A$40:$A$759,$A363,СВЦЭМ!$B$40:$B$759,D$332)+'СЕТ СН'!$F$16</f>
        <v>0</v>
      </c>
      <c r="E363" s="36">
        <f>SUMIFS(СВЦЭМ!$I$40:$I$759,СВЦЭМ!$A$40:$A$759,$A363,СВЦЭМ!$B$40:$B$759,E$332)+'СЕТ СН'!$F$16</f>
        <v>0</v>
      </c>
      <c r="F363" s="36">
        <f>SUMIFS(СВЦЭМ!$I$40:$I$759,СВЦЭМ!$A$40:$A$759,$A363,СВЦЭМ!$B$40:$B$759,F$332)+'СЕТ СН'!$F$16</f>
        <v>0</v>
      </c>
      <c r="G363" s="36">
        <f>SUMIFS(СВЦЭМ!$I$40:$I$759,СВЦЭМ!$A$40:$A$759,$A363,СВЦЭМ!$B$40:$B$759,G$332)+'СЕТ СН'!$F$16</f>
        <v>0</v>
      </c>
      <c r="H363" s="36">
        <f>SUMIFS(СВЦЭМ!$I$40:$I$759,СВЦЭМ!$A$40:$A$759,$A363,СВЦЭМ!$B$40:$B$759,H$332)+'СЕТ СН'!$F$16</f>
        <v>0</v>
      </c>
      <c r="I363" s="36">
        <f>SUMIFS(СВЦЭМ!$I$40:$I$759,СВЦЭМ!$A$40:$A$759,$A363,СВЦЭМ!$B$40:$B$759,I$332)+'СЕТ СН'!$F$16</f>
        <v>0</v>
      </c>
      <c r="J363" s="36">
        <f>SUMIFS(СВЦЭМ!$I$40:$I$759,СВЦЭМ!$A$40:$A$759,$A363,СВЦЭМ!$B$40:$B$759,J$332)+'СЕТ СН'!$F$16</f>
        <v>0</v>
      </c>
      <c r="K363" s="36">
        <f>SUMIFS(СВЦЭМ!$I$40:$I$759,СВЦЭМ!$A$40:$A$759,$A363,СВЦЭМ!$B$40:$B$759,K$332)+'СЕТ СН'!$F$16</f>
        <v>0</v>
      </c>
      <c r="L363" s="36">
        <f>SUMIFS(СВЦЭМ!$I$40:$I$759,СВЦЭМ!$A$40:$A$759,$A363,СВЦЭМ!$B$40:$B$759,L$332)+'СЕТ СН'!$F$16</f>
        <v>0</v>
      </c>
      <c r="M363" s="36">
        <f>SUMIFS(СВЦЭМ!$I$40:$I$759,СВЦЭМ!$A$40:$A$759,$A363,СВЦЭМ!$B$40:$B$759,M$332)+'СЕТ СН'!$F$16</f>
        <v>0</v>
      </c>
      <c r="N363" s="36">
        <f>SUMIFS(СВЦЭМ!$I$40:$I$759,СВЦЭМ!$A$40:$A$759,$A363,СВЦЭМ!$B$40:$B$759,N$332)+'СЕТ СН'!$F$16</f>
        <v>0</v>
      </c>
      <c r="O363" s="36">
        <f>SUMIFS(СВЦЭМ!$I$40:$I$759,СВЦЭМ!$A$40:$A$759,$A363,СВЦЭМ!$B$40:$B$759,O$332)+'СЕТ СН'!$F$16</f>
        <v>0</v>
      </c>
      <c r="P363" s="36">
        <f>SUMIFS(СВЦЭМ!$I$40:$I$759,СВЦЭМ!$A$40:$A$759,$A363,СВЦЭМ!$B$40:$B$759,P$332)+'СЕТ СН'!$F$16</f>
        <v>0</v>
      </c>
      <c r="Q363" s="36">
        <f>SUMIFS(СВЦЭМ!$I$40:$I$759,СВЦЭМ!$A$40:$A$759,$A363,СВЦЭМ!$B$40:$B$759,Q$332)+'СЕТ СН'!$F$16</f>
        <v>0</v>
      </c>
      <c r="R363" s="36">
        <f>SUMIFS(СВЦЭМ!$I$40:$I$759,СВЦЭМ!$A$40:$A$759,$A363,СВЦЭМ!$B$40:$B$759,R$332)+'СЕТ СН'!$F$16</f>
        <v>0</v>
      </c>
      <c r="S363" s="36">
        <f>SUMIFS(СВЦЭМ!$I$40:$I$759,СВЦЭМ!$A$40:$A$759,$A363,СВЦЭМ!$B$40:$B$759,S$332)+'СЕТ СН'!$F$16</f>
        <v>0</v>
      </c>
      <c r="T363" s="36">
        <f>SUMIFS(СВЦЭМ!$I$40:$I$759,СВЦЭМ!$A$40:$A$759,$A363,СВЦЭМ!$B$40:$B$759,T$332)+'СЕТ СН'!$F$16</f>
        <v>0</v>
      </c>
      <c r="U363" s="36">
        <f>SUMIFS(СВЦЭМ!$I$40:$I$759,СВЦЭМ!$A$40:$A$759,$A363,СВЦЭМ!$B$40:$B$759,U$332)+'СЕТ СН'!$F$16</f>
        <v>0</v>
      </c>
      <c r="V363" s="36">
        <f>SUMIFS(СВЦЭМ!$I$40:$I$759,СВЦЭМ!$A$40:$A$759,$A363,СВЦЭМ!$B$40:$B$759,V$332)+'СЕТ СН'!$F$16</f>
        <v>0</v>
      </c>
      <c r="W363" s="36">
        <f>SUMIFS(СВЦЭМ!$I$40:$I$759,СВЦЭМ!$A$40:$A$759,$A363,СВЦЭМ!$B$40:$B$759,W$332)+'СЕТ СН'!$F$16</f>
        <v>0</v>
      </c>
      <c r="X363" s="36">
        <f>SUMIFS(СВЦЭМ!$I$40:$I$759,СВЦЭМ!$A$40:$A$759,$A363,СВЦЭМ!$B$40:$B$759,X$332)+'СЕТ СН'!$F$16</f>
        <v>0</v>
      </c>
      <c r="Y363" s="36">
        <f>SUMIFS(СВЦЭМ!$I$40:$I$759,СВЦЭМ!$A$40:$A$759,$A363,СВЦЭМ!$B$40:$B$759,Y$332)+'СЕТ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8" t="s">
        <v>7</v>
      </c>
      <c r="B365" s="132" t="s">
        <v>119</v>
      </c>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4"/>
    </row>
    <row r="366" spans="1:27" ht="12.75" hidden="1" customHeight="1" x14ac:dyDescent="0.2">
      <c r="A366" s="139"/>
      <c r="B366" s="135"/>
      <c r="C366" s="136"/>
      <c r="D366" s="136"/>
      <c r="E366" s="136"/>
      <c r="F366" s="136"/>
      <c r="G366" s="136"/>
      <c r="H366" s="136"/>
      <c r="I366" s="136"/>
      <c r="J366" s="136"/>
      <c r="K366" s="136"/>
      <c r="L366" s="136"/>
      <c r="M366" s="136"/>
      <c r="N366" s="136"/>
      <c r="O366" s="136"/>
      <c r="P366" s="136"/>
      <c r="Q366" s="136"/>
      <c r="R366" s="136"/>
      <c r="S366" s="136"/>
      <c r="T366" s="136"/>
      <c r="U366" s="136"/>
      <c r="V366" s="136"/>
      <c r="W366" s="136"/>
      <c r="X366" s="136"/>
      <c r="Y366" s="137"/>
    </row>
    <row r="367" spans="1:27" s="46" customFormat="1" ht="12.75" hidden="1" customHeight="1" x14ac:dyDescent="0.2">
      <c r="A367" s="14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01.09.2024</v>
      </c>
      <c r="B368" s="36">
        <f>SUMIFS(СВЦЭМ!$J$40:$J$759,СВЦЭМ!$A$40:$A$759,$A368,СВЦЭМ!$B$40:$B$759,B$367)+'СЕТ СН'!$F$16</f>
        <v>0</v>
      </c>
      <c r="C368" s="36">
        <f>SUMIFS(СВЦЭМ!$J$40:$J$759,СВЦЭМ!$A$40:$A$759,$A368,СВЦЭМ!$B$40:$B$759,C$367)+'СЕТ СН'!$F$16</f>
        <v>0</v>
      </c>
      <c r="D368" s="36">
        <f>SUMIFS(СВЦЭМ!$J$40:$J$759,СВЦЭМ!$A$40:$A$759,$A368,СВЦЭМ!$B$40:$B$759,D$367)+'СЕТ СН'!$F$16</f>
        <v>0</v>
      </c>
      <c r="E368" s="36">
        <f>SUMIFS(СВЦЭМ!$J$40:$J$759,СВЦЭМ!$A$40:$A$759,$A368,СВЦЭМ!$B$40:$B$759,E$367)+'СЕТ СН'!$F$16</f>
        <v>0</v>
      </c>
      <c r="F368" s="36">
        <f>SUMIFS(СВЦЭМ!$J$40:$J$759,СВЦЭМ!$A$40:$A$759,$A368,СВЦЭМ!$B$40:$B$759,F$367)+'СЕТ СН'!$F$16</f>
        <v>0</v>
      </c>
      <c r="G368" s="36">
        <f>SUMIFS(СВЦЭМ!$J$40:$J$759,СВЦЭМ!$A$40:$A$759,$A368,СВЦЭМ!$B$40:$B$759,G$367)+'СЕТ СН'!$F$16</f>
        <v>0</v>
      </c>
      <c r="H368" s="36">
        <f>SUMIFS(СВЦЭМ!$J$40:$J$759,СВЦЭМ!$A$40:$A$759,$A368,СВЦЭМ!$B$40:$B$759,H$367)+'СЕТ СН'!$F$16</f>
        <v>0</v>
      </c>
      <c r="I368" s="36">
        <f>SUMIFS(СВЦЭМ!$J$40:$J$759,СВЦЭМ!$A$40:$A$759,$A368,СВЦЭМ!$B$40:$B$759,I$367)+'СЕТ СН'!$F$16</f>
        <v>0</v>
      </c>
      <c r="J368" s="36">
        <f>SUMIFS(СВЦЭМ!$J$40:$J$759,СВЦЭМ!$A$40:$A$759,$A368,СВЦЭМ!$B$40:$B$759,J$367)+'СЕТ СН'!$F$16</f>
        <v>0</v>
      </c>
      <c r="K368" s="36">
        <f>SUMIFS(СВЦЭМ!$J$40:$J$759,СВЦЭМ!$A$40:$A$759,$A368,СВЦЭМ!$B$40:$B$759,K$367)+'СЕТ СН'!$F$16</f>
        <v>0</v>
      </c>
      <c r="L368" s="36">
        <f>SUMIFS(СВЦЭМ!$J$40:$J$759,СВЦЭМ!$A$40:$A$759,$A368,СВЦЭМ!$B$40:$B$759,L$367)+'СЕТ СН'!$F$16</f>
        <v>0</v>
      </c>
      <c r="M368" s="36">
        <f>SUMIFS(СВЦЭМ!$J$40:$J$759,СВЦЭМ!$A$40:$A$759,$A368,СВЦЭМ!$B$40:$B$759,M$367)+'СЕТ СН'!$F$16</f>
        <v>0</v>
      </c>
      <c r="N368" s="36">
        <f>SUMIFS(СВЦЭМ!$J$40:$J$759,СВЦЭМ!$A$40:$A$759,$A368,СВЦЭМ!$B$40:$B$759,N$367)+'СЕТ СН'!$F$16</f>
        <v>0</v>
      </c>
      <c r="O368" s="36">
        <f>SUMIFS(СВЦЭМ!$J$40:$J$759,СВЦЭМ!$A$40:$A$759,$A368,СВЦЭМ!$B$40:$B$759,O$367)+'СЕТ СН'!$F$16</f>
        <v>0</v>
      </c>
      <c r="P368" s="36">
        <f>SUMIFS(СВЦЭМ!$J$40:$J$759,СВЦЭМ!$A$40:$A$759,$A368,СВЦЭМ!$B$40:$B$759,P$367)+'СЕТ СН'!$F$16</f>
        <v>0</v>
      </c>
      <c r="Q368" s="36">
        <f>SUMIFS(СВЦЭМ!$J$40:$J$759,СВЦЭМ!$A$40:$A$759,$A368,СВЦЭМ!$B$40:$B$759,Q$367)+'СЕТ СН'!$F$16</f>
        <v>0</v>
      </c>
      <c r="R368" s="36">
        <f>SUMIFS(СВЦЭМ!$J$40:$J$759,СВЦЭМ!$A$40:$A$759,$A368,СВЦЭМ!$B$40:$B$759,R$367)+'СЕТ СН'!$F$16</f>
        <v>0</v>
      </c>
      <c r="S368" s="36">
        <f>SUMIFS(СВЦЭМ!$J$40:$J$759,СВЦЭМ!$A$40:$A$759,$A368,СВЦЭМ!$B$40:$B$759,S$367)+'СЕТ СН'!$F$16</f>
        <v>0</v>
      </c>
      <c r="T368" s="36">
        <f>SUMIFS(СВЦЭМ!$J$40:$J$759,СВЦЭМ!$A$40:$A$759,$A368,СВЦЭМ!$B$40:$B$759,T$367)+'СЕТ СН'!$F$16</f>
        <v>0</v>
      </c>
      <c r="U368" s="36">
        <f>SUMIFS(СВЦЭМ!$J$40:$J$759,СВЦЭМ!$A$40:$A$759,$A368,СВЦЭМ!$B$40:$B$759,U$367)+'СЕТ СН'!$F$16</f>
        <v>0</v>
      </c>
      <c r="V368" s="36">
        <f>SUMIFS(СВЦЭМ!$J$40:$J$759,СВЦЭМ!$A$40:$A$759,$A368,СВЦЭМ!$B$40:$B$759,V$367)+'СЕТ СН'!$F$16</f>
        <v>0</v>
      </c>
      <c r="W368" s="36">
        <f>SUMIFS(СВЦЭМ!$J$40:$J$759,СВЦЭМ!$A$40:$A$759,$A368,СВЦЭМ!$B$40:$B$759,W$367)+'СЕТ СН'!$F$16</f>
        <v>0</v>
      </c>
      <c r="X368" s="36">
        <f>SUMIFS(СВЦЭМ!$J$40:$J$759,СВЦЭМ!$A$40:$A$759,$A368,СВЦЭМ!$B$40:$B$759,X$367)+'СЕТ СН'!$F$16</f>
        <v>0</v>
      </c>
      <c r="Y368" s="36">
        <f>SUMIFS(СВЦЭМ!$J$40:$J$759,СВЦЭМ!$A$40:$A$759,$A368,СВЦЭМ!$B$40:$B$759,Y$367)+'СЕТ СН'!$F$16</f>
        <v>0</v>
      </c>
      <c r="AA368" s="45"/>
    </row>
    <row r="369" spans="1:25" ht="15.75" hidden="1" x14ac:dyDescent="0.2">
      <c r="A369" s="35">
        <f>A368+1</f>
        <v>45537</v>
      </c>
      <c r="B369" s="36">
        <f>SUMIFS(СВЦЭМ!$J$40:$J$759,СВЦЭМ!$A$40:$A$759,$A369,СВЦЭМ!$B$40:$B$759,B$367)+'СЕТ СН'!$F$16</f>
        <v>0</v>
      </c>
      <c r="C369" s="36">
        <f>SUMIFS(СВЦЭМ!$J$40:$J$759,СВЦЭМ!$A$40:$A$759,$A369,СВЦЭМ!$B$40:$B$759,C$367)+'СЕТ СН'!$F$16</f>
        <v>0</v>
      </c>
      <c r="D369" s="36">
        <f>SUMIFS(СВЦЭМ!$J$40:$J$759,СВЦЭМ!$A$40:$A$759,$A369,СВЦЭМ!$B$40:$B$759,D$367)+'СЕТ СН'!$F$16</f>
        <v>0</v>
      </c>
      <c r="E369" s="36">
        <f>SUMIFS(СВЦЭМ!$J$40:$J$759,СВЦЭМ!$A$40:$A$759,$A369,СВЦЭМ!$B$40:$B$759,E$367)+'СЕТ СН'!$F$16</f>
        <v>0</v>
      </c>
      <c r="F369" s="36">
        <f>SUMIFS(СВЦЭМ!$J$40:$J$759,СВЦЭМ!$A$40:$A$759,$A369,СВЦЭМ!$B$40:$B$759,F$367)+'СЕТ СН'!$F$16</f>
        <v>0</v>
      </c>
      <c r="G369" s="36">
        <f>SUMIFS(СВЦЭМ!$J$40:$J$759,СВЦЭМ!$A$40:$A$759,$A369,СВЦЭМ!$B$40:$B$759,G$367)+'СЕТ СН'!$F$16</f>
        <v>0</v>
      </c>
      <c r="H369" s="36">
        <f>SUMIFS(СВЦЭМ!$J$40:$J$759,СВЦЭМ!$A$40:$A$759,$A369,СВЦЭМ!$B$40:$B$759,H$367)+'СЕТ СН'!$F$16</f>
        <v>0</v>
      </c>
      <c r="I369" s="36">
        <f>SUMIFS(СВЦЭМ!$J$40:$J$759,СВЦЭМ!$A$40:$A$759,$A369,СВЦЭМ!$B$40:$B$759,I$367)+'СЕТ СН'!$F$16</f>
        <v>0</v>
      </c>
      <c r="J369" s="36">
        <f>SUMIFS(СВЦЭМ!$J$40:$J$759,СВЦЭМ!$A$40:$A$759,$A369,СВЦЭМ!$B$40:$B$759,J$367)+'СЕТ СН'!$F$16</f>
        <v>0</v>
      </c>
      <c r="K369" s="36">
        <f>SUMIFS(СВЦЭМ!$J$40:$J$759,СВЦЭМ!$A$40:$A$759,$A369,СВЦЭМ!$B$40:$B$759,K$367)+'СЕТ СН'!$F$16</f>
        <v>0</v>
      </c>
      <c r="L369" s="36">
        <f>SUMIFS(СВЦЭМ!$J$40:$J$759,СВЦЭМ!$A$40:$A$759,$A369,СВЦЭМ!$B$40:$B$759,L$367)+'СЕТ СН'!$F$16</f>
        <v>0</v>
      </c>
      <c r="M369" s="36">
        <f>SUMIFS(СВЦЭМ!$J$40:$J$759,СВЦЭМ!$A$40:$A$759,$A369,СВЦЭМ!$B$40:$B$759,M$367)+'СЕТ СН'!$F$16</f>
        <v>0</v>
      </c>
      <c r="N369" s="36">
        <f>SUMIFS(СВЦЭМ!$J$40:$J$759,СВЦЭМ!$A$40:$A$759,$A369,СВЦЭМ!$B$40:$B$759,N$367)+'СЕТ СН'!$F$16</f>
        <v>0</v>
      </c>
      <c r="O369" s="36">
        <f>SUMIFS(СВЦЭМ!$J$40:$J$759,СВЦЭМ!$A$40:$A$759,$A369,СВЦЭМ!$B$40:$B$759,O$367)+'СЕТ СН'!$F$16</f>
        <v>0</v>
      </c>
      <c r="P369" s="36">
        <f>SUMIFS(СВЦЭМ!$J$40:$J$759,СВЦЭМ!$A$40:$A$759,$A369,СВЦЭМ!$B$40:$B$759,P$367)+'СЕТ СН'!$F$16</f>
        <v>0</v>
      </c>
      <c r="Q369" s="36">
        <f>SUMIFS(СВЦЭМ!$J$40:$J$759,СВЦЭМ!$A$40:$A$759,$A369,СВЦЭМ!$B$40:$B$759,Q$367)+'СЕТ СН'!$F$16</f>
        <v>0</v>
      </c>
      <c r="R369" s="36">
        <f>SUMIFS(СВЦЭМ!$J$40:$J$759,СВЦЭМ!$A$40:$A$759,$A369,СВЦЭМ!$B$40:$B$759,R$367)+'СЕТ СН'!$F$16</f>
        <v>0</v>
      </c>
      <c r="S369" s="36">
        <f>SUMIFS(СВЦЭМ!$J$40:$J$759,СВЦЭМ!$A$40:$A$759,$A369,СВЦЭМ!$B$40:$B$759,S$367)+'СЕТ СН'!$F$16</f>
        <v>0</v>
      </c>
      <c r="T369" s="36">
        <f>SUMIFS(СВЦЭМ!$J$40:$J$759,СВЦЭМ!$A$40:$A$759,$A369,СВЦЭМ!$B$40:$B$759,T$367)+'СЕТ СН'!$F$16</f>
        <v>0</v>
      </c>
      <c r="U369" s="36">
        <f>SUMIFS(СВЦЭМ!$J$40:$J$759,СВЦЭМ!$A$40:$A$759,$A369,СВЦЭМ!$B$40:$B$759,U$367)+'СЕТ СН'!$F$16</f>
        <v>0</v>
      </c>
      <c r="V369" s="36">
        <f>SUMIFS(СВЦЭМ!$J$40:$J$759,СВЦЭМ!$A$40:$A$759,$A369,СВЦЭМ!$B$40:$B$759,V$367)+'СЕТ СН'!$F$16</f>
        <v>0</v>
      </c>
      <c r="W369" s="36">
        <f>SUMIFS(СВЦЭМ!$J$40:$J$759,СВЦЭМ!$A$40:$A$759,$A369,СВЦЭМ!$B$40:$B$759,W$367)+'СЕТ СН'!$F$16</f>
        <v>0</v>
      </c>
      <c r="X369" s="36">
        <f>SUMIFS(СВЦЭМ!$J$40:$J$759,СВЦЭМ!$A$40:$A$759,$A369,СВЦЭМ!$B$40:$B$759,X$367)+'СЕТ СН'!$F$16</f>
        <v>0</v>
      </c>
      <c r="Y369" s="36">
        <f>SUMIFS(СВЦЭМ!$J$40:$J$759,СВЦЭМ!$A$40:$A$759,$A369,СВЦЭМ!$B$40:$B$759,Y$367)+'СЕТ СН'!$F$16</f>
        <v>0</v>
      </c>
    </row>
    <row r="370" spans="1:25" ht="15.75" hidden="1" x14ac:dyDescent="0.2">
      <c r="A370" s="35">
        <f t="shared" ref="A370:A398" si="10">A369+1</f>
        <v>45538</v>
      </c>
      <c r="B370" s="36">
        <f>SUMIFS(СВЦЭМ!$J$40:$J$759,СВЦЭМ!$A$40:$A$759,$A370,СВЦЭМ!$B$40:$B$759,B$367)+'СЕТ СН'!$F$16</f>
        <v>0</v>
      </c>
      <c r="C370" s="36">
        <f>SUMIFS(СВЦЭМ!$J$40:$J$759,СВЦЭМ!$A$40:$A$759,$A370,СВЦЭМ!$B$40:$B$759,C$367)+'СЕТ СН'!$F$16</f>
        <v>0</v>
      </c>
      <c r="D370" s="36">
        <f>SUMIFS(СВЦЭМ!$J$40:$J$759,СВЦЭМ!$A$40:$A$759,$A370,СВЦЭМ!$B$40:$B$759,D$367)+'СЕТ СН'!$F$16</f>
        <v>0</v>
      </c>
      <c r="E370" s="36">
        <f>SUMIFS(СВЦЭМ!$J$40:$J$759,СВЦЭМ!$A$40:$A$759,$A370,СВЦЭМ!$B$40:$B$759,E$367)+'СЕТ СН'!$F$16</f>
        <v>0</v>
      </c>
      <c r="F370" s="36">
        <f>SUMIFS(СВЦЭМ!$J$40:$J$759,СВЦЭМ!$A$40:$A$759,$A370,СВЦЭМ!$B$40:$B$759,F$367)+'СЕТ СН'!$F$16</f>
        <v>0</v>
      </c>
      <c r="G370" s="36">
        <f>SUMIFS(СВЦЭМ!$J$40:$J$759,СВЦЭМ!$A$40:$A$759,$A370,СВЦЭМ!$B$40:$B$759,G$367)+'СЕТ СН'!$F$16</f>
        <v>0</v>
      </c>
      <c r="H370" s="36">
        <f>SUMIFS(СВЦЭМ!$J$40:$J$759,СВЦЭМ!$A$40:$A$759,$A370,СВЦЭМ!$B$40:$B$759,H$367)+'СЕТ СН'!$F$16</f>
        <v>0</v>
      </c>
      <c r="I370" s="36">
        <f>SUMIFS(СВЦЭМ!$J$40:$J$759,СВЦЭМ!$A$40:$A$759,$A370,СВЦЭМ!$B$40:$B$759,I$367)+'СЕТ СН'!$F$16</f>
        <v>0</v>
      </c>
      <c r="J370" s="36">
        <f>SUMIFS(СВЦЭМ!$J$40:$J$759,СВЦЭМ!$A$40:$A$759,$A370,СВЦЭМ!$B$40:$B$759,J$367)+'СЕТ СН'!$F$16</f>
        <v>0</v>
      </c>
      <c r="K370" s="36">
        <f>SUMIFS(СВЦЭМ!$J$40:$J$759,СВЦЭМ!$A$40:$A$759,$A370,СВЦЭМ!$B$40:$B$759,K$367)+'СЕТ СН'!$F$16</f>
        <v>0</v>
      </c>
      <c r="L370" s="36">
        <f>SUMIFS(СВЦЭМ!$J$40:$J$759,СВЦЭМ!$A$40:$A$759,$A370,СВЦЭМ!$B$40:$B$759,L$367)+'СЕТ СН'!$F$16</f>
        <v>0</v>
      </c>
      <c r="M370" s="36">
        <f>SUMIFS(СВЦЭМ!$J$40:$J$759,СВЦЭМ!$A$40:$A$759,$A370,СВЦЭМ!$B$40:$B$759,M$367)+'СЕТ СН'!$F$16</f>
        <v>0</v>
      </c>
      <c r="N370" s="36">
        <f>SUMIFS(СВЦЭМ!$J$40:$J$759,СВЦЭМ!$A$40:$A$759,$A370,СВЦЭМ!$B$40:$B$759,N$367)+'СЕТ СН'!$F$16</f>
        <v>0</v>
      </c>
      <c r="O370" s="36">
        <f>SUMIFS(СВЦЭМ!$J$40:$J$759,СВЦЭМ!$A$40:$A$759,$A370,СВЦЭМ!$B$40:$B$759,O$367)+'СЕТ СН'!$F$16</f>
        <v>0</v>
      </c>
      <c r="P370" s="36">
        <f>SUMIFS(СВЦЭМ!$J$40:$J$759,СВЦЭМ!$A$40:$A$759,$A370,СВЦЭМ!$B$40:$B$759,P$367)+'СЕТ СН'!$F$16</f>
        <v>0</v>
      </c>
      <c r="Q370" s="36">
        <f>SUMIFS(СВЦЭМ!$J$40:$J$759,СВЦЭМ!$A$40:$A$759,$A370,СВЦЭМ!$B$40:$B$759,Q$367)+'СЕТ СН'!$F$16</f>
        <v>0</v>
      </c>
      <c r="R370" s="36">
        <f>SUMIFS(СВЦЭМ!$J$40:$J$759,СВЦЭМ!$A$40:$A$759,$A370,СВЦЭМ!$B$40:$B$759,R$367)+'СЕТ СН'!$F$16</f>
        <v>0</v>
      </c>
      <c r="S370" s="36">
        <f>SUMIFS(СВЦЭМ!$J$40:$J$759,СВЦЭМ!$A$40:$A$759,$A370,СВЦЭМ!$B$40:$B$759,S$367)+'СЕТ СН'!$F$16</f>
        <v>0</v>
      </c>
      <c r="T370" s="36">
        <f>SUMIFS(СВЦЭМ!$J$40:$J$759,СВЦЭМ!$A$40:$A$759,$A370,СВЦЭМ!$B$40:$B$759,T$367)+'СЕТ СН'!$F$16</f>
        <v>0</v>
      </c>
      <c r="U370" s="36">
        <f>SUMIFS(СВЦЭМ!$J$40:$J$759,СВЦЭМ!$A$40:$A$759,$A370,СВЦЭМ!$B$40:$B$759,U$367)+'СЕТ СН'!$F$16</f>
        <v>0</v>
      </c>
      <c r="V370" s="36">
        <f>SUMIFS(СВЦЭМ!$J$40:$J$759,СВЦЭМ!$A$40:$A$759,$A370,СВЦЭМ!$B$40:$B$759,V$367)+'СЕТ СН'!$F$16</f>
        <v>0</v>
      </c>
      <c r="W370" s="36">
        <f>SUMIFS(СВЦЭМ!$J$40:$J$759,СВЦЭМ!$A$40:$A$759,$A370,СВЦЭМ!$B$40:$B$759,W$367)+'СЕТ СН'!$F$16</f>
        <v>0</v>
      </c>
      <c r="X370" s="36">
        <f>SUMIFS(СВЦЭМ!$J$40:$J$759,СВЦЭМ!$A$40:$A$759,$A370,СВЦЭМ!$B$40:$B$759,X$367)+'СЕТ СН'!$F$16</f>
        <v>0</v>
      </c>
      <c r="Y370" s="36">
        <f>SUMIFS(СВЦЭМ!$J$40:$J$759,СВЦЭМ!$A$40:$A$759,$A370,СВЦЭМ!$B$40:$B$759,Y$367)+'СЕТ СН'!$F$16</f>
        <v>0</v>
      </c>
    </row>
    <row r="371" spans="1:25" ht="15.75" hidden="1" x14ac:dyDescent="0.2">
      <c r="A371" s="35">
        <f t="shared" si="10"/>
        <v>45539</v>
      </c>
      <c r="B371" s="36">
        <f>SUMIFS(СВЦЭМ!$J$40:$J$759,СВЦЭМ!$A$40:$A$759,$A371,СВЦЭМ!$B$40:$B$759,B$367)+'СЕТ СН'!$F$16</f>
        <v>0</v>
      </c>
      <c r="C371" s="36">
        <f>SUMIFS(СВЦЭМ!$J$40:$J$759,СВЦЭМ!$A$40:$A$759,$A371,СВЦЭМ!$B$40:$B$759,C$367)+'СЕТ СН'!$F$16</f>
        <v>0</v>
      </c>
      <c r="D371" s="36">
        <f>SUMIFS(СВЦЭМ!$J$40:$J$759,СВЦЭМ!$A$40:$A$759,$A371,СВЦЭМ!$B$40:$B$759,D$367)+'СЕТ СН'!$F$16</f>
        <v>0</v>
      </c>
      <c r="E371" s="36">
        <f>SUMIFS(СВЦЭМ!$J$40:$J$759,СВЦЭМ!$A$40:$A$759,$A371,СВЦЭМ!$B$40:$B$759,E$367)+'СЕТ СН'!$F$16</f>
        <v>0</v>
      </c>
      <c r="F371" s="36">
        <f>SUMIFS(СВЦЭМ!$J$40:$J$759,СВЦЭМ!$A$40:$A$759,$A371,СВЦЭМ!$B$40:$B$759,F$367)+'СЕТ СН'!$F$16</f>
        <v>0</v>
      </c>
      <c r="G371" s="36">
        <f>SUMIFS(СВЦЭМ!$J$40:$J$759,СВЦЭМ!$A$40:$A$759,$A371,СВЦЭМ!$B$40:$B$759,G$367)+'СЕТ СН'!$F$16</f>
        <v>0</v>
      </c>
      <c r="H371" s="36">
        <f>SUMIFS(СВЦЭМ!$J$40:$J$759,СВЦЭМ!$A$40:$A$759,$A371,СВЦЭМ!$B$40:$B$759,H$367)+'СЕТ СН'!$F$16</f>
        <v>0</v>
      </c>
      <c r="I371" s="36">
        <f>SUMIFS(СВЦЭМ!$J$40:$J$759,СВЦЭМ!$A$40:$A$759,$A371,СВЦЭМ!$B$40:$B$759,I$367)+'СЕТ СН'!$F$16</f>
        <v>0</v>
      </c>
      <c r="J371" s="36">
        <f>SUMIFS(СВЦЭМ!$J$40:$J$759,СВЦЭМ!$A$40:$A$759,$A371,СВЦЭМ!$B$40:$B$759,J$367)+'СЕТ СН'!$F$16</f>
        <v>0</v>
      </c>
      <c r="K371" s="36">
        <f>SUMIFS(СВЦЭМ!$J$40:$J$759,СВЦЭМ!$A$40:$A$759,$A371,СВЦЭМ!$B$40:$B$759,K$367)+'СЕТ СН'!$F$16</f>
        <v>0</v>
      </c>
      <c r="L371" s="36">
        <f>SUMIFS(СВЦЭМ!$J$40:$J$759,СВЦЭМ!$A$40:$A$759,$A371,СВЦЭМ!$B$40:$B$759,L$367)+'СЕТ СН'!$F$16</f>
        <v>0</v>
      </c>
      <c r="M371" s="36">
        <f>SUMIFS(СВЦЭМ!$J$40:$J$759,СВЦЭМ!$A$40:$A$759,$A371,СВЦЭМ!$B$40:$B$759,M$367)+'СЕТ СН'!$F$16</f>
        <v>0</v>
      </c>
      <c r="N371" s="36">
        <f>SUMIFS(СВЦЭМ!$J$40:$J$759,СВЦЭМ!$A$40:$A$759,$A371,СВЦЭМ!$B$40:$B$759,N$367)+'СЕТ СН'!$F$16</f>
        <v>0</v>
      </c>
      <c r="O371" s="36">
        <f>SUMIFS(СВЦЭМ!$J$40:$J$759,СВЦЭМ!$A$40:$A$759,$A371,СВЦЭМ!$B$40:$B$759,O$367)+'СЕТ СН'!$F$16</f>
        <v>0</v>
      </c>
      <c r="P371" s="36">
        <f>SUMIFS(СВЦЭМ!$J$40:$J$759,СВЦЭМ!$A$40:$A$759,$A371,СВЦЭМ!$B$40:$B$759,P$367)+'СЕТ СН'!$F$16</f>
        <v>0</v>
      </c>
      <c r="Q371" s="36">
        <f>SUMIFS(СВЦЭМ!$J$40:$J$759,СВЦЭМ!$A$40:$A$759,$A371,СВЦЭМ!$B$40:$B$759,Q$367)+'СЕТ СН'!$F$16</f>
        <v>0</v>
      </c>
      <c r="R371" s="36">
        <f>SUMIFS(СВЦЭМ!$J$40:$J$759,СВЦЭМ!$A$40:$A$759,$A371,СВЦЭМ!$B$40:$B$759,R$367)+'СЕТ СН'!$F$16</f>
        <v>0</v>
      </c>
      <c r="S371" s="36">
        <f>SUMIFS(СВЦЭМ!$J$40:$J$759,СВЦЭМ!$A$40:$A$759,$A371,СВЦЭМ!$B$40:$B$759,S$367)+'СЕТ СН'!$F$16</f>
        <v>0</v>
      </c>
      <c r="T371" s="36">
        <f>SUMIFS(СВЦЭМ!$J$40:$J$759,СВЦЭМ!$A$40:$A$759,$A371,СВЦЭМ!$B$40:$B$759,T$367)+'СЕТ СН'!$F$16</f>
        <v>0</v>
      </c>
      <c r="U371" s="36">
        <f>SUMIFS(СВЦЭМ!$J$40:$J$759,СВЦЭМ!$A$40:$A$759,$A371,СВЦЭМ!$B$40:$B$759,U$367)+'СЕТ СН'!$F$16</f>
        <v>0</v>
      </c>
      <c r="V371" s="36">
        <f>SUMIFS(СВЦЭМ!$J$40:$J$759,СВЦЭМ!$A$40:$A$759,$A371,СВЦЭМ!$B$40:$B$759,V$367)+'СЕТ СН'!$F$16</f>
        <v>0</v>
      </c>
      <c r="W371" s="36">
        <f>SUMIFS(СВЦЭМ!$J$40:$J$759,СВЦЭМ!$A$40:$A$759,$A371,СВЦЭМ!$B$40:$B$759,W$367)+'СЕТ СН'!$F$16</f>
        <v>0</v>
      </c>
      <c r="X371" s="36">
        <f>SUMIFS(СВЦЭМ!$J$40:$J$759,СВЦЭМ!$A$40:$A$759,$A371,СВЦЭМ!$B$40:$B$759,X$367)+'СЕТ СН'!$F$16</f>
        <v>0</v>
      </c>
      <c r="Y371" s="36">
        <f>SUMIFS(СВЦЭМ!$J$40:$J$759,СВЦЭМ!$A$40:$A$759,$A371,СВЦЭМ!$B$40:$B$759,Y$367)+'СЕТ СН'!$F$16</f>
        <v>0</v>
      </c>
    </row>
    <row r="372" spans="1:25" ht="15.75" hidden="1" x14ac:dyDescent="0.2">
      <c r="A372" s="35">
        <f t="shared" si="10"/>
        <v>45540</v>
      </c>
      <c r="B372" s="36">
        <f>SUMIFS(СВЦЭМ!$J$40:$J$759,СВЦЭМ!$A$40:$A$759,$A372,СВЦЭМ!$B$40:$B$759,B$367)+'СЕТ СН'!$F$16</f>
        <v>0</v>
      </c>
      <c r="C372" s="36">
        <f>SUMIFS(СВЦЭМ!$J$40:$J$759,СВЦЭМ!$A$40:$A$759,$A372,СВЦЭМ!$B$40:$B$759,C$367)+'СЕТ СН'!$F$16</f>
        <v>0</v>
      </c>
      <c r="D372" s="36">
        <f>SUMIFS(СВЦЭМ!$J$40:$J$759,СВЦЭМ!$A$40:$A$759,$A372,СВЦЭМ!$B$40:$B$759,D$367)+'СЕТ СН'!$F$16</f>
        <v>0</v>
      </c>
      <c r="E372" s="36">
        <f>SUMIFS(СВЦЭМ!$J$40:$J$759,СВЦЭМ!$A$40:$A$759,$A372,СВЦЭМ!$B$40:$B$759,E$367)+'СЕТ СН'!$F$16</f>
        <v>0</v>
      </c>
      <c r="F372" s="36">
        <f>SUMIFS(СВЦЭМ!$J$40:$J$759,СВЦЭМ!$A$40:$A$759,$A372,СВЦЭМ!$B$40:$B$759,F$367)+'СЕТ СН'!$F$16</f>
        <v>0</v>
      </c>
      <c r="G372" s="36">
        <f>SUMIFS(СВЦЭМ!$J$40:$J$759,СВЦЭМ!$A$40:$A$759,$A372,СВЦЭМ!$B$40:$B$759,G$367)+'СЕТ СН'!$F$16</f>
        <v>0</v>
      </c>
      <c r="H372" s="36">
        <f>SUMIFS(СВЦЭМ!$J$40:$J$759,СВЦЭМ!$A$40:$A$759,$A372,СВЦЭМ!$B$40:$B$759,H$367)+'СЕТ СН'!$F$16</f>
        <v>0</v>
      </c>
      <c r="I372" s="36">
        <f>SUMIFS(СВЦЭМ!$J$40:$J$759,СВЦЭМ!$A$40:$A$759,$A372,СВЦЭМ!$B$40:$B$759,I$367)+'СЕТ СН'!$F$16</f>
        <v>0</v>
      </c>
      <c r="J372" s="36">
        <f>SUMIFS(СВЦЭМ!$J$40:$J$759,СВЦЭМ!$A$40:$A$759,$A372,СВЦЭМ!$B$40:$B$759,J$367)+'СЕТ СН'!$F$16</f>
        <v>0</v>
      </c>
      <c r="K372" s="36">
        <f>SUMIFS(СВЦЭМ!$J$40:$J$759,СВЦЭМ!$A$40:$A$759,$A372,СВЦЭМ!$B$40:$B$759,K$367)+'СЕТ СН'!$F$16</f>
        <v>0</v>
      </c>
      <c r="L372" s="36">
        <f>SUMIFS(СВЦЭМ!$J$40:$J$759,СВЦЭМ!$A$40:$A$759,$A372,СВЦЭМ!$B$40:$B$759,L$367)+'СЕТ СН'!$F$16</f>
        <v>0</v>
      </c>
      <c r="M372" s="36">
        <f>SUMIFS(СВЦЭМ!$J$40:$J$759,СВЦЭМ!$A$40:$A$759,$A372,СВЦЭМ!$B$40:$B$759,M$367)+'СЕТ СН'!$F$16</f>
        <v>0</v>
      </c>
      <c r="N372" s="36">
        <f>SUMIFS(СВЦЭМ!$J$40:$J$759,СВЦЭМ!$A$40:$A$759,$A372,СВЦЭМ!$B$40:$B$759,N$367)+'СЕТ СН'!$F$16</f>
        <v>0</v>
      </c>
      <c r="O372" s="36">
        <f>SUMIFS(СВЦЭМ!$J$40:$J$759,СВЦЭМ!$A$40:$A$759,$A372,СВЦЭМ!$B$40:$B$759,O$367)+'СЕТ СН'!$F$16</f>
        <v>0</v>
      </c>
      <c r="P372" s="36">
        <f>SUMIFS(СВЦЭМ!$J$40:$J$759,СВЦЭМ!$A$40:$A$759,$A372,СВЦЭМ!$B$40:$B$759,P$367)+'СЕТ СН'!$F$16</f>
        <v>0</v>
      </c>
      <c r="Q372" s="36">
        <f>SUMIFS(СВЦЭМ!$J$40:$J$759,СВЦЭМ!$A$40:$A$759,$A372,СВЦЭМ!$B$40:$B$759,Q$367)+'СЕТ СН'!$F$16</f>
        <v>0</v>
      </c>
      <c r="R372" s="36">
        <f>SUMIFS(СВЦЭМ!$J$40:$J$759,СВЦЭМ!$A$40:$A$759,$A372,СВЦЭМ!$B$40:$B$759,R$367)+'СЕТ СН'!$F$16</f>
        <v>0</v>
      </c>
      <c r="S372" s="36">
        <f>SUMIFS(СВЦЭМ!$J$40:$J$759,СВЦЭМ!$A$40:$A$759,$A372,СВЦЭМ!$B$40:$B$759,S$367)+'СЕТ СН'!$F$16</f>
        <v>0</v>
      </c>
      <c r="T372" s="36">
        <f>SUMIFS(СВЦЭМ!$J$40:$J$759,СВЦЭМ!$A$40:$A$759,$A372,СВЦЭМ!$B$40:$B$759,T$367)+'СЕТ СН'!$F$16</f>
        <v>0</v>
      </c>
      <c r="U372" s="36">
        <f>SUMIFS(СВЦЭМ!$J$40:$J$759,СВЦЭМ!$A$40:$A$759,$A372,СВЦЭМ!$B$40:$B$759,U$367)+'СЕТ СН'!$F$16</f>
        <v>0</v>
      </c>
      <c r="V372" s="36">
        <f>SUMIFS(СВЦЭМ!$J$40:$J$759,СВЦЭМ!$A$40:$A$759,$A372,СВЦЭМ!$B$40:$B$759,V$367)+'СЕТ СН'!$F$16</f>
        <v>0</v>
      </c>
      <c r="W372" s="36">
        <f>SUMIFS(СВЦЭМ!$J$40:$J$759,СВЦЭМ!$A$40:$A$759,$A372,СВЦЭМ!$B$40:$B$759,W$367)+'СЕТ СН'!$F$16</f>
        <v>0</v>
      </c>
      <c r="X372" s="36">
        <f>SUMIFS(СВЦЭМ!$J$40:$J$759,СВЦЭМ!$A$40:$A$759,$A372,СВЦЭМ!$B$40:$B$759,X$367)+'СЕТ СН'!$F$16</f>
        <v>0</v>
      </c>
      <c r="Y372" s="36">
        <f>SUMIFS(СВЦЭМ!$J$40:$J$759,СВЦЭМ!$A$40:$A$759,$A372,СВЦЭМ!$B$40:$B$759,Y$367)+'СЕТ СН'!$F$16</f>
        <v>0</v>
      </c>
    </row>
    <row r="373" spans="1:25" ht="15.75" hidden="1" x14ac:dyDescent="0.2">
      <c r="A373" s="35">
        <f t="shared" si="10"/>
        <v>45541</v>
      </c>
      <c r="B373" s="36">
        <f>SUMIFS(СВЦЭМ!$J$40:$J$759,СВЦЭМ!$A$40:$A$759,$A373,СВЦЭМ!$B$40:$B$759,B$367)+'СЕТ СН'!$F$16</f>
        <v>0</v>
      </c>
      <c r="C373" s="36">
        <f>SUMIFS(СВЦЭМ!$J$40:$J$759,СВЦЭМ!$A$40:$A$759,$A373,СВЦЭМ!$B$40:$B$759,C$367)+'СЕТ СН'!$F$16</f>
        <v>0</v>
      </c>
      <c r="D373" s="36">
        <f>SUMIFS(СВЦЭМ!$J$40:$J$759,СВЦЭМ!$A$40:$A$759,$A373,СВЦЭМ!$B$40:$B$759,D$367)+'СЕТ СН'!$F$16</f>
        <v>0</v>
      </c>
      <c r="E373" s="36">
        <f>SUMIFS(СВЦЭМ!$J$40:$J$759,СВЦЭМ!$A$40:$A$759,$A373,СВЦЭМ!$B$40:$B$759,E$367)+'СЕТ СН'!$F$16</f>
        <v>0</v>
      </c>
      <c r="F373" s="36">
        <f>SUMIFS(СВЦЭМ!$J$40:$J$759,СВЦЭМ!$A$40:$A$759,$A373,СВЦЭМ!$B$40:$B$759,F$367)+'СЕТ СН'!$F$16</f>
        <v>0</v>
      </c>
      <c r="G373" s="36">
        <f>SUMIFS(СВЦЭМ!$J$40:$J$759,СВЦЭМ!$A$40:$A$759,$A373,СВЦЭМ!$B$40:$B$759,G$367)+'СЕТ СН'!$F$16</f>
        <v>0</v>
      </c>
      <c r="H373" s="36">
        <f>SUMIFS(СВЦЭМ!$J$40:$J$759,СВЦЭМ!$A$40:$A$759,$A373,СВЦЭМ!$B$40:$B$759,H$367)+'СЕТ СН'!$F$16</f>
        <v>0</v>
      </c>
      <c r="I373" s="36">
        <f>SUMIFS(СВЦЭМ!$J$40:$J$759,СВЦЭМ!$A$40:$A$759,$A373,СВЦЭМ!$B$40:$B$759,I$367)+'СЕТ СН'!$F$16</f>
        <v>0</v>
      </c>
      <c r="J373" s="36">
        <f>SUMIFS(СВЦЭМ!$J$40:$J$759,СВЦЭМ!$A$40:$A$759,$A373,СВЦЭМ!$B$40:$B$759,J$367)+'СЕТ СН'!$F$16</f>
        <v>0</v>
      </c>
      <c r="K373" s="36">
        <f>SUMIFS(СВЦЭМ!$J$40:$J$759,СВЦЭМ!$A$40:$A$759,$A373,СВЦЭМ!$B$40:$B$759,K$367)+'СЕТ СН'!$F$16</f>
        <v>0</v>
      </c>
      <c r="L373" s="36">
        <f>SUMIFS(СВЦЭМ!$J$40:$J$759,СВЦЭМ!$A$40:$A$759,$A373,СВЦЭМ!$B$40:$B$759,L$367)+'СЕТ СН'!$F$16</f>
        <v>0</v>
      </c>
      <c r="M373" s="36">
        <f>SUMIFS(СВЦЭМ!$J$40:$J$759,СВЦЭМ!$A$40:$A$759,$A373,СВЦЭМ!$B$40:$B$759,M$367)+'СЕТ СН'!$F$16</f>
        <v>0</v>
      </c>
      <c r="N373" s="36">
        <f>SUMIFS(СВЦЭМ!$J$40:$J$759,СВЦЭМ!$A$40:$A$759,$A373,СВЦЭМ!$B$40:$B$759,N$367)+'СЕТ СН'!$F$16</f>
        <v>0</v>
      </c>
      <c r="O373" s="36">
        <f>SUMIFS(СВЦЭМ!$J$40:$J$759,СВЦЭМ!$A$40:$A$759,$A373,СВЦЭМ!$B$40:$B$759,O$367)+'СЕТ СН'!$F$16</f>
        <v>0</v>
      </c>
      <c r="P373" s="36">
        <f>SUMIFS(СВЦЭМ!$J$40:$J$759,СВЦЭМ!$A$40:$A$759,$A373,СВЦЭМ!$B$40:$B$759,P$367)+'СЕТ СН'!$F$16</f>
        <v>0</v>
      </c>
      <c r="Q373" s="36">
        <f>SUMIFS(СВЦЭМ!$J$40:$J$759,СВЦЭМ!$A$40:$A$759,$A373,СВЦЭМ!$B$40:$B$759,Q$367)+'СЕТ СН'!$F$16</f>
        <v>0</v>
      </c>
      <c r="R373" s="36">
        <f>SUMIFS(СВЦЭМ!$J$40:$J$759,СВЦЭМ!$A$40:$A$759,$A373,СВЦЭМ!$B$40:$B$759,R$367)+'СЕТ СН'!$F$16</f>
        <v>0</v>
      </c>
      <c r="S373" s="36">
        <f>SUMIFS(СВЦЭМ!$J$40:$J$759,СВЦЭМ!$A$40:$A$759,$A373,СВЦЭМ!$B$40:$B$759,S$367)+'СЕТ СН'!$F$16</f>
        <v>0</v>
      </c>
      <c r="T373" s="36">
        <f>SUMIFS(СВЦЭМ!$J$40:$J$759,СВЦЭМ!$A$40:$A$759,$A373,СВЦЭМ!$B$40:$B$759,T$367)+'СЕТ СН'!$F$16</f>
        <v>0</v>
      </c>
      <c r="U373" s="36">
        <f>SUMIFS(СВЦЭМ!$J$40:$J$759,СВЦЭМ!$A$40:$A$759,$A373,СВЦЭМ!$B$40:$B$759,U$367)+'СЕТ СН'!$F$16</f>
        <v>0</v>
      </c>
      <c r="V373" s="36">
        <f>SUMIFS(СВЦЭМ!$J$40:$J$759,СВЦЭМ!$A$40:$A$759,$A373,СВЦЭМ!$B$40:$B$759,V$367)+'СЕТ СН'!$F$16</f>
        <v>0</v>
      </c>
      <c r="W373" s="36">
        <f>SUMIFS(СВЦЭМ!$J$40:$J$759,СВЦЭМ!$A$40:$A$759,$A373,СВЦЭМ!$B$40:$B$759,W$367)+'СЕТ СН'!$F$16</f>
        <v>0</v>
      </c>
      <c r="X373" s="36">
        <f>SUMIFS(СВЦЭМ!$J$40:$J$759,СВЦЭМ!$A$40:$A$759,$A373,СВЦЭМ!$B$40:$B$759,X$367)+'СЕТ СН'!$F$16</f>
        <v>0</v>
      </c>
      <c r="Y373" s="36">
        <f>SUMIFS(СВЦЭМ!$J$40:$J$759,СВЦЭМ!$A$40:$A$759,$A373,СВЦЭМ!$B$40:$B$759,Y$367)+'СЕТ СН'!$F$16</f>
        <v>0</v>
      </c>
    </row>
    <row r="374" spans="1:25" ht="15.75" hidden="1" x14ac:dyDescent="0.2">
      <c r="A374" s="35">
        <f t="shared" si="10"/>
        <v>45542</v>
      </c>
      <c r="B374" s="36">
        <f>SUMIFS(СВЦЭМ!$J$40:$J$759,СВЦЭМ!$A$40:$A$759,$A374,СВЦЭМ!$B$40:$B$759,B$367)+'СЕТ СН'!$F$16</f>
        <v>0</v>
      </c>
      <c r="C374" s="36">
        <f>SUMIFS(СВЦЭМ!$J$40:$J$759,СВЦЭМ!$A$40:$A$759,$A374,СВЦЭМ!$B$40:$B$759,C$367)+'СЕТ СН'!$F$16</f>
        <v>0</v>
      </c>
      <c r="D374" s="36">
        <f>SUMIFS(СВЦЭМ!$J$40:$J$759,СВЦЭМ!$A$40:$A$759,$A374,СВЦЭМ!$B$40:$B$759,D$367)+'СЕТ СН'!$F$16</f>
        <v>0</v>
      </c>
      <c r="E374" s="36">
        <f>SUMIFS(СВЦЭМ!$J$40:$J$759,СВЦЭМ!$A$40:$A$759,$A374,СВЦЭМ!$B$40:$B$759,E$367)+'СЕТ СН'!$F$16</f>
        <v>0</v>
      </c>
      <c r="F374" s="36">
        <f>SUMIFS(СВЦЭМ!$J$40:$J$759,СВЦЭМ!$A$40:$A$759,$A374,СВЦЭМ!$B$40:$B$759,F$367)+'СЕТ СН'!$F$16</f>
        <v>0</v>
      </c>
      <c r="G374" s="36">
        <f>SUMIFS(СВЦЭМ!$J$40:$J$759,СВЦЭМ!$A$40:$A$759,$A374,СВЦЭМ!$B$40:$B$759,G$367)+'СЕТ СН'!$F$16</f>
        <v>0</v>
      </c>
      <c r="H374" s="36">
        <f>SUMIFS(СВЦЭМ!$J$40:$J$759,СВЦЭМ!$A$40:$A$759,$A374,СВЦЭМ!$B$40:$B$759,H$367)+'СЕТ СН'!$F$16</f>
        <v>0</v>
      </c>
      <c r="I374" s="36">
        <f>SUMIFS(СВЦЭМ!$J$40:$J$759,СВЦЭМ!$A$40:$A$759,$A374,СВЦЭМ!$B$40:$B$759,I$367)+'СЕТ СН'!$F$16</f>
        <v>0</v>
      </c>
      <c r="J374" s="36">
        <f>SUMIFS(СВЦЭМ!$J$40:$J$759,СВЦЭМ!$A$40:$A$759,$A374,СВЦЭМ!$B$40:$B$759,J$367)+'СЕТ СН'!$F$16</f>
        <v>0</v>
      </c>
      <c r="K374" s="36">
        <f>SUMIFS(СВЦЭМ!$J$40:$J$759,СВЦЭМ!$A$40:$A$759,$A374,СВЦЭМ!$B$40:$B$759,K$367)+'СЕТ СН'!$F$16</f>
        <v>0</v>
      </c>
      <c r="L374" s="36">
        <f>SUMIFS(СВЦЭМ!$J$40:$J$759,СВЦЭМ!$A$40:$A$759,$A374,СВЦЭМ!$B$40:$B$759,L$367)+'СЕТ СН'!$F$16</f>
        <v>0</v>
      </c>
      <c r="M374" s="36">
        <f>SUMIFS(СВЦЭМ!$J$40:$J$759,СВЦЭМ!$A$40:$A$759,$A374,СВЦЭМ!$B$40:$B$759,M$367)+'СЕТ СН'!$F$16</f>
        <v>0</v>
      </c>
      <c r="N374" s="36">
        <f>SUMIFS(СВЦЭМ!$J$40:$J$759,СВЦЭМ!$A$40:$A$759,$A374,СВЦЭМ!$B$40:$B$759,N$367)+'СЕТ СН'!$F$16</f>
        <v>0</v>
      </c>
      <c r="O374" s="36">
        <f>SUMIFS(СВЦЭМ!$J$40:$J$759,СВЦЭМ!$A$40:$A$759,$A374,СВЦЭМ!$B$40:$B$759,O$367)+'СЕТ СН'!$F$16</f>
        <v>0</v>
      </c>
      <c r="P374" s="36">
        <f>SUMIFS(СВЦЭМ!$J$40:$J$759,СВЦЭМ!$A$40:$A$759,$A374,СВЦЭМ!$B$40:$B$759,P$367)+'СЕТ СН'!$F$16</f>
        <v>0</v>
      </c>
      <c r="Q374" s="36">
        <f>SUMIFS(СВЦЭМ!$J$40:$J$759,СВЦЭМ!$A$40:$A$759,$A374,СВЦЭМ!$B$40:$B$759,Q$367)+'СЕТ СН'!$F$16</f>
        <v>0</v>
      </c>
      <c r="R374" s="36">
        <f>SUMIFS(СВЦЭМ!$J$40:$J$759,СВЦЭМ!$A$40:$A$759,$A374,СВЦЭМ!$B$40:$B$759,R$367)+'СЕТ СН'!$F$16</f>
        <v>0</v>
      </c>
      <c r="S374" s="36">
        <f>SUMIFS(СВЦЭМ!$J$40:$J$759,СВЦЭМ!$A$40:$A$759,$A374,СВЦЭМ!$B$40:$B$759,S$367)+'СЕТ СН'!$F$16</f>
        <v>0</v>
      </c>
      <c r="T374" s="36">
        <f>SUMIFS(СВЦЭМ!$J$40:$J$759,СВЦЭМ!$A$40:$A$759,$A374,СВЦЭМ!$B$40:$B$759,T$367)+'СЕТ СН'!$F$16</f>
        <v>0</v>
      </c>
      <c r="U374" s="36">
        <f>SUMIFS(СВЦЭМ!$J$40:$J$759,СВЦЭМ!$A$40:$A$759,$A374,СВЦЭМ!$B$40:$B$759,U$367)+'СЕТ СН'!$F$16</f>
        <v>0</v>
      </c>
      <c r="V374" s="36">
        <f>SUMIFS(СВЦЭМ!$J$40:$J$759,СВЦЭМ!$A$40:$A$759,$A374,СВЦЭМ!$B$40:$B$759,V$367)+'СЕТ СН'!$F$16</f>
        <v>0</v>
      </c>
      <c r="W374" s="36">
        <f>SUMIFS(СВЦЭМ!$J$40:$J$759,СВЦЭМ!$A$40:$A$759,$A374,СВЦЭМ!$B$40:$B$759,W$367)+'СЕТ СН'!$F$16</f>
        <v>0</v>
      </c>
      <c r="X374" s="36">
        <f>SUMIFS(СВЦЭМ!$J$40:$J$759,СВЦЭМ!$A$40:$A$759,$A374,СВЦЭМ!$B$40:$B$759,X$367)+'СЕТ СН'!$F$16</f>
        <v>0</v>
      </c>
      <c r="Y374" s="36">
        <f>SUMIFS(СВЦЭМ!$J$40:$J$759,СВЦЭМ!$A$40:$A$759,$A374,СВЦЭМ!$B$40:$B$759,Y$367)+'СЕТ СН'!$F$16</f>
        <v>0</v>
      </c>
    </row>
    <row r="375" spans="1:25" ht="15.75" hidden="1" x14ac:dyDescent="0.2">
      <c r="A375" s="35">
        <f t="shared" si="10"/>
        <v>45543</v>
      </c>
      <c r="B375" s="36">
        <f>SUMIFS(СВЦЭМ!$J$40:$J$759,СВЦЭМ!$A$40:$A$759,$A375,СВЦЭМ!$B$40:$B$759,B$367)+'СЕТ СН'!$F$16</f>
        <v>0</v>
      </c>
      <c r="C375" s="36">
        <f>SUMIFS(СВЦЭМ!$J$40:$J$759,СВЦЭМ!$A$40:$A$759,$A375,СВЦЭМ!$B$40:$B$759,C$367)+'СЕТ СН'!$F$16</f>
        <v>0</v>
      </c>
      <c r="D375" s="36">
        <f>SUMIFS(СВЦЭМ!$J$40:$J$759,СВЦЭМ!$A$40:$A$759,$A375,СВЦЭМ!$B$40:$B$759,D$367)+'СЕТ СН'!$F$16</f>
        <v>0</v>
      </c>
      <c r="E375" s="36">
        <f>SUMIFS(СВЦЭМ!$J$40:$J$759,СВЦЭМ!$A$40:$A$759,$A375,СВЦЭМ!$B$40:$B$759,E$367)+'СЕТ СН'!$F$16</f>
        <v>0</v>
      </c>
      <c r="F375" s="36">
        <f>SUMIFS(СВЦЭМ!$J$40:$J$759,СВЦЭМ!$A$40:$A$759,$A375,СВЦЭМ!$B$40:$B$759,F$367)+'СЕТ СН'!$F$16</f>
        <v>0</v>
      </c>
      <c r="G375" s="36">
        <f>SUMIFS(СВЦЭМ!$J$40:$J$759,СВЦЭМ!$A$40:$A$759,$A375,СВЦЭМ!$B$40:$B$759,G$367)+'СЕТ СН'!$F$16</f>
        <v>0</v>
      </c>
      <c r="H375" s="36">
        <f>SUMIFS(СВЦЭМ!$J$40:$J$759,СВЦЭМ!$A$40:$A$759,$A375,СВЦЭМ!$B$40:$B$759,H$367)+'СЕТ СН'!$F$16</f>
        <v>0</v>
      </c>
      <c r="I375" s="36">
        <f>SUMIFS(СВЦЭМ!$J$40:$J$759,СВЦЭМ!$A$40:$A$759,$A375,СВЦЭМ!$B$40:$B$759,I$367)+'СЕТ СН'!$F$16</f>
        <v>0</v>
      </c>
      <c r="J375" s="36">
        <f>SUMIFS(СВЦЭМ!$J$40:$J$759,СВЦЭМ!$A$40:$A$759,$A375,СВЦЭМ!$B$40:$B$759,J$367)+'СЕТ СН'!$F$16</f>
        <v>0</v>
      </c>
      <c r="K375" s="36">
        <f>SUMIFS(СВЦЭМ!$J$40:$J$759,СВЦЭМ!$A$40:$A$759,$A375,СВЦЭМ!$B$40:$B$759,K$367)+'СЕТ СН'!$F$16</f>
        <v>0</v>
      </c>
      <c r="L375" s="36">
        <f>SUMIFS(СВЦЭМ!$J$40:$J$759,СВЦЭМ!$A$40:$A$759,$A375,СВЦЭМ!$B$40:$B$759,L$367)+'СЕТ СН'!$F$16</f>
        <v>0</v>
      </c>
      <c r="M375" s="36">
        <f>SUMIFS(СВЦЭМ!$J$40:$J$759,СВЦЭМ!$A$40:$A$759,$A375,СВЦЭМ!$B$40:$B$759,M$367)+'СЕТ СН'!$F$16</f>
        <v>0</v>
      </c>
      <c r="N375" s="36">
        <f>SUMIFS(СВЦЭМ!$J$40:$J$759,СВЦЭМ!$A$40:$A$759,$A375,СВЦЭМ!$B$40:$B$759,N$367)+'СЕТ СН'!$F$16</f>
        <v>0</v>
      </c>
      <c r="O375" s="36">
        <f>SUMIFS(СВЦЭМ!$J$40:$J$759,СВЦЭМ!$A$40:$A$759,$A375,СВЦЭМ!$B$40:$B$759,O$367)+'СЕТ СН'!$F$16</f>
        <v>0</v>
      </c>
      <c r="P375" s="36">
        <f>SUMIFS(СВЦЭМ!$J$40:$J$759,СВЦЭМ!$A$40:$A$759,$A375,СВЦЭМ!$B$40:$B$759,P$367)+'СЕТ СН'!$F$16</f>
        <v>0</v>
      </c>
      <c r="Q375" s="36">
        <f>SUMIFS(СВЦЭМ!$J$40:$J$759,СВЦЭМ!$A$40:$A$759,$A375,СВЦЭМ!$B$40:$B$759,Q$367)+'СЕТ СН'!$F$16</f>
        <v>0</v>
      </c>
      <c r="R375" s="36">
        <f>SUMIFS(СВЦЭМ!$J$40:$J$759,СВЦЭМ!$A$40:$A$759,$A375,СВЦЭМ!$B$40:$B$759,R$367)+'СЕТ СН'!$F$16</f>
        <v>0</v>
      </c>
      <c r="S375" s="36">
        <f>SUMIFS(СВЦЭМ!$J$40:$J$759,СВЦЭМ!$A$40:$A$759,$A375,СВЦЭМ!$B$40:$B$759,S$367)+'СЕТ СН'!$F$16</f>
        <v>0</v>
      </c>
      <c r="T375" s="36">
        <f>SUMIFS(СВЦЭМ!$J$40:$J$759,СВЦЭМ!$A$40:$A$759,$A375,СВЦЭМ!$B$40:$B$759,T$367)+'СЕТ СН'!$F$16</f>
        <v>0</v>
      </c>
      <c r="U375" s="36">
        <f>SUMIFS(СВЦЭМ!$J$40:$J$759,СВЦЭМ!$A$40:$A$759,$A375,СВЦЭМ!$B$40:$B$759,U$367)+'СЕТ СН'!$F$16</f>
        <v>0</v>
      </c>
      <c r="V375" s="36">
        <f>SUMIFS(СВЦЭМ!$J$40:$J$759,СВЦЭМ!$A$40:$A$759,$A375,СВЦЭМ!$B$40:$B$759,V$367)+'СЕТ СН'!$F$16</f>
        <v>0</v>
      </c>
      <c r="W375" s="36">
        <f>SUMIFS(СВЦЭМ!$J$40:$J$759,СВЦЭМ!$A$40:$A$759,$A375,СВЦЭМ!$B$40:$B$759,W$367)+'СЕТ СН'!$F$16</f>
        <v>0</v>
      </c>
      <c r="X375" s="36">
        <f>SUMIFS(СВЦЭМ!$J$40:$J$759,СВЦЭМ!$A$40:$A$759,$A375,СВЦЭМ!$B$40:$B$759,X$367)+'СЕТ СН'!$F$16</f>
        <v>0</v>
      </c>
      <c r="Y375" s="36">
        <f>SUMIFS(СВЦЭМ!$J$40:$J$759,СВЦЭМ!$A$40:$A$759,$A375,СВЦЭМ!$B$40:$B$759,Y$367)+'СЕТ СН'!$F$16</f>
        <v>0</v>
      </c>
    </row>
    <row r="376" spans="1:25" ht="15.75" hidden="1" x14ac:dyDescent="0.2">
      <c r="A376" s="35">
        <f t="shared" si="10"/>
        <v>45544</v>
      </c>
      <c r="B376" s="36">
        <f>SUMIFS(СВЦЭМ!$J$40:$J$759,СВЦЭМ!$A$40:$A$759,$A376,СВЦЭМ!$B$40:$B$759,B$367)+'СЕТ СН'!$F$16</f>
        <v>0</v>
      </c>
      <c r="C376" s="36">
        <f>SUMIFS(СВЦЭМ!$J$40:$J$759,СВЦЭМ!$A$40:$A$759,$A376,СВЦЭМ!$B$40:$B$759,C$367)+'СЕТ СН'!$F$16</f>
        <v>0</v>
      </c>
      <c r="D376" s="36">
        <f>SUMIFS(СВЦЭМ!$J$40:$J$759,СВЦЭМ!$A$40:$A$759,$A376,СВЦЭМ!$B$40:$B$759,D$367)+'СЕТ СН'!$F$16</f>
        <v>0</v>
      </c>
      <c r="E376" s="36">
        <f>SUMIFS(СВЦЭМ!$J$40:$J$759,СВЦЭМ!$A$40:$A$759,$A376,СВЦЭМ!$B$40:$B$759,E$367)+'СЕТ СН'!$F$16</f>
        <v>0</v>
      </c>
      <c r="F376" s="36">
        <f>SUMIFS(СВЦЭМ!$J$40:$J$759,СВЦЭМ!$A$40:$A$759,$A376,СВЦЭМ!$B$40:$B$759,F$367)+'СЕТ СН'!$F$16</f>
        <v>0</v>
      </c>
      <c r="G376" s="36">
        <f>SUMIFS(СВЦЭМ!$J$40:$J$759,СВЦЭМ!$A$40:$A$759,$A376,СВЦЭМ!$B$40:$B$759,G$367)+'СЕТ СН'!$F$16</f>
        <v>0</v>
      </c>
      <c r="H376" s="36">
        <f>SUMIFS(СВЦЭМ!$J$40:$J$759,СВЦЭМ!$A$40:$A$759,$A376,СВЦЭМ!$B$40:$B$759,H$367)+'СЕТ СН'!$F$16</f>
        <v>0</v>
      </c>
      <c r="I376" s="36">
        <f>SUMIFS(СВЦЭМ!$J$40:$J$759,СВЦЭМ!$A$40:$A$759,$A376,СВЦЭМ!$B$40:$B$759,I$367)+'СЕТ СН'!$F$16</f>
        <v>0</v>
      </c>
      <c r="J376" s="36">
        <f>SUMIFS(СВЦЭМ!$J$40:$J$759,СВЦЭМ!$A$40:$A$759,$A376,СВЦЭМ!$B$40:$B$759,J$367)+'СЕТ СН'!$F$16</f>
        <v>0</v>
      </c>
      <c r="K376" s="36">
        <f>SUMIFS(СВЦЭМ!$J$40:$J$759,СВЦЭМ!$A$40:$A$759,$A376,СВЦЭМ!$B$40:$B$759,K$367)+'СЕТ СН'!$F$16</f>
        <v>0</v>
      </c>
      <c r="L376" s="36">
        <f>SUMIFS(СВЦЭМ!$J$40:$J$759,СВЦЭМ!$A$40:$A$759,$A376,СВЦЭМ!$B$40:$B$759,L$367)+'СЕТ СН'!$F$16</f>
        <v>0</v>
      </c>
      <c r="M376" s="36">
        <f>SUMIFS(СВЦЭМ!$J$40:$J$759,СВЦЭМ!$A$40:$A$759,$A376,СВЦЭМ!$B$40:$B$759,M$367)+'СЕТ СН'!$F$16</f>
        <v>0</v>
      </c>
      <c r="N376" s="36">
        <f>SUMIFS(СВЦЭМ!$J$40:$J$759,СВЦЭМ!$A$40:$A$759,$A376,СВЦЭМ!$B$40:$B$759,N$367)+'СЕТ СН'!$F$16</f>
        <v>0</v>
      </c>
      <c r="O376" s="36">
        <f>SUMIFS(СВЦЭМ!$J$40:$J$759,СВЦЭМ!$A$40:$A$759,$A376,СВЦЭМ!$B$40:$B$759,O$367)+'СЕТ СН'!$F$16</f>
        <v>0</v>
      </c>
      <c r="P376" s="36">
        <f>SUMIFS(СВЦЭМ!$J$40:$J$759,СВЦЭМ!$A$40:$A$759,$A376,СВЦЭМ!$B$40:$B$759,P$367)+'СЕТ СН'!$F$16</f>
        <v>0</v>
      </c>
      <c r="Q376" s="36">
        <f>SUMIFS(СВЦЭМ!$J$40:$J$759,СВЦЭМ!$A$40:$A$759,$A376,СВЦЭМ!$B$40:$B$759,Q$367)+'СЕТ СН'!$F$16</f>
        <v>0</v>
      </c>
      <c r="R376" s="36">
        <f>SUMIFS(СВЦЭМ!$J$40:$J$759,СВЦЭМ!$A$40:$A$759,$A376,СВЦЭМ!$B$40:$B$759,R$367)+'СЕТ СН'!$F$16</f>
        <v>0</v>
      </c>
      <c r="S376" s="36">
        <f>SUMIFS(СВЦЭМ!$J$40:$J$759,СВЦЭМ!$A$40:$A$759,$A376,СВЦЭМ!$B$40:$B$759,S$367)+'СЕТ СН'!$F$16</f>
        <v>0</v>
      </c>
      <c r="T376" s="36">
        <f>SUMIFS(СВЦЭМ!$J$40:$J$759,СВЦЭМ!$A$40:$A$759,$A376,СВЦЭМ!$B$40:$B$759,T$367)+'СЕТ СН'!$F$16</f>
        <v>0</v>
      </c>
      <c r="U376" s="36">
        <f>SUMIFS(СВЦЭМ!$J$40:$J$759,СВЦЭМ!$A$40:$A$759,$A376,СВЦЭМ!$B$40:$B$759,U$367)+'СЕТ СН'!$F$16</f>
        <v>0</v>
      </c>
      <c r="V376" s="36">
        <f>SUMIFS(СВЦЭМ!$J$40:$J$759,СВЦЭМ!$A$40:$A$759,$A376,СВЦЭМ!$B$40:$B$759,V$367)+'СЕТ СН'!$F$16</f>
        <v>0</v>
      </c>
      <c r="W376" s="36">
        <f>SUMIFS(СВЦЭМ!$J$40:$J$759,СВЦЭМ!$A$40:$A$759,$A376,СВЦЭМ!$B$40:$B$759,W$367)+'СЕТ СН'!$F$16</f>
        <v>0</v>
      </c>
      <c r="X376" s="36">
        <f>SUMIFS(СВЦЭМ!$J$40:$J$759,СВЦЭМ!$A$40:$A$759,$A376,СВЦЭМ!$B$40:$B$759,X$367)+'СЕТ СН'!$F$16</f>
        <v>0</v>
      </c>
      <c r="Y376" s="36">
        <f>SUMIFS(СВЦЭМ!$J$40:$J$759,СВЦЭМ!$A$40:$A$759,$A376,СВЦЭМ!$B$40:$B$759,Y$367)+'СЕТ СН'!$F$16</f>
        <v>0</v>
      </c>
    </row>
    <row r="377" spans="1:25" ht="15.75" hidden="1" x14ac:dyDescent="0.2">
      <c r="A377" s="35">
        <f t="shared" si="10"/>
        <v>45545</v>
      </c>
      <c r="B377" s="36">
        <f>SUMIFS(СВЦЭМ!$J$40:$J$759,СВЦЭМ!$A$40:$A$759,$A377,СВЦЭМ!$B$40:$B$759,B$367)+'СЕТ СН'!$F$16</f>
        <v>0</v>
      </c>
      <c r="C377" s="36">
        <f>SUMIFS(СВЦЭМ!$J$40:$J$759,СВЦЭМ!$A$40:$A$759,$A377,СВЦЭМ!$B$40:$B$759,C$367)+'СЕТ СН'!$F$16</f>
        <v>0</v>
      </c>
      <c r="D377" s="36">
        <f>SUMIFS(СВЦЭМ!$J$40:$J$759,СВЦЭМ!$A$40:$A$759,$A377,СВЦЭМ!$B$40:$B$759,D$367)+'СЕТ СН'!$F$16</f>
        <v>0</v>
      </c>
      <c r="E377" s="36">
        <f>SUMIFS(СВЦЭМ!$J$40:$J$759,СВЦЭМ!$A$40:$A$759,$A377,СВЦЭМ!$B$40:$B$759,E$367)+'СЕТ СН'!$F$16</f>
        <v>0</v>
      </c>
      <c r="F377" s="36">
        <f>SUMIFS(СВЦЭМ!$J$40:$J$759,СВЦЭМ!$A$40:$A$759,$A377,СВЦЭМ!$B$40:$B$759,F$367)+'СЕТ СН'!$F$16</f>
        <v>0</v>
      </c>
      <c r="G377" s="36">
        <f>SUMIFS(СВЦЭМ!$J$40:$J$759,СВЦЭМ!$A$40:$A$759,$A377,СВЦЭМ!$B$40:$B$759,G$367)+'СЕТ СН'!$F$16</f>
        <v>0</v>
      </c>
      <c r="H377" s="36">
        <f>SUMIFS(СВЦЭМ!$J$40:$J$759,СВЦЭМ!$A$40:$A$759,$A377,СВЦЭМ!$B$40:$B$759,H$367)+'СЕТ СН'!$F$16</f>
        <v>0</v>
      </c>
      <c r="I377" s="36">
        <f>SUMIFS(СВЦЭМ!$J$40:$J$759,СВЦЭМ!$A$40:$A$759,$A377,СВЦЭМ!$B$40:$B$759,I$367)+'СЕТ СН'!$F$16</f>
        <v>0</v>
      </c>
      <c r="J377" s="36">
        <f>SUMIFS(СВЦЭМ!$J$40:$J$759,СВЦЭМ!$A$40:$A$759,$A377,СВЦЭМ!$B$40:$B$759,J$367)+'СЕТ СН'!$F$16</f>
        <v>0</v>
      </c>
      <c r="K377" s="36">
        <f>SUMIFS(СВЦЭМ!$J$40:$J$759,СВЦЭМ!$A$40:$A$759,$A377,СВЦЭМ!$B$40:$B$759,K$367)+'СЕТ СН'!$F$16</f>
        <v>0</v>
      </c>
      <c r="L377" s="36">
        <f>SUMIFS(СВЦЭМ!$J$40:$J$759,СВЦЭМ!$A$40:$A$759,$A377,СВЦЭМ!$B$40:$B$759,L$367)+'СЕТ СН'!$F$16</f>
        <v>0</v>
      </c>
      <c r="M377" s="36">
        <f>SUMIFS(СВЦЭМ!$J$40:$J$759,СВЦЭМ!$A$40:$A$759,$A377,СВЦЭМ!$B$40:$B$759,M$367)+'СЕТ СН'!$F$16</f>
        <v>0</v>
      </c>
      <c r="N377" s="36">
        <f>SUMIFS(СВЦЭМ!$J$40:$J$759,СВЦЭМ!$A$40:$A$759,$A377,СВЦЭМ!$B$40:$B$759,N$367)+'СЕТ СН'!$F$16</f>
        <v>0</v>
      </c>
      <c r="O377" s="36">
        <f>SUMIFS(СВЦЭМ!$J$40:$J$759,СВЦЭМ!$A$40:$A$759,$A377,СВЦЭМ!$B$40:$B$759,O$367)+'СЕТ СН'!$F$16</f>
        <v>0</v>
      </c>
      <c r="P377" s="36">
        <f>SUMIFS(СВЦЭМ!$J$40:$J$759,СВЦЭМ!$A$40:$A$759,$A377,СВЦЭМ!$B$40:$B$759,P$367)+'СЕТ СН'!$F$16</f>
        <v>0</v>
      </c>
      <c r="Q377" s="36">
        <f>SUMIFS(СВЦЭМ!$J$40:$J$759,СВЦЭМ!$A$40:$A$759,$A377,СВЦЭМ!$B$40:$B$759,Q$367)+'СЕТ СН'!$F$16</f>
        <v>0</v>
      </c>
      <c r="R377" s="36">
        <f>SUMIFS(СВЦЭМ!$J$40:$J$759,СВЦЭМ!$A$40:$A$759,$A377,СВЦЭМ!$B$40:$B$759,R$367)+'СЕТ СН'!$F$16</f>
        <v>0</v>
      </c>
      <c r="S377" s="36">
        <f>SUMIFS(СВЦЭМ!$J$40:$J$759,СВЦЭМ!$A$40:$A$759,$A377,СВЦЭМ!$B$40:$B$759,S$367)+'СЕТ СН'!$F$16</f>
        <v>0</v>
      </c>
      <c r="T377" s="36">
        <f>SUMIFS(СВЦЭМ!$J$40:$J$759,СВЦЭМ!$A$40:$A$759,$A377,СВЦЭМ!$B$40:$B$759,T$367)+'СЕТ СН'!$F$16</f>
        <v>0</v>
      </c>
      <c r="U377" s="36">
        <f>SUMIFS(СВЦЭМ!$J$40:$J$759,СВЦЭМ!$A$40:$A$759,$A377,СВЦЭМ!$B$40:$B$759,U$367)+'СЕТ СН'!$F$16</f>
        <v>0</v>
      </c>
      <c r="V377" s="36">
        <f>SUMIFS(СВЦЭМ!$J$40:$J$759,СВЦЭМ!$A$40:$A$759,$A377,СВЦЭМ!$B$40:$B$759,V$367)+'СЕТ СН'!$F$16</f>
        <v>0</v>
      </c>
      <c r="W377" s="36">
        <f>SUMIFS(СВЦЭМ!$J$40:$J$759,СВЦЭМ!$A$40:$A$759,$A377,СВЦЭМ!$B$40:$B$759,W$367)+'СЕТ СН'!$F$16</f>
        <v>0</v>
      </c>
      <c r="X377" s="36">
        <f>SUMIFS(СВЦЭМ!$J$40:$J$759,СВЦЭМ!$A$40:$A$759,$A377,СВЦЭМ!$B$40:$B$759,X$367)+'СЕТ СН'!$F$16</f>
        <v>0</v>
      </c>
      <c r="Y377" s="36">
        <f>SUMIFS(СВЦЭМ!$J$40:$J$759,СВЦЭМ!$A$40:$A$759,$A377,СВЦЭМ!$B$40:$B$759,Y$367)+'СЕТ СН'!$F$16</f>
        <v>0</v>
      </c>
    </row>
    <row r="378" spans="1:25" ht="15.75" hidden="1" x14ac:dyDescent="0.2">
      <c r="A378" s="35">
        <f t="shared" si="10"/>
        <v>45546</v>
      </c>
      <c r="B378" s="36">
        <f>SUMIFS(СВЦЭМ!$J$40:$J$759,СВЦЭМ!$A$40:$A$759,$A378,СВЦЭМ!$B$40:$B$759,B$367)+'СЕТ СН'!$F$16</f>
        <v>0</v>
      </c>
      <c r="C378" s="36">
        <f>SUMIFS(СВЦЭМ!$J$40:$J$759,СВЦЭМ!$A$40:$A$759,$A378,СВЦЭМ!$B$40:$B$759,C$367)+'СЕТ СН'!$F$16</f>
        <v>0</v>
      </c>
      <c r="D378" s="36">
        <f>SUMIFS(СВЦЭМ!$J$40:$J$759,СВЦЭМ!$A$40:$A$759,$A378,СВЦЭМ!$B$40:$B$759,D$367)+'СЕТ СН'!$F$16</f>
        <v>0</v>
      </c>
      <c r="E378" s="36">
        <f>SUMIFS(СВЦЭМ!$J$40:$J$759,СВЦЭМ!$A$40:$A$759,$A378,СВЦЭМ!$B$40:$B$759,E$367)+'СЕТ СН'!$F$16</f>
        <v>0</v>
      </c>
      <c r="F378" s="36">
        <f>SUMIFS(СВЦЭМ!$J$40:$J$759,СВЦЭМ!$A$40:$A$759,$A378,СВЦЭМ!$B$40:$B$759,F$367)+'СЕТ СН'!$F$16</f>
        <v>0</v>
      </c>
      <c r="G378" s="36">
        <f>SUMIFS(СВЦЭМ!$J$40:$J$759,СВЦЭМ!$A$40:$A$759,$A378,СВЦЭМ!$B$40:$B$759,G$367)+'СЕТ СН'!$F$16</f>
        <v>0</v>
      </c>
      <c r="H378" s="36">
        <f>SUMIFS(СВЦЭМ!$J$40:$J$759,СВЦЭМ!$A$40:$A$759,$A378,СВЦЭМ!$B$40:$B$759,H$367)+'СЕТ СН'!$F$16</f>
        <v>0</v>
      </c>
      <c r="I378" s="36">
        <f>SUMIFS(СВЦЭМ!$J$40:$J$759,СВЦЭМ!$A$40:$A$759,$A378,СВЦЭМ!$B$40:$B$759,I$367)+'СЕТ СН'!$F$16</f>
        <v>0</v>
      </c>
      <c r="J378" s="36">
        <f>SUMIFS(СВЦЭМ!$J$40:$J$759,СВЦЭМ!$A$40:$A$759,$A378,СВЦЭМ!$B$40:$B$759,J$367)+'СЕТ СН'!$F$16</f>
        <v>0</v>
      </c>
      <c r="K378" s="36">
        <f>SUMIFS(СВЦЭМ!$J$40:$J$759,СВЦЭМ!$A$40:$A$759,$A378,СВЦЭМ!$B$40:$B$759,K$367)+'СЕТ СН'!$F$16</f>
        <v>0</v>
      </c>
      <c r="L378" s="36">
        <f>SUMIFS(СВЦЭМ!$J$40:$J$759,СВЦЭМ!$A$40:$A$759,$A378,СВЦЭМ!$B$40:$B$759,L$367)+'СЕТ СН'!$F$16</f>
        <v>0</v>
      </c>
      <c r="M378" s="36">
        <f>SUMIFS(СВЦЭМ!$J$40:$J$759,СВЦЭМ!$A$40:$A$759,$A378,СВЦЭМ!$B$40:$B$759,M$367)+'СЕТ СН'!$F$16</f>
        <v>0</v>
      </c>
      <c r="N378" s="36">
        <f>SUMIFS(СВЦЭМ!$J$40:$J$759,СВЦЭМ!$A$40:$A$759,$A378,СВЦЭМ!$B$40:$B$759,N$367)+'СЕТ СН'!$F$16</f>
        <v>0</v>
      </c>
      <c r="O378" s="36">
        <f>SUMIFS(СВЦЭМ!$J$40:$J$759,СВЦЭМ!$A$40:$A$759,$A378,СВЦЭМ!$B$40:$B$759,O$367)+'СЕТ СН'!$F$16</f>
        <v>0</v>
      </c>
      <c r="P378" s="36">
        <f>SUMIFS(СВЦЭМ!$J$40:$J$759,СВЦЭМ!$A$40:$A$759,$A378,СВЦЭМ!$B$40:$B$759,P$367)+'СЕТ СН'!$F$16</f>
        <v>0</v>
      </c>
      <c r="Q378" s="36">
        <f>SUMIFS(СВЦЭМ!$J$40:$J$759,СВЦЭМ!$A$40:$A$759,$A378,СВЦЭМ!$B$40:$B$759,Q$367)+'СЕТ СН'!$F$16</f>
        <v>0</v>
      </c>
      <c r="R378" s="36">
        <f>SUMIFS(СВЦЭМ!$J$40:$J$759,СВЦЭМ!$A$40:$A$759,$A378,СВЦЭМ!$B$40:$B$759,R$367)+'СЕТ СН'!$F$16</f>
        <v>0</v>
      </c>
      <c r="S378" s="36">
        <f>SUMIFS(СВЦЭМ!$J$40:$J$759,СВЦЭМ!$A$40:$A$759,$A378,СВЦЭМ!$B$40:$B$759,S$367)+'СЕТ СН'!$F$16</f>
        <v>0</v>
      </c>
      <c r="T378" s="36">
        <f>SUMIFS(СВЦЭМ!$J$40:$J$759,СВЦЭМ!$A$40:$A$759,$A378,СВЦЭМ!$B$40:$B$759,T$367)+'СЕТ СН'!$F$16</f>
        <v>0</v>
      </c>
      <c r="U378" s="36">
        <f>SUMIFS(СВЦЭМ!$J$40:$J$759,СВЦЭМ!$A$40:$A$759,$A378,СВЦЭМ!$B$40:$B$759,U$367)+'СЕТ СН'!$F$16</f>
        <v>0</v>
      </c>
      <c r="V378" s="36">
        <f>SUMIFS(СВЦЭМ!$J$40:$J$759,СВЦЭМ!$A$40:$A$759,$A378,СВЦЭМ!$B$40:$B$759,V$367)+'СЕТ СН'!$F$16</f>
        <v>0</v>
      </c>
      <c r="W378" s="36">
        <f>SUMIFS(СВЦЭМ!$J$40:$J$759,СВЦЭМ!$A$40:$A$759,$A378,СВЦЭМ!$B$40:$B$759,W$367)+'СЕТ СН'!$F$16</f>
        <v>0</v>
      </c>
      <c r="X378" s="36">
        <f>SUMIFS(СВЦЭМ!$J$40:$J$759,СВЦЭМ!$A$40:$A$759,$A378,СВЦЭМ!$B$40:$B$759,X$367)+'СЕТ СН'!$F$16</f>
        <v>0</v>
      </c>
      <c r="Y378" s="36">
        <f>SUMIFS(СВЦЭМ!$J$40:$J$759,СВЦЭМ!$A$40:$A$759,$A378,СВЦЭМ!$B$40:$B$759,Y$367)+'СЕТ СН'!$F$16</f>
        <v>0</v>
      </c>
    </row>
    <row r="379" spans="1:25" ht="15.75" hidden="1" x14ac:dyDescent="0.2">
      <c r="A379" s="35">
        <f t="shared" si="10"/>
        <v>45547</v>
      </c>
      <c r="B379" s="36">
        <f>SUMIFS(СВЦЭМ!$J$40:$J$759,СВЦЭМ!$A$40:$A$759,$A379,СВЦЭМ!$B$40:$B$759,B$367)+'СЕТ СН'!$F$16</f>
        <v>0</v>
      </c>
      <c r="C379" s="36">
        <f>SUMIFS(СВЦЭМ!$J$40:$J$759,СВЦЭМ!$A$40:$A$759,$A379,СВЦЭМ!$B$40:$B$759,C$367)+'СЕТ СН'!$F$16</f>
        <v>0</v>
      </c>
      <c r="D379" s="36">
        <f>SUMIFS(СВЦЭМ!$J$40:$J$759,СВЦЭМ!$A$40:$A$759,$A379,СВЦЭМ!$B$40:$B$759,D$367)+'СЕТ СН'!$F$16</f>
        <v>0</v>
      </c>
      <c r="E379" s="36">
        <f>SUMIFS(СВЦЭМ!$J$40:$J$759,СВЦЭМ!$A$40:$A$759,$A379,СВЦЭМ!$B$40:$B$759,E$367)+'СЕТ СН'!$F$16</f>
        <v>0</v>
      </c>
      <c r="F379" s="36">
        <f>SUMIFS(СВЦЭМ!$J$40:$J$759,СВЦЭМ!$A$40:$A$759,$A379,СВЦЭМ!$B$40:$B$759,F$367)+'СЕТ СН'!$F$16</f>
        <v>0</v>
      </c>
      <c r="G379" s="36">
        <f>SUMIFS(СВЦЭМ!$J$40:$J$759,СВЦЭМ!$A$40:$A$759,$A379,СВЦЭМ!$B$40:$B$759,G$367)+'СЕТ СН'!$F$16</f>
        <v>0</v>
      </c>
      <c r="H379" s="36">
        <f>SUMIFS(СВЦЭМ!$J$40:$J$759,СВЦЭМ!$A$40:$A$759,$A379,СВЦЭМ!$B$40:$B$759,H$367)+'СЕТ СН'!$F$16</f>
        <v>0</v>
      </c>
      <c r="I379" s="36">
        <f>SUMIFS(СВЦЭМ!$J$40:$J$759,СВЦЭМ!$A$40:$A$759,$A379,СВЦЭМ!$B$40:$B$759,I$367)+'СЕТ СН'!$F$16</f>
        <v>0</v>
      </c>
      <c r="J379" s="36">
        <f>SUMIFS(СВЦЭМ!$J$40:$J$759,СВЦЭМ!$A$40:$A$759,$A379,СВЦЭМ!$B$40:$B$759,J$367)+'СЕТ СН'!$F$16</f>
        <v>0</v>
      </c>
      <c r="K379" s="36">
        <f>SUMIFS(СВЦЭМ!$J$40:$J$759,СВЦЭМ!$A$40:$A$759,$A379,СВЦЭМ!$B$40:$B$759,K$367)+'СЕТ СН'!$F$16</f>
        <v>0</v>
      </c>
      <c r="L379" s="36">
        <f>SUMIFS(СВЦЭМ!$J$40:$J$759,СВЦЭМ!$A$40:$A$759,$A379,СВЦЭМ!$B$40:$B$759,L$367)+'СЕТ СН'!$F$16</f>
        <v>0</v>
      </c>
      <c r="M379" s="36">
        <f>SUMIFS(СВЦЭМ!$J$40:$J$759,СВЦЭМ!$A$40:$A$759,$A379,СВЦЭМ!$B$40:$B$759,M$367)+'СЕТ СН'!$F$16</f>
        <v>0</v>
      </c>
      <c r="N379" s="36">
        <f>SUMIFS(СВЦЭМ!$J$40:$J$759,СВЦЭМ!$A$40:$A$759,$A379,СВЦЭМ!$B$40:$B$759,N$367)+'СЕТ СН'!$F$16</f>
        <v>0</v>
      </c>
      <c r="O379" s="36">
        <f>SUMIFS(СВЦЭМ!$J$40:$J$759,СВЦЭМ!$A$40:$A$759,$A379,СВЦЭМ!$B$40:$B$759,O$367)+'СЕТ СН'!$F$16</f>
        <v>0</v>
      </c>
      <c r="P379" s="36">
        <f>SUMIFS(СВЦЭМ!$J$40:$J$759,СВЦЭМ!$A$40:$A$759,$A379,СВЦЭМ!$B$40:$B$759,P$367)+'СЕТ СН'!$F$16</f>
        <v>0</v>
      </c>
      <c r="Q379" s="36">
        <f>SUMIFS(СВЦЭМ!$J$40:$J$759,СВЦЭМ!$A$40:$A$759,$A379,СВЦЭМ!$B$40:$B$759,Q$367)+'СЕТ СН'!$F$16</f>
        <v>0</v>
      </c>
      <c r="R379" s="36">
        <f>SUMIFS(СВЦЭМ!$J$40:$J$759,СВЦЭМ!$A$40:$A$759,$A379,СВЦЭМ!$B$40:$B$759,R$367)+'СЕТ СН'!$F$16</f>
        <v>0</v>
      </c>
      <c r="S379" s="36">
        <f>SUMIFS(СВЦЭМ!$J$40:$J$759,СВЦЭМ!$A$40:$A$759,$A379,СВЦЭМ!$B$40:$B$759,S$367)+'СЕТ СН'!$F$16</f>
        <v>0</v>
      </c>
      <c r="T379" s="36">
        <f>SUMIFS(СВЦЭМ!$J$40:$J$759,СВЦЭМ!$A$40:$A$759,$A379,СВЦЭМ!$B$40:$B$759,T$367)+'СЕТ СН'!$F$16</f>
        <v>0</v>
      </c>
      <c r="U379" s="36">
        <f>SUMIFS(СВЦЭМ!$J$40:$J$759,СВЦЭМ!$A$40:$A$759,$A379,СВЦЭМ!$B$40:$B$759,U$367)+'СЕТ СН'!$F$16</f>
        <v>0</v>
      </c>
      <c r="V379" s="36">
        <f>SUMIFS(СВЦЭМ!$J$40:$J$759,СВЦЭМ!$A$40:$A$759,$A379,СВЦЭМ!$B$40:$B$759,V$367)+'СЕТ СН'!$F$16</f>
        <v>0</v>
      </c>
      <c r="W379" s="36">
        <f>SUMIFS(СВЦЭМ!$J$40:$J$759,СВЦЭМ!$A$40:$A$759,$A379,СВЦЭМ!$B$40:$B$759,W$367)+'СЕТ СН'!$F$16</f>
        <v>0</v>
      </c>
      <c r="X379" s="36">
        <f>SUMIFS(СВЦЭМ!$J$40:$J$759,СВЦЭМ!$A$40:$A$759,$A379,СВЦЭМ!$B$40:$B$759,X$367)+'СЕТ СН'!$F$16</f>
        <v>0</v>
      </c>
      <c r="Y379" s="36">
        <f>SUMIFS(СВЦЭМ!$J$40:$J$759,СВЦЭМ!$A$40:$A$759,$A379,СВЦЭМ!$B$40:$B$759,Y$367)+'СЕТ СН'!$F$16</f>
        <v>0</v>
      </c>
    </row>
    <row r="380" spans="1:25" ht="15.75" hidden="1" x14ac:dyDescent="0.2">
      <c r="A380" s="35">
        <f t="shared" si="10"/>
        <v>45548</v>
      </c>
      <c r="B380" s="36">
        <f>SUMIFS(СВЦЭМ!$J$40:$J$759,СВЦЭМ!$A$40:$A$759,$A380,СВЦЭМ!$B$40:$B$759,B$367)+'СЕТ СН'!$F$16</f>
        <v>0</v>
      </c>
      <c r="C380" s="36">
        <f>SUMIFS(СВЦЭМ!$J$40:$J$759,СВЦЭМ!$A$40:$A$759,$A380,СВЦЭМ!$B$40:$B$759,C$367)+'СЕТ СН'!$F$16</f>
        <v>0</v>
      </c>
      <c r="D380" s="36">
        <f>SUMIFS(СВЦЭМ!$J$40:$J$759,СВЦЭМ!$A$40:$A$759,$A380,СВЦЭМ!$B$40:$B$759,D$367)+'СЕТ СН'!$F$16</f>
        <v>0</v>
      </c>
      <c r="E380" s="36">
        <f>SUMIFS(СВЦЭМ!$J$40:$J$759,СВЦЭМ!$A$40:$A$759,$A380,СВЦЭМ!$B$40:$B$759,E$367)+'СЕТ СН'!$F$16</f>
        <v>0</v>
      </c>
      <c r="F380" s="36">
        <f>SUMIFS(СВЦЭМ!$J$40:$J$759,СВЦЭМ!$A$40:$A$759,$A380,СВЦЭМ!$B$40:$B$759,F$367)+'СЕТ СН'!$F$16</f>
        <v>0</v>
      </c>
      <c r="G380" s="36">
        <f>SUMIFS(СВЦЭМ!$J$40:$J$759,СВЦЭМ!$A$40:$A$759,$A380,СВЦЭМ!$B$40:$B$759,G$367)+'СЕТ СН'!$F$16</f>
        <v>0</v>
      </c>
      <c r="H380" s="36">
        <f>SUMIFS(СВЦЭМ!$J$40:$J$759,СВЦЭМ!$A$40:$A$759,$A380,СВЦЭМ!$B$40:$B$759,H$367)+'СЕТ СН'!$F$16</f>
        <v>0</v>
      </c>
      <c r="I380" s="36">
        <f>SUMIFS(СВЦЭМ!$J$40:$J$759,СВЦЭМ!$A$40:$A$759,$A380,СВЦЭМ!$B$40:$B$759,I$367)+'СЕТ СН'!$F$16</f>
        <v>0</v>
      </c>
      <c r="J380" s="36">
        <f>SUMIFS(СВЦЭМ!$J$40:$J$759,СВЦЭМ!$A$40:$A$759,$A380,СВЦЭМ!$B$40:$B$759,J$367)+'СЕТ СН'!$F$16</f>
        <v>0</v>
      </c>
      <c r="K380" s="36">
        <f>SUMIFS(СВЦЭМ!$J$40:$J$759,СВЦЭМ!$A$40:$A$759,$A380,СВЦЭМ!$B$40:$B$759,K$367)+'СЕТ СН'!$F$16</f>
        <v>0</v>
      </c>
      <c r="L380" s="36">
        <f>SUMIFS(СВЦЭМ!$J$40:$J$759,СВЦЭМ!$A$40:$A$759,$A380,СВЦЭМ!$B$40:$B$759,L$367)+'СЕТ СН'!$F$16</f>
        <v>0</v>
      </c>
      <c r="M380" s="36">
        <f>SUMIFS(СВЦЭМ!$J$40:$J$759,СВЦЭМ!$A$40:$A$759,$A380,СВЦЭМ!$B$40:$B$759,M$367)+'СЕТ СН'!$F$16</f>
        <v>0</v>
      </c>
      <c r="N380" s="36">
        <f>SUMIFS(СВЦЭМ!$J$40:$J$759,СВЦЭМ!$A$40:$A$759,$A380,СВЦЭМ!$B$40:$B$759,N$367)+'СЕТ СН'!$F$16</f>
        <v>0</v>
      </c>
      <c r="O380" s="36">
        <f>SUMIFS(СВЦЭМ!$J$40:$J$759,СВЦЭМ!$A$40:$A$759,$A380,СВЦЭМ!$B$40:$B$759,O$367)+'СЕТ СН'!$F$16</f>
        <v>0</v>
      </c>
      <c r="P380" s="36">
        <f>SUMIFS(СВЦЭМ!$J$40:$J$759,СВЦЭМ!$A$40:$A$759,$A380,СВЦЭМ!$B$40:$B$759,P$367)+'СЕТ СН'!$F$16</f>
        <v>0</v>
      </c>
      <c r="Q380" s="36">
        <f>SUMIFS(СВЦЭМ!$J$40:$J$759,СВЦЭМ!$A$40:$A$759,$A380,СВЦЭМ!$B$40:$B$759,Q$367)+'СЕТ СН'!$F$16</f>
        <v>0</v>
      </c>
      <c r="R380" s="36">
        <f>SUMIFS(СВЦЭМ!$J$40:$J$759,СВЦЭМ!$A$40:$A$759,$A380,СВЦЭМ!$B$40:$B$759,R$367)+'СЕТ СН'!$F$16</f>
        <v>0</v>
      </c>
      <c r="S380" s="36">
        <f>SUMIFS(СВЦЭМ!$J$40:$J$759,СВЦЭМ!$A$40:$A$759,$A380,СВЦЭМ!$B$40:$B$759,S$367)+'СЕТ СН'!$F$16</f>
        <v>0</v>
      </c>
      <c r="T380" s="36">
        <f>SUMIFS(СВЦЭМ!$J$40:$J$759,СВЦЭМ!$A$40:$A$759,$A380,СВЦЭМ!$B$40:$B$759,T$367)+'СЕТ СН'!$F$16</f>
        <v>0</v>
      </c>
      <c r="U380" s="36">
        <f>SUMIFS(СВЦЭМ!$J$40:$J$759,СВЦЭМ!$A$40:$A$759,$A380,СВЦЭМ!$B$40:$B$759,U$367)+'СЕТ СН'!$F$16</f>
        <v>0</v>
      </c>
      <c r="V380" s="36">
        <f>SUMIFS(СВЦЭМ!$J$40:$J$759,СВЦЭМ!$A$40:$A$759,$A380,СВЦЭМ!$B$40:$B$759,V$367)+'СЕТ СН'!$F$16</f>
        <v>0</v>
      </c>
      <c r="W380" s="36">
        <f>SUMIFS(СВЦЭМ!$J$40:$J$759,СВЦЭМ!$A$40:$A$759,$A380,СВЦЭМ!$B$40:$B$759,W$367)+'СЕТ СН'!$F$16</f>
        <v>0</v>
      </c>
      <c r="X380" s="36">
        <f>SUMIFS(СВЦЭМ!$J$40:$J$759,СВЦЭМ!$A$40:$A$759,$A380,СВЦЭМ!$B$40:$B$759,X$367)+'СЕТ СН'!$F$16</f>
        <v>0</v>
      </c>
      <c r="Y380" s="36">
        <f>SUMIFS(СВЦЭМ!$J$40:$J$759,СВЦЭМ!$A$40:$A$759,$A380,СВЦЭМ!$B$40:$B$759,Y$367)+'СЕТ СН'!$F$16</f>
        <v>0</v>
      </c>
    </row>
    <row r="381" spans="1:25" ht="15.75" hidden="1" x14ac:dyDescent="0.2">
      <c r="A381" s="35">
        <f t="shared" si="10"/>
        <v>45549</v>
      </c>
      <c r="B381" s="36">
        <f>SUMIFS(СВЦЭМ!$J$40:$J$759,СВЦЭМ!$A$40:$A$759,$A381,СВЦЭМ!$B$40:$B$759,B$367)+'СЕТ СН'!$F$16</f>
        <v>0</v>
      </c>
      <c r="C381" s="36">
        <f>SUMIFS(СВЦЭМ!$J$40:$J$759,СВЦЭМ!$A$40:$A$759,$A381,СВЦЭМ!$B$40:$B$759,C$367)+'СЕТ СН'!$F$16</f>
        <v>0</v>
      </c>
      <c r="D381" s="36">
        <f>SUMIFS(СВЦЭМ!$J$40:$J$759,СВЦЭМ!$A$40:$A$759,$A381,СВЦЭМ!$B$40:$B$759,D$367)+'СЕТ СН'!$F$16</f>
        <v>0</v>
      </c>
      <c r="E381" s="36">
        <f>SUMIFS(СВЦЭМ!$J$40:$J$759,СВЦЭМ!$A$40:$A$759,$A381,СВЦЭМ!$B$40:$B$759,E$367)+'СЕТ СН'!$F$16</f>
        <v>0</v>
      </c>
      <c r="F381" s="36">
        <f>SUMIFS(СВЦЭМ!$J$40:$J$759,СВЦЭМ!$A$40:$A$759,$A381,СВЦЭМ!$B$40:$B$759,F$367)+'СЕТ СН'!$F$16</f>
        <v>0</v>
      </c>
      <c r="G381" s="36">
        <f>SUMIFS(СВЦЭМ!$J$40:$J$759,СВЦЭМ!$A$40:$A$759,$A381,СВЦЭМ!$B$40:$B$759,G$367)+'СЕТ СН'!$F$16</f>
        <v>0</v>
      </c>
      <c r="H381" s="36">
        <f>SUMIFS(СВЦЭМ!$J$40:$J$759,СВЦЭМ!$A$40:$A$759,$A381,СВЦЭМ!$B$40:$B$759,H$367)+'СЕТ СН'!$F$16</f>
        <v>0</v>
      </c>
      <c r="I381" s="36">
        <f>SUMIFS(СВЦЭМ!$J$40:$J$759,СВЦЭМ!$A$40:$A$759,$A381,СВЦЭМ!$B$40:$B$759,I$367)+'СЕТ СН'!$F$16</f>
        <v>0</v>
      </c>
      <c r="J381" s="36">
        <f>SUMIFS(СВЦЭМ!$J$40:$J$759,СВЦЭМ!$A$40:$A$759,$A381,СВЦЭМ!$B$40:$B$759,J$367)+'СЕТ СН'!$F$16</f>
        <v>0</v>
      </c>
      <c r="K381" s="36">
        <f>SUMIFS(СВЦЭМ!$J$40:$J$759,СВЦЭМ!$A$40:$A$759,$A381,СВЦЭМ!$B$40:$B$759,K$367)+'СЕТ СН'!$F$16</f>
        <v>0</v>
      </c>
      <c r="L381" s="36">
        <f>SUMIFS(СВЦЭМ!$J$40:$J$759,СВЦЭМ!$A$40:$A$759,$A381,СВЦЭМ!$B$40:$B$759,L$367)+'СЕТ СН'!$F$16</f>
        <v>0</v>
      </c>
      <c r="M381" s="36">
        <f>SUMIFS(СВЦЭМ!$J$40:$J$759,СВЦЭМ!$A$40:$A$759,$A381,СВЦЭМ!$B$40:$B$759,M$367)+'СЕТ СН'!$F$16</f>
        <v>0</v>
      </c>
      <c r="N381" s="36">
        <f>SUMIFS(СВЦЭМ!$J$40:$J$759,СВЦЭМ!$A$40:$A$759,$A381,СВЦЭМ!$B$40:$B$759,N$367)+'СЕТ СН'!$F$16</f>
        <v>0</v>
      </c>
      <c r="O381" s="36">
        <f>SUMIFS(СВЦЭМ!$J$40:$J$759,СВЦЭМ!$A$40:$A$759,$A381,СВЦЭМ!$B$40:$B$759,O$367)+'СЕТ СН'!$F$16</f>
        <v>0</v>
      </c>
      <c r="P381" s="36">
        <f>SUMIFS(СВЦЭМ!$J$40:$J$759,СВЦЭМ!$A$40:$A$759,$A381,СВЦЭМ!$B$40:$B$759,P$367)+'СЕТ СН'!$F$16</f>
        <v>0</v>
      </c>
      <c r="Q381" s="36">
        <f>SUMIFS(СВЦЭМ!$J$40:$J$759,СВЦЭМ!$A$40:$A$759,$A381,СВЦЭМ!$B$40:$B$759,Q$367)+'СЕТ СН'!$F$16</f>
        <v>0</v>
      </c>
      <c r="R381" s="36">
        <f>SUMIFS(СВЦЭМ!$J$40:$J$759,СВЦЭМ!$A$40:$A$759,$A381,СВЦЭМ!$B$40:$B$759,R$367)+'СЕТ СН'!$F$16</f>
        <v>0</v>
      </c>
      <c r="S381" s="36">
        <f>SUMIFS(СВЦЭМ!$J$40:$J$759,СВЦЭМ!$A$40:$A$759,$A381,СВЦЭМ!$B$40:$B$759,S$367)+'СЕТ СН'!$F$16</f>
        <v>0</v>
      </c>
      <c r="T381" s="36">
        <f>SUMIFS(СВЦЭМ!$J$40:$J$759,СВЦЭМ!$A$40:$A$759,$A381,СВЦЭМ!$B$40:$B$759,T$367)+'СЕТ СН'!$F$16</f>
        <v>0</v>
      </c>
      <c r="U381" s="36">
        <f>SUMIFS(СВЦЭМ!$J$40:$J$759,СВЦЭМ!$A$40:$A$759,$A381,СВЦЭМ!$B$40:$B$759,U$367)+'СЕТ СН'!$F$16</f>
        <v>0</v>
      </c>
      <c r="V381" s="36">
        <f>SUMIFS(СВЦЭМ!$J$40:$J$759,СВЦЭМ!$A$40:$A$759,$A381,СВЦЭМ!$B$40:$B$759,V$367)+'СЕТ СН'!$F$16</f>
        <v>0</v>
      </c>
      <c r="W381" s="36">
        <f>SUMIFS(СВЦЭМ!$J$40:$J$759,СВЦЭМ!$A$40:$A$759,$A381,СВЦЭМ!$B$40:$B$759,W$367)+'СЕТ СН'!$F$16</f>
        <v>0</v>
      </c>
      <c r="X381" s="36">
        <f>SUMIFS(СВЦЭМ!$J$40:$J$759,СВЦЭМ!$A$40:$A$759,$A381,СВЦЭМ!$B$40:$B$759,X$367)+'СЕТ СН'!$F$16</f>
        <v>0</v>
      </c>
      <c r="Y381" s="36">
        <f>SUMIFS(СВЦЭМ!$J$40:$J$759,СВЦЭМ!$A$40:$A$759,$A381,СВЦЭМ!$B$40:$B$759,Y$367)+'СЕТ СН'!$F$16</f>
        <v>0</v>
      </c>
    </row>
    <row r="382" spans="1:25" ht="15.75" hidden="1" x14ac:dyDescent="0.2">
      <c r="A382" s="35">
        <f t="shared" si="10"/>
        <v>45550</v>
      </c>
      <c r="B382" s="36">
        <f>SUMIFS(СВЦЭМ!$J$40:$J$759,СВЦЭМ!$A$40:$A$759,$A382,СВЦЭМ!$B$40:$B$759,B$367)+'СЕТ СН'!$F$16</f>
        <v>0</v>
      </c>
      <c r="C382" s="36">
        <f>SUMIFS(СВЦЭМ!$J$40:$J$759,СВЦЭМ!$A$40:$A$759,$A382,СВЦЭМ!$B$40:$B$759,C$367)+'СЕТ СН'!$F$16</f>
        <v>0</v>
      </c>
      <c r="D382" s="36">
        <f>SUMIFS(СВЦЭМ!$J$40:$J$759,СВЦЭМ!$A$40:$A$759,$A382,СВЦЭМ!$B$40:$B$759,D$367)+'СЕТ СН'!$F$16</f>
        <v>0</v>
      </c>
      <c r="E382" s="36">
        <f>SUMIFS(СВЦЭМ!$J$40:$J$759,СВЦЭМ!$A$40:$A$759,$A382,СВЦЭМ!$B$40:$B$759,E$367)+'СЕТ СН'!$F$16</f>
        <v>0</v>
      </c>
      <c r="F382" s="36">
        <f>SUMIFS(СВЦЭМ!$J$40:$J$759,СВЦЭМ!$A$40:$A$759,$A382,СВЦЭМ!$B$40:$B$759,F$367)+'СЕТ СН'!$F$16</f>
        <v>0</v>
      </c>
      <c r="G382" s="36">
        <f>SUMIFS(СВЦЭМ!$J$40:$J$759,СВЦЭМ!$A$40:$A$759,$A382,СВЦЭМ!$B$40:$B$759,G$367)+'СЕТ СН'!$F$16</f>
        <v>0</v>
      </c>
      <c r="H382" s="36">
        <f>SUMIFS(СВЦЭМ!$J$40:$J$759,СВЦЭМ!$A$40:$A$759,$A382,СВЦЭМ!$B$40:$B$759,H$367)+'СЕТ СН'!$F$16</f>
        <v>0</v>
      </c>
      <c r="I382" s="36">
        <f>SUMIFS(СВЦЭМ!$J$40:$J$759,СВЦЭМ!$A$40:$A$759,$A382,СВЦЭМ!$B$40:$B$759,I$367)+'СЕТ СН'!$F$16</f>
        <v>0</v>
      </c>
      <c r="J382" s="36">
        <f>SUMIFS(СВЦЭМ!$J$40:$J$759,СВЦЭМ!$A$40:$A$759,$A382,СВЦЭМ!$B$40:$B$759,J$367)+'СЕТ СН'!$F$16</f>
        <v>0</v>
      </c>
      <c r="K382" s="36">
        <f>SUMIFS(СВЦЭМ!$J$40:$J$759,СВЦЭМ!$A$40:$A$759,$A382,СВЦЭМ!$B$40:$B$759,K$367)+'СЕТ СН'!$F$16</f>
        <v>0</v>
      </c>
      <c r="L382" s="36">
        <f>SUMIFS(СВЦЭМ!$J$40:$J$759,СВЦЭМ!$A$40:$A$759,$A382,СВЦЭМ!$B$40:$B$759,L$367)+'СЕТ СН'!$F$16</f>
        <v>0</v>
      </c>
      <c r="M382" s="36">
        <f>SUMIFS(СВЦЭМ!$J$40:$J$759,СВЦЭМ!$A$40:$A$759,$A382,СВЦЭМ!$B$40:$B$759,M$367)+'СЕТ СН'!$F$16</f>
        <v>0</v>
      </c>
      <c r="N382" s="36">
        <f>SUMIFS(СВЦЭМ!$J$40:$J$759,СВЦЭМ!$A$40:$A$759,$A382,СВЦЭМ!$B$40:$B$759,N$367)+'СЕТ СН'!$F$16</f>
        <v>0</v>
      </c>
      <c r="O382" s="36">
        <f>SUMIFS(СВЦЭМ!$J$40:$J$759,СВЦЭМ!$A$40:$A$759,$A382,СВЦЭМ!$B$40:$B$759,O$367)+'СЕТ СН'!$F$16</f>
        <v>0</v>
      </c>
      <c r="P382" s="36">
        <f>SUMIFS(СВЦЭМ!$J$40:$J$759,СВЦЭМ!$A$40:$A$759,$A382,СВЦЭМ!$B$40:$B$759,P$367)+'СЕТ СН'!$F$16</f>
        <v>0</v>
      </c>
      <c r="Q382" s="36">
        <f>SUMIFS(СВЦЭМ!$J$40:$J$759,СВЦЭМ!$A$40:$A$759,$A382,СВЦЭМ!$B$40:$B$759,Q$367)+'СЕТ СН'!$F$16</f>
        <v>0</v>
      </c>
      <c r="R382" s="36">
        <f>SUMIFS(СВЦЭМ!$J$40:$J$759,СВЦЭМ!$A$40:$A$759,$A382,СВЦЭМ!$B$40:$B$759,R$367)+'СЕТ СН'!$F$16</f>
        <v>0</v>
      </c>
      <c r="S382" s="36">
        <f>SUMIFS(СВЦЭМ!$J$40:$J$759,СВЦЭМ!$A$40:$A$759,$A382,СВЦЭМ!$B$40:$B$759,S$367)+'СЕТ СН'!$F$16</f>
        <v>0</v>
      </c>
      <c r="T382" s="36">
        <f>SUMIFS(СВЦЭМ!$J$40:$J$759,СВЦЭМ!$A$40:$A$759,$A382,СВЦЭМ!$B$40:$B$759,T$367)+'СЕТ СН'!$F$16</f>
        <v>0</v>
      </c>
      <c r="U382" s="36">
        <f>SUMIFS(СВЦЭМ!$J$40:$J$759,СВЦЭМ!$A$40:$A$759,$A382,СВЦЭМ!$B$40:$B$759,U$367)+'СЕТ СН'!$F$16</f>
        <v>0</v>
      </c>
      <c r="V382" s="36">
        <f>SUMIFS(СВЦЭМ!$J$40:$J$759,СВЦЭМ!$A$40:$A$759,$A382,СВЦЭМ!$B$40:$B$759,V$367)+'СЕТ СН'!$F$16</f>
        <v>0</v>
      </c>
      <c r="W382" s="36">
        <f>SUMIFS(СВЦЭМ!$J$40:$J$759,СВЦЭМ!$A$40:$A$759,$A382,СВЦЭМ!$B$40:$B$759,W$367)+'СЕТ СН'!$F$16</f>
        <v>0</v>
      </c>
      <c r="X382" s="36">
        <f>SUMIFS(СВЦЭМ!$J$40:$J$759,СВЦЭМ!$A$40:$A$759,$A382,СВЦЭМ!$B$40:$B$759,X$367)+'СЕТ СН'!$F$16</f>
        <v>0</v>
      </c>
      <c r="Y382" s="36">
        <f>SUMIFS(СВЦЭМ!$J$40:$J$759,СВЦЭМ!$A$40:$A$759,$A382,СВЦЭМ!$B$40:$B$759,Y$367)+'СЕТ СН'!$F$16</f>
        <v>0</v>
      </c>
    </row>
    <row r="383" spans="1:25" ht="15.75" hidden="1" x14ac:dyDescent="0.2">
      <c r="A383" s="35">
        <f t="shared" si="10"/>
        <v>45551</v>
      </c>
      <c r="B383" s="36">
        <f>SUMIFS(СВЦЭМ!$J$40:$J$759,СВЦЭМ!$A$40:$A$759,$A383,СВЦЭМ!$B$40:$B$759,B$367)+'СЕТ СН'!$F$16</f>
        <v>0</v>
      </c>
      <c r="C383" s="36">
        <f>SUMIFS(СВЦЭМ!$J$40:$J$759,СВЦЭМ!$A$40:$A$759,$A383,СВЦЭМ!$B$40:$B$759,C$367)+'СЕТ СН'!$F$16</f>
        <v>0</v>
      </c>
      <c r="D383" s="36">
        <f>SUMIFS(СВЦЭМ!$J$40:$J$759,СВЦЭМ!$A$40:$A$759,$A383,СВЦЭМ!$B$40:$B$759,D$367)+'СЕТ СН'!$F$16</f>
        <v>0</v>
      </c>
      <c r="E383" s="36">
        <f>SUMIFS(СВЦЭМ!$J$40:$J$759,СВЦЭМ!$A$40:$A$759,$A383,СВЦЭМ!$B$40:$B$759,E$367)+'СЕТ СН'!$F$16</f>
        <v>0</v>
      </c>
      <c r="F383" s="36">
        <f>SUMIFS(СВЦЭМ!$J$40:$J$759,СВЦЭМ!$A$40:$A$759,$A383,СВЦЭМ!$B$40:$B$759,F$367)+'СЕТ СН'!$F$16</f>
        <v>0</v>
      </c>
      <c r="G383" s="36">
        <f>SUMIFS(СВЦЭМ!$J$40:$J$759,СВЦЭМ!$A$40:$A$759,$A383,СВЦЭМ!$B$40:$B$759,G$367)+'СЕТ СН'!$F$16</f>
        <v>0</v>
      </c>
      <c r="H383" s="36">
        <f>SUMIFS(СВЦЭМ!$J$40:$J$759,СВЦЭМ!$A$40:$A$759,$A383,СВЦЭМ!$B$40:$B$759,H$367)+'СЕТ СН'!$F$16</f>
        <v>0</v>
      </c>
      <c r="I383" s="36">
        <f>SUMIFS(СВЦЭМ!$J$40:$J$759,СВЦЭМ!$A$40:$A$759,$A383,СВЦЭМ!$B$40:$B$759,I$367)+'СЕТ СН'!$F$16</f>
        <v>0</v>
      </c>
      <c r="J383" s="36">
        <f>SUMIFS(СВЦЭМ!$J$40:$J$759,СВЦЭМ!$A$40:$A$759,$A383,СВЦЭМ!$B$40:$B$759,J$367)+'СЕТ СН'!$F$16</f>
        <v>0</v>
      </c>
      <c r="K383" s="36">
        <f>SUMIFS(СВЦЭМ!$J$40:$J$759,СВЦЭМ!$A$40:$A$759,$A383,СВЦЭМ!$B$40:$B$759,K$367)+'СЕТ СН'!$F$16</f>
        <v>0</v>
      </c>
      <c r="L383" s="36">
        <f>SUMIFS(СВЦЭМ!$J$40:$J$759,СВЦЭМ!$A$40:$A$759,$A383,СВЦЭМ!$B$40:$B$759,L$367)+'СЕТ СН'!$F$16</f>
        <v>0</v>
      </c>
      <c r="M383" s="36">
        <f>SUMIFS(СВЦЭМ!$J$40:$J$759,СВЦЭМ!$A$40:$A$759,$A383,СВЦЭМ!$B$40:$B$759,M$367)+'СЕТ СН'!$F$16</f>
        <v>0</v>
      </c>
      <c r="N383" s="36">
        <f>SUMIFS(СВЦЭМ!$J$40:$J$759,СВЦЭМ!$A$40:$A$759,$A383,СВЦЭМ!$B$40:$B$759,N$367)+'СЕТ СН'!$F$16</f>
        <v>0</v>
      </c>
      <c r="O383" s="36">
        <f>SUMIFS(СВЦЭМ!$J$40:$J$759,СВЦЭМ!$A$40:$A$759,$A383,СВЦЭМ!$B$40:$B$759,O$367)+'СЕТ СН'!$F$16</f>
        <v>0</v>
      </c>
      <c r="P383" s="36">
        <f>SUMIFS(СВЦЭМ!$J$40:$J$759,СВЦЭМ!$A$40:$A$759,$A383,СВЦЭМ!$B$40:$B$759,P$367)+'СЕТ СН'!$F$16</f>
        <v>0</v>
      </c>
      <c r="Q383" s="36">
        <f>SUMIFS(СВЦЭМ!$J$40:$J$759,СВЦЭМ!$A$40:$A$759,$A383,СВЦЭМ!$B$40:$B$759,Q$367)+'СЕТ СН'!$F$16</f>
        <v>0</v>
      </c>
      <c r="R383" s="36">
        <f>SUMIFS(СВЦЭМ!$J$40:$J$759,СВЦЭМ!$A$40:$A$759,$A383,СВЦЭМ!$B$40:$B$759,R$367)+'СЕТ СН'!$F$16</f>
        <v>0</v>
      </c>
      <c r="S383" s="36">
        <f>SUMIFS(СВЦЭМ!$J$40:$J$759,СВЦЭМ!$A$40:$A$759,$A383,СВЦЭМ!$B$40:$B$759,S$367)+'СЕТ СН'!$F$16</f>
        <v>0</v>
      </c>
      <c r="T383" s="36">
        <f>SUMIFS(СВЦЭМ!$J$40:$J$759,СВЦЭМ!$A$40:$A$759,$A383,СВЦЭМ!$B$40:$B$759,T$367)+'СЕТ СН'!$F$16</f>
        <v>0</v>
      </c>
      <c r="U383" s="36">
        <f>SUMIFS(СВЦЭМ!$J$40:$J$759,СВЦЭМ!$A$40:$A$759,$A383,СВЦЭМ!$B$40:$B$759,U$367)+'СЕТ СН'!$F$16</f>
        <v>0</v>
      </c>
      <c r="V383" s="36">
        <f>SUMIFS(СВЦЭМ!$J$40:$J$759,СВЦЭМ!$A$40:$A$759,$A383,СВЦЭМ!$B$40:$B$759,V$367)+'СЕТ СН'!$F$16</f>
        <v>0</v>
      </c>
      <c r="W383" s="36">
        <f>SUMIFS(СВЦЭМ!$J$40:$J$759,СВЦЭМ!$A$40:$A$759,$A383,СВЦЭМ!$B$40:$B$759,W$367)+'СЕТ СН'!$F$16</f>
        <v>0</v>
      </c>
      <c r="X383" s="36">
        <f>SUMIFS(СВЦЭМ!$J$40:$J$759,СВЦЭМ!$A$40:$A$759,$A383,СВЦЭМ!$B$40:$B$759,X$367)+'СЕТ СН'!$F$16</f>
        <v>0</v>
      </c>
      <c r="Y383" s="36">
        <f>SUMIFS(СВЦЭМ!$J$40:$J$759,СВЦЭМ!$A$40:$A$759,$A383,СВЦЭМ!$B$40:$B$759,Y$367)+'СЕТ СН'!$F$16</f>
        <v>0</v>
      </c>
    </row>
    <row r="384" spans="1:25" ht="15.75" hidden="1" x14ac:dyDescent="0.2">
      <c r="A384" s="35">
        <f t="shared" si="10"/>
        <v>45552</v>
      </c>
      <c r="B384" s="36">
        <f>SUMIFS(СВЦЭМ!$J$40:$J$759,СВЦЭМ!$A$40:$A$759,$A384,СВЦЭМ!$B$40:$B$759,B$367)+'СЕТ СН'!$F$16</f>
        <v>0</v>
      </c>
      <c r="C384" s="36">
        <f>SUMIFS(СВЦЭМ!$J$40:$J$759,СВЦЭМ!$A$40:$A$759,$A384,СВЦЭМ!$B$40:$B$759,C$367)+'СЕТ СН'!$F$16</f>
        <v>0</v>
      </c>
      <c r="D384" s="36">
        <f>SUMIFS(СВЦЭМ!$J$40:$J$759,СВЦЭМ!$A$40:$A$759,$A384,СВЦЭМ!$B$40:$B$759,D$367)+'СЕТ СН'!$F$16</f>
        <v>0</v>
      </c>
      <c r="E384" s="36">
        <f>SUMIFS(СВЦЭМ!$J$40:$J$759,СВЦЭМ!$A$40:$A$759,$A384,СВЦЭМ!$B$40:$B$759,E$367)+'СЕТ СН'!$F$16</f>
        <v>0</v>
      </c>
      <c r="F384" s="36">
        <f>SUMIFS(СВЦЭМ!$J$40:$J$759,СВЦЭМ!$A$40:$A$759,$A384,СВЦЭМ!$B$40:$B$759,F$367)+'СЕТ СН'!$F$16</f>
        <v>0</v>
      </c>
      <c r="G384" s="36">
        <f>SUMIFS(СВЦЭМ!$J$40:$J$759,СВЦЭМ!$A$40:$A$759,$A384,СВЦЭМ!$B$40:$B$759,G$367)+'СЕТ СН'!$F$16</f>
        <v>0</v>
      </c>
      <c r="H384" s="36">
        <f>SUMIFS(СВЦЭМ!$J$40:$J$759,СВЦЭМ!$A$40:$A$759,$A384,СВЦЭМ!$B$40:$B$759,H$367)+'СЕТ СН'!$F$16</f>
        <v>0</v>
      </c>
      <c r="I384" s="36">
        <f>SUMIFS(СВЦЭМ!$J$40:$J$759,СВЦЭМ!$A$40:$A$759,$A384,СВЦЭМ!$B$40:$B$759,I$367)+'СЕТ СН'!$F$16</f>
        <v>0</v>
      </c>
      <c r="J384" s="36">
        <f>SUMIFS(СВЦЭМ!$J$40:$J$759,СВЦЭМ!$A$40:$A$759,$A384,СВЦЭМ!$B$40:$B$759,J$367)+'СЕТ СН'!$F$16</f>
        <v>0</v>
      </c>
      <c r="K384" s="36">
        <f>SUMIFS(СВЦЭМ!$J$40:$J$759,СВЦЭМ!$A$40:$A$759,$A384,СВЦЭМ!$B$40:$B$759,K$367)+'СЕТ СН'!$F$16</f>
        <v>0</v>
      </c>
      <c r="L384" s="36">
        <f>SUMIFS(СВЦЭМ!$J$40:$J$759,СВЦЭМ!$A$40:$A$759,$A384,СВЦЭМ!$B$40:$B$759,L$367)+'СЕТ СН'!$F$16</f>
        <v>0</v>
      </c>
      <c r="M384" s="36">
        <f>SUMIFS(СВЦЭМ!$J$40:$J$759,СВЦЭМ!$A$40:$A$759,$A384,СВЦЭМ!$B$40:$B$759,M$367)+'СЕТ СН'!$F$16</f>
        <v>0</v>
      </c>
      <c r="N384" s="36">
        <f>SUMIFS(СВЦЭМ!$J$40:$J$759,СВЦЭМ!$A$40:$A$759,$A384,СВЦЭМ!$B$40:$B$759,N$367)+'СЕТ СН'!$F$16</f>
        <v>0</v>
      </c>
      <c r="O384" s="36">
        <f>SUMIFS(СВЦЭМ!$J$40:$J$759,СВЦЭМ!$A$40:$A$759,$A384,СВЦЭМ!$B$40:$B$759,O$367)+'СЕТ СН'!$F$16</f>
        <v>0</v>
      </c>
      <c r="P384" s="36">
        <f>SUMIFS(СВЦЭМ!$J$40:$J$759,СВЦЭМ!$A$40:$A$759,$A384,СВЦЭМ!$B$40:$B$759,P$367)+'СЕТ СН'!$F$16</f>
        <v>0</v>
      </c>
      <c r="Q384" s="36">
        <f>SUMIFS(СВЦЭМ!$J$40:$J$759,СВЦЭМ!$A$40:$A$759,$A384,СВЦЭМ!$B$40:$B$759,Q$367)+'СЕТ СН'!$F$16</f>
        <v>0</v>
      </c>
      <c r="R384" s="36">
        <f>SUMIFS(СВЦЭМ!$J$40:$J$759,СВЦЭМ!$A$40:$A$759,$A384,СВЦЭМ!$B$40:$B$759,R$367)+'СЕТ СН'!$F$16</f>
        <v>0</v>
      </c>
      <c r="S384" s="36">
        <f>SUMIFS(СВЦЭМ!$J$40:$J$759,СВЦЭМ!$A$40:$A$759,$A384,СВЦЭМ!$B$40:$B$759,S$367)+'СЕТ СН'!$F$16</f>
        <v>0</v>
      </c>
      <c r="T384" s="36">
        <f>SUMIFS(СВЦЭМ!$J$40:$J$759,СВЦЭМ!$A$40:$A$759,$A384,СВЦЭМ!$B$40:$B$759,T$367)+'СЕТ СН'!$F$16</f>
        <v>0</v>
      </c>
      <c r="U384" s="36">
        <f>SUMIFS(СВЦЭМ!$J$40:$J$759,СВЦЭМ!$A$40:$A$759,$A384,СВЦЭМ!$B$40:$B$759,U$367)+'СЕТ СН'!$F$16</f>
        <v>0</v>
      </c>
      <c r="V384" s="36">
        <f>SUMIFS(СВЦЭМ!$J$40:$J$759,СВЦЭМ!$A$40:$A$759,$A384,СВЦЭМ!$B$40:$B$759,V$367)+'СЕТ СН'!$F$16</f>
        <v>0</v>
      </c>
      <c r="W384" s="36">
        <f>SUMIFS(СВЦЭМ!$J$40:$J$759,СВЦЭМ!$A$40:$A$759,$A384,СВЦЭМ!$B$40:$B$759,W$367)+'СЕТ СН'!$F$16</f>
        <v>0</v>
      </c>
      <c r="X384" s="36">
        <f>SUMIFS(СВЦЭМ!$J$40:$J$759,СВЦЭМ!$A$40:$A$759,$A384,СВЦЭМ!$B$40:$B$759,X$367)+'СЕТ СН'!$F$16</f>
        <v>0</v>
      </c>
      <c r="Y384" s="36">
        <f>SUMIFS(СВЦЭМ!$J$40:$J$759,СВЦЭМ!$A$40:$A$759,$A384,СВЦЭМ!$B$40:$B$759,Y$367)+'СЕТ СН'!$F$16</f>
        <v>0</v>
      </c>
    </row>
    <row r="385" spans="1:26" ht="15.75" hidden="1" x14ac:dyDescent="0.2">
      <c r="A385" s="35">
        <f t="shared" si="10"/>
        <v>45553</v>
      </c>
      <c r="B385" s="36">
        <f>SUMIFS(СВЦЭМ!$J$40:$J$759,СВЦЭМ!$A$40:$A$759,$A385,СВЦЭМ!$B$40:$B$759,B$367)+'СЕТ СН'!$F$16</f>
        <v>0</v>
      </c>
      <c r="C385" s="36">
        <f>SUMIFS(СВЦЭМ!$J$40:$J$759,СВЦЭМ!$A$40:$A$759,$A385,СВЦЭМ!$B$40:$B$759,C$367)+'СЕТ СН'!$F$16</f>
        <v>0</v>
      </c>
      <c r="D385" s="36">
        <f>SUMIFS(СВЦЭМ!$J$40:$J$759,СВЦЭМ!$A$40:$A$759,$A385,СВЦЭМ!$B$40:$B$759,D$367)+'СЕТ СН'!$F$16</f>
        <v>0</v>
      </c>
      <c r="E385" s="36">
        <f>SUMIFS(СВЦЭМ!$J$40:$J$759,СВЦЭМ!$A$40:$A$759,$A385,СВЦЭМ!$B$40:$B$759,E$367)+'СЕТ СН'!$F$16</f>
        <v>0</v>
      </c>
      <c r="F385" s="36">
        <f>SUMIFS(СВЦЭМ!$J$40:$J$759,СВЦЭМ!$A$40:$A$759,$A385,СВЦЭМ!$B$40:$B$759,F$367)+'СЕТ СН'!$F$16</f>
        <v>0</v>
      </c>
      <c r="G385" s="36">
        <f>SUMIFS(СВЦЭМ!$J$40:$J$759,СВЦЭМ!$A$40:$A$759,$A385,СВЦЭМ!$B$40:$B$759,G$367)+'СЕТ СН'!$F$16</f>
        <v>0</v>
      </c>
      <c r="H385" s="36">
        <f>SUMIFS(СВЦЭМ!$J$40:$J$759,СВЦЭМ!$A$40:$A$759,$A385,СВЦЭМ!$B$40:$B$759,H$367)+'СЕТ СН'!$F$16</f>
        <v>0</v>
      </c>
      <c r="I385" s="36">
        <f>SUMIFS(СВЦЭМ!$J$40:$J$759,СВЦЭМ!$A$40:$A$759,$A385,СВЦЭМ!$B$40:$B$759,I$367)+'СЕТ СН'!$F$16</f>
        <v>0</v>
      </c>
      <c r="J385" s="36">
        <f>SUMIFS(СВЦЭМ!$J$40:$J$759,СВЦЭМ!$A$40:$A$759,$A385,СВЦЭМ!$B$40:$B$759,J$367)+'СЕТ СН'!$F$16</f>
        <v>0</v>
      </c>
      <c r="K385" s="36">
        <f>SUMIFS(СВЦЭМ!$J$40:$J$759,СВЦЭМ!$A$40:$A$759,$A385,СВЦЭМ!$B$40:$B$759,K$367)+'СЕТ СН'!$F$16</f>
        <v>0</v>
      </c>
      <c r="L385" s="36">
        <f>SUMIFS(СВЦЭМ!$J$40:$J$759,СВЦЭМ!$A$40:$A$759,$A385,СВЦЭМ!$B$40:$B$759,L$367)+'СЕТ СН'!$F$16</f>
        <v>0</v>
      </c>
      <c r="M385" s="36">
        <f>SUMIFS(СВЦЭМ!$J$40:$J$759,СВЦЭМ!$A$40:$A$759,$A385,СВЦЭМ!$B$40:$B$759,M$367)+'СЕТ СН'!$F$16</f>
        <v>0</v>
      </c>
      <c r="N385" s="36">
        <f>SUMIFS(СВЦЭМ!$J$40:$J$759,СВЦЭМ!$A$40:$A$759,$A385,СВЦЭМ!$B$40:$B$759,N$367)+'СЕТ СН'!$F$16</f>
        <v>0</v>
      </c>
      <c r="O385" s="36">
        <f>SUMIFS(СВЦЭМ!$J$40:$J$759,СВЦЭМ!$A$40:$A$759,$A385,СВЦЭМ!$B$40:$B$759,O$367)+'СЕТ СН'!$F$16</f>
        <v>0</v>
      </c>
      <c r="P385" s="36">
        <f>SUMIFS(СВЦЭМ!$J$40:$J$759,СВЦЭМ!$A$40:$A$759,$A385,СВЦЭМ!$B$40:$B$759,P$367)+'СЕТ СН'!$F$16</f>
        <v>0</v>
      </c>
      <c r="Q385" s="36">
        <f>SUMIFS(СВЦЭМ!$J$40:$J$759,СВЦЭМ!$A$40:$A$759,$A385,СВЦЭМ!$B$40:$B$759,Q$367)+'СЕТ СН'!$F$16</f>
        <v>0</v>
      </c>
      <c r="R385" s="36">
        <f>SUMIFS(СВЦЭМ!$J$40:$J$759,СВЦЭМ!$A$40:$A$759,$A385,СВЦЭМ!$B$40:$B$759,R$367)+'СЕТ СН'!$F$16</f>
        <v>0</v>
      </c>
      <c r="S385" s="36">
        <f>SUMIFS(СВЦЭМ!$J$40:$J$759,СВЦЭМ!$A$40:$A$759,$A385,СВЦЭМ!$B$40:$B$759,S$367)+'СЕТ СН'!$F$16</f>
        <v>0</v>
      </c>
      <c r="T385" s="36">
        <f>SUMIFS(СВЦЭМ!$J$40:$J$759,СВЦЭМ!$A$40:$A$759,$A385,СВЦЭМ!$B$40:$B$759,T$367)+'СЕТ СН'!$F$16</f>
        <v>0</v>
      </c>
      <c r="U385" s="36">
        <f>SUMIFS(СВЦЭМ!$J$40:$J$759,СВЦЭМ!$A$40:$A$759,$A385,СВЦЭМ!$B$40:$B$759,U$367)+'СЕТ СН'!$F$16</f>
        <v>0</v>
      </c>
      <c r="V385" s="36">
        <f>SUMIFS(СВЦЭМ!$J$40:$J$759,СВЦЭМ!$A$40:$A$759,$A385,СВЦЭМ!$B$40:$B$759,V$367)+'СЕТ СН'!$F$16</f>
        <v>0</v>
      </c>
      <c r="W385" s="36">
        <f>SUMIFS(СВЦЭМ!$J$40:$J$759,СВЦЭМ!$A$40:$A$759,$A385,СВЦЭМ!$B$40:$B$759,W$367)+'СЕТ СН'!$F$16</f>
        <v>0</v>
      </c>
      <c r="X385" s="36">
        <f>SUMIFS(СВЦЭМ!$J$40:$J$759,СВЦЭМ!$A$40:$A$759,$A385,СВЦЭМ!$B$40:$B$759,X$367)+'СЕТ СН'!$F$16</f>
        <v>0</v>
      </c>
      <c r="Y385" s="36">
        <f>SUMIFS(СВЦЭМ!$J$40:$J$759,СВЦЭМ!$A$40:$A$759,$A385,СВЦЭМ!$B$40:$B$759,Y$367)+'СЕТ СН'!$F$16</f>
        <v>0</v>
      </c>
    </row>
    <row r="386" spans="1:26" ht="15.75" hidden="1" x14ac:dyDescent="0.2">
      <c r="A386" s="35">
        <f t="shared" si="10"/>
        <v>45554</v>
      </c>
      <c r="B386" s="36">
        <f>SUMIFS(СВЦЭМ!$J$40:$J$759,СВЦЭМ!$A$40:$A$759,$A386,СВЦЭМ!$B$40:$B$759,B$367)+'СЕТ СН'!$F$16</f>
        <v>0</v>
      </c>
      <c r="C386" s="36">
        <f>SUMIFS(СВЦЭМ!$J$40:$J$759,СВЦЭМ!$A$40:$A$759,$A386,СВЦЭМ!$B$40:$B$759,C$367)+'СЕТ СН'!$F$16</f>
        <v>0</v>
      </c>
      <c r="D386" s="36">
        <f>SUMIFS(СВЦЭМ!$J$40:$J$759,СВЦЭМ!$A$40:$A$759,$A386,СВЦЭМ!$B$40:$B$759,D$367)+'СЕТ СН'!$F$16</f>
        <v>0</v>
      </c>
      <c r="E386" s="36">
        <f>SUMIFS(СВЦЭМ!$J$40:$J$759,СВЦЭМ!$A$40:$A$759,$A386,СВЦЭМ!$B$40:$B$759,E$367)+'СЕТ СН'!$F$16</f>
        <v>0</v>
      </c>
      <c r="F386" s="36">
        <f>SUMIFS(СВЦЭМ!$J$40:$J$759,СВЦЭМ!$A$40:$A$759,$A386,СВЦЭМ!$B$40:$B$759,F$367)+'СЕТ СН'!$F$16</f>
        <v>0</v>
      </c>
      <c r="G386" s="36">
        <f>SUMIFS(СВЦЭМ!$J$40:$J$759,СВЦЭМ!$A$40:$A$759,$A386,СВЦЭМ!$B$40:$B$759,G$367)+'СЕТ СН'!$F$16</f>
        <v>0</v>
      </c>
      <c r="H386" s="36">
        <f>SUMIFS(СВЦЭМ!$J$40:$J$759,СВЦЭМ!$A$40:$A$759,$A386,СВЦЭМ!$B$40:$B$759,H$367)+'СЕТ СН'!$F$16</f>
        <v>0</v>
      </c>
      <c r="I386" s="36">
        <f>SUMIFS(СВЦЭМ!$J$40:$J$759,СВЦЭМ!$A$40:$A$759,$A386,СВЦЭМ!$B$40:$B$759,I$367)+'СЕТ СН'!$F$16</f>
        <v>0</v>
      </c>
      <c r="J386" s="36">
        <f>SUMIFS(СВЦЭМ!$J$40:$J$759,СВЦЭМ!$A$40:$A$759,$A386,СВЦЭМ!$B$40:$B$759,J$367)+'СЕТ СН'!$F$16</f>
        <v>0</v>
      </c>
      <c r="K386" s="36">
        <f>SUMIFS(СВЦЭМ!$J$40:$J$759,СВЦЭМ!$A$40:$A$759,$A386,СВЦЭМ!$B$40:$B$759,K$367)+'СЕТ СН'!$F$16</f>
        <v>0</v>
      </c>
      <c r="L386" s="36">
        <f>SUMIFS(СВЦЭМ!$J$40:$J$759,СВЦЭМ!$A$40:$A$759,$A386,СВЦЭМ!$B$40:$B$759,L$367)+'СЕТ СН'!$F$16</f>
        <v>0</v>
      </c>
      <c r="M386" s="36">
        <f>SUMIFS(СВЦЭМ!$J$40:$J$759,СВЦЭМ!$A$40:$A$759,$A386,СВЦЭМ!$B$40:$B$759,M$367)+'СЕТ СН'!$F$16</f>
        <v>0</v>
      </c>
      <c r="N386" s="36">
        <f>SUMIFS(СВЦЭМ!$J$40:$J$759,СВЦЭМ!$A$40:$A$759,$A386,СВЦЭМ!$B$40:$B$759,N$367)+'СЕТ СН'!$F$16</f>
        <v>0</v>
      </c>
      <c r="O386" s="36">
        <f>SUMIFS(СВЦЭМ!$J$40:$J$759,СВЦЭМ!$A$40:$A$759,$A386,СВЦЭМ!$B$40:$B$759,O$367)+'СЕТ СН'!$F$16</f>
        <v>0</v>
      </c>
      <c r="P386" s="36">
        <f>SUMIFS(СВЦЭМ!$J$40:$J$759,СВЦЭМ!$A$40:$A$759,$A386,СВЦЭМ!$B$40:$B$759,P$367)+'СЕТ СН'!$F$16</f>
        <v>0</v>
      </c>
      <c r="Q386" s="36">
        <f>SUMIFS(СВЦЭМ!$J$40:$J$759,СВЦЭМ!$A$40:$A$759,$A386,СВЦЭМ!$B$40:$B$759,Q$367)+'СЕТ СН'!$F$16</f>
        <v>0</v>
      </c>
      <c r="R386" s="36">
        <f>SUMIFS(СВЦЭМ!$J$40:$J$759,СВЦЭМ!$A$40:$A$759,$A386,СВЦЭМ!$B$40:$B$759,R$367)+'СЕТ СН'!$F$16</f>
        <v>0</v>
      </c>
      <c r="S386" s="36">
        <f>SUMIFS(СВЦЭМ!$J$40:$J$759,СВЦЭМ!$A$40:$A$759,$A386,СВЦЭМ!$B$40:$B$759,S$367)+'СЕТ СН'!$F$16</f>
        <v>0</v>
      </c>
      <c r="T386" s="36">
        <f>SUMIFS(СВЦЭМ!$J$40:$J$759,СВЦЭМ!$A$40:$A$759,$A386,СВЦЭМ!$B$40:$B$759,T$367)+'СЕТ СН'!$F$16</f>
        <v>0</v>
      </c>
      <c r="U386" s="36">
        <f>SUMIFS(СВЦЭМ!$J$40:$J$759,СВЦЭМ!$A$40:$A$759,$A386,СВЦЭМ!$B$40:$B$759,U$367)+'СЕТ СН'!$F$16</f>
        <v>0</v>
      </c>
      <c r="V386" s="36">
        <f>SUMIFS(СВЦЭМ!$J$40:$J$759,СВЦЭМ!$A$40:$A$759,$A386,СВЦЭМ!$B$40:$B$759,V$367)+'СЕТ СН'!$F$16</f>
        <v>0</v>
      </c>
      <c r="W386" s="36">
        <f>SUMIFS(СВЦЭМ!$J$40:$J$759,СВЦЭМ!$A$40:$A$759,$A386,СВЦЭМ!$B$40:$B$759,W$367)+'СЕТ СН'!$F$16</f>
        <v>0</v>
      </c>
      <c r="X386" s="36">
        <f>SUMIFS(СВЦЭМ!$J$40:$J$759,СВЦЭМ!$A$40:$A$759,$A386,СВЦЭМ!$B$40:$B$759,X$367)+'СЕТ СН'!$F$16</f>
        <v>0</v>
      </c>
      <c r="Y386" s="36">
        <f>SUMIFS(СВЦЭМ!$J$40:$J$759,СВЦЭМ!$A$40:$A$759,$A386,СВЦЭМ!$B$40:$B$759,Y$367)+'СЕТ СН'!$F$16</f>
        <v>0</v>
      </c>
    </row>
    <row r="387" spans="1:26" ht="15.75" hidden="1" x14ac:dyDescent="0.2">
      <c r="A387" s="35">
        <f t="shared" si="10"/>
        <v>45555</v>
      </c>
      <c r="B387" s="36">
        <f>SUMIFS(СВЦЭМ!$J$40:$J$759,СВЦЭМ!$A$40:$A$759,$A387,СВЦЭМ!$B$40:$B$759,B$367)+'СЕТ СН'!$F$16</f>
        <v>0</v>
      </c>
      <c r="C387" s="36">
        <f>SUMIFS(СВЦЭМ!$J$40:$J$759,СВЦЭМ!$A$40:$A$759,$A387,СВЦЭМ!$B$40:$B$759,C$367)+'СЕТ СН'!$F$16</f>
        <v>0</v>
      </c>
      <c r="D387" s="36">
        <f>SUMIFS(СВЦЭМ!$J$40:$J$759,СВЦЭМ!$A$40:$A$759,$A387,СВЦЭМ!$B$40:$B$759,D$367)+'СЕТ СН'!$F$16</f>
        <v>0</v>
      </c>
      <c r="E387" s="36">
        <f>SUMIFS(СВЦЭМ!$J$40:$J$759,СВЦЭМ!$A$40:$A$759,$A387,СВЦЭМ!$B$40:$B$759,E$367)+'СЕТ СН'!$F$16</f>
        <v>0</v>
      </c>
      <c r="F387" s="36">
        <f>SUMIFS(СВЦЭМ!$J$40:$J$759,СВЦЭМ!$A$40:$A$759,$A387,СВЦЭМ!$B$40:$B$759,F$367)+'СЕТ СН'!$F$16</f>
        <v>0</v>
      </c>
      <c r="G387" s="36">
        <f>SUMIFS(СВЦЭМ!$J$40:$J$759,СВЦЭМ!$A$40:$A$759,$A387,СВЦЭМ!$B$40:$B$759,G$367)+'СЕТ СН'!$F$16</f>
        <v>0</v>
      </c>
      <c r="H387" s="36">
        <f>SUMIFS(СВЦЭМ!$J$40:$J$759,СВЦЭМ!$A$40:$A$759,$A387,СВЦЭМ!$B$40:$B$759,H$367)+'СЕТ СН'!$F$16</f>
        <v>0</v>
      </c>
      <c r="I387" s="36">
        <f>SUMIFS(СВЦЭМ!$J$40:$J$759,СВЦЭМ!$A$40:$A$759,$A387,СВЦЭМ!$B$40:$B$759,I$367)+'СЕТ СН'!$F$16</f>
        <v>0</v>
      </c>
      <c r="J387" s="36">
        <f>SUMIFS(СВЦЭМ!$J$40:$J$759,СВЦЭМ!$A$40:$A$759,$A387,СВЦЭМ!$B$40:$B$759,J$367)+'СЕТ СН'!$F$16</f>
        <v>0</v>
      </c>
      <c r="K387" s="36">
        <f>SUMIFS(СВЦЭМ!$J$40:$J$759,СВЦЭМ!$A$40:$A$759,$A387,СВЦЭМ!$B$40:$B$759,K$367)+'СЕТ СН'!$F$16</f>
        <v>0</v>
      </c>
      <c r="L387" s="36">
        <f>SUMIFS(СВЦЭМ!$J$40:$J$759,СВЦЭМ!$A$40:$A$759,$A387,СВЦЭМ!$B$40:$B$759,L$367)+'СЕТ СН'!$F$16</f>
        <v>0</v>
      </c>
      <c r="M387" s="36">
        <f>SUMIFS(СВЦЭМ!$J$40:$J$759,СВЦЭМ!$A$40:$A$759,$A387,СВЦЭМ!$B$40:$B$759,M$367)+'СЕТ СН'!$F$16</f>
        <v>0</v>
      </c>
      <c r="N387" s="36">
        <f>SUMIFS(СВЦЭМ!$J$40:$J$759,СВЦЭМ!$A$40:$A$759,$A387,СВЦЭМ!$B$40:$B$759,N$367)+'СЕТ СН'!$F$16</f>
        <v>0</v>
      </c>
      <c r="O387" s="36">
        <f>SUMIFS(СВЦЭМ!$J$40:$J$759,СВЦЭМ!$A$40:$A$759,$A387,СВЦЭМ!$B$40:$B$759,O$367)+'СЕТ СН'!$F$16</f>
        <v>0</v>
      </c>
      <c r="P387" s="36">
        <f>SUMIFS(СВЦЭМ!$J$40:$J$759,СВЦЭМ!$A$40:$A$759,$A387,СВЦЭМ!$B$40:$B$759,P$367)+'СЕТ СН'!$F$16</f>
        <v>0</v>
      </c>
      <c r="Q387" s="36">
        <f>SUMIFS(СВЦЭМ!$J$40:$J$759,СВЦЭМ!$A$40:$A$759,$A387,СВЦЭМ!$B$40:$B$759,Q$367)+'СЕТ СН'!$F$16</f>
        <v>0</v>
      </c>
      <c r="R387" s="36">
        <f>SUMIFS(СВЦЭМ!$J$40:$J$759,СВЦЭМ!$A$40:$A$759,$A387,СВЦЭМ!$B$40:$B$759,R$367)+'СЕТ СН'!$F$16</f>
        <v>0</v>
      </c>
      <c r="S387" s="36">
        <f>SUMIFS(СВЦЭМ!$J$40:$J$759,СВЦЭМ!$A$40:$A$759,$A387,СВЦЭМ!$B$40:$B$759,S$367)+'СЕТ СН'!$F$16</f>
        <v>0</v>
      </c>
      <c r="T387" s="36">
        <f>SUMIFS(СВЦЭМ!$J$40:$J$759,СВЦЭМ!$A$40:$A$759,$A387,СВЦЭМ!$B$40:$B$759,T$367)+'СЕТ СН'!$F$16</f>
        <v>0</v>
      </c>
      <c r="U387" s="36">
        <f>SUMIFS(СВЦЭМ!$J$40:$J$759,СВЦЭМ!$A$40:$A$759,$A387,СВЦЭМ!$B$40:$B$759,U$367)+'СЕТ СН'!$F$16</f>
        <v>0</v>
      </c>
      <c r="V387" s="36">
        <f>SUMIFS(СВЦЭМ!$J$40:$J$759,СВЦЭМ!$A$40:$A$759,$A387,СВЦЭМ!$B$40:$B$759,V$367)+'СЕТ СН'!$F$16</f>
        <v>0</v>
      </c>
      <c r="W387" s="36">
        <f>SUMIFS(СВЦЭМ!$J$40:$J$759,СВЦЭМ!$A$40:$A$759,$A387,СВЦЭМ!$B$40:$B$759,W$367)+'СЕТ СН'!$F$16</f>
        <v>0</v>
      </c>
      <c r="X387" s="36">
        <f>SUMIFS(СВЦЭМ!$J$40:$J$759,СВЦЭМ!$A$40:$A$759,$A387,СВЦЭМ!$B$40:$B$759,X$367)+'СЕТ СН'!$F$16</f>
        <v>0</v>
      </c>
      <c r="Y387" s="36">
        <f>SUMIFS(СВЦЭМ!$J$40:$J$759,СВЦЭМ!$A$40:$A$759,$A387,СВЦЭМ!$B$40:$B$759,Y$367)+'СЕТ СН'!$F$16</f>
        <v>0</v>
      </c>
    </row>
    <row r="388" spans="1:26" ht="15.75" hidden="1" x14ac:dyDescent="0.2">
      <c r="A388" s="35">
        <f t="shared" si="10"/>
        <v>45556</v>
      </c>
      <c r="B388" s="36">
        <f>SUMIFS(СВЦЭМ!$J$40:$J$759,СВЦЭМ!$A$40:$A$759,$A388,СВЦЭМ!$B$40:$B$759,B$367)+'СЕТ СН'!$F$16</f>
        <v>0</v>
      </c>
      <c r="C388" s="36">
        <f>SUMIFS(СВЦЭМ!$J$40:$J$759,СВЦЭМ!$A$40:$A$759,$A388,СВЦЭМ!$B$40:$B$759,C$367)+'СЕТ СН'!$F$16</f>
        <v>0</v>
      </c>
      <c r="D388" s="36">
        <f>SUMIFS(СВЦЭМ!$J$40:$J$759,СВЦЭМ!$A$40:$A$759,$A388,СВЦЭМ!$B$40:$B$759,D$367)+'СЕТ СН'!$F$16</f>
        <v>0</v>
      </c>
      <c r="E388" s="36">
        <f>SUMIFS(СВЦЭМ!$J$40:$J$759,СВЦЭМ!$A$40:$A$759,$A388,СВЦЭМ!$B$40:$B$759,E$367)+'СЕТ СН'!$F$16</f>
        <v>0</v>
      </c>
      <c r="F388" s="36">
        <f>SUMIFS(СВЦЭМ!$J$40:$J$759,СВЦЭМ!$A$40:$A$759,$A388,СВЦЭМ!$B$40:$B$759,F$367)+'СЕТ СН'!$F$16</f>
        <v>0</v>
      </c>
      <c r="G388" s="36">
        <f>SUMIFS(СВЦЭМ!$J$40:$J$759,СВЦЭМ!$A$40:$A$759,$A388,СВЦЭМ!$B$40:$B$759,G$367)+'СЕТ СН'!$F$16</f>
        <v>0</v>
      </c>
      <c r="H388" s="36">
        <f>SUMIFS(СВЦЭМ!$J$40:$J$759,СВЦЭМ!$A$40:$A$759,$A388,СВЦЭМ!$B$40:$B$759,H$367)+'СЕТ СН'!$F$16</f>
        <v>0</v>
      </c>
      <c r="I388" s="36">
        <f>SUMIFS(СВЦЭМ!$J$40:$J$759,СВЦЭМ!$A$40:$A$759,$A388,СВЦЭМ!$B$40:$B$759,I$367)+'СЕТ СН'!$F$16</f>
        <v>0</v>
      </c>
      <c r="J388" s="36">
        <f>SUMIFS(СВЦЭМ!$J$40:$J$759,СВЦЭМ!$A$40:$A$759,$A388,СВЦЭМ!$B$40:$B$759,J$367)+'СЕТ СН'!$F$16</f>
        <v>0</v>
      </c>
      <c r="K388" s="36">
        <f>SUMIFS(СВЦЭМ!$J$40:$J$759,СВЦЭМ!$A$40:$A$759,$A388,СВЦЭМ!$B$40:$B$759,K$367)+'СЕТ СН'!$F$16</f>
        <v>0</v>
      </c>
      <c r="L388" s="36">
        <f>SUMIFS(СВЦЭМ!$J$40:$J$759,СВЦЭМ!$A$40:$A$759,$A388,СВЦЭМ!$B$40:$B$759,L$367)+'СЕТ СН'!$F$16</f>
        <v>0</v>
      </c>
      <c r="M388" s="36">
        <f>SUMIFS(СВЦЭМ!$J$40:$J$759,СВЦЭМ!$A$40:$A$759,$A388,СВЦЭМ!$B$40:$B$759,M$367)+'СЕТ СН'!$F$16</f>
        <v>0</v>
      </c>
      <c r="N388" s="36">
        <f>SUMIFS(СВЦЭМ!$J$40:$J$759,СВЦЭМ!$A$40:$A$759,$A388,СВЦЭМ!$B$40:$B$759,N$367)+'СЕТ СН'!$F$16</f>
        <v>0</v>
      </c>
      <c r="O388" s="36">
        <f>SUMIFS(СВЦЭМ!$J$40:$J$759,СВЦЭМ!$A$40:$A$759,$A388,СВЦЭМ!$B$40:$B$759,O$367)+'СЕТ СН'!$F$16</f>
        <v>0</v>
      </c>
      <c r="P388" s="36">
        <f>SUMIFS(СВЦЭМ!$J$40:$J$759,СВЦЭМ!$A$40:$A$759,$A388,СВЦЭМ!$B$40:$B$759,P$367)+'СЕТ СН'!$F$16</f>
        <v>0</v>
      </c>
      <c r="Q388" s="36">
        <f>SUMIFS(СВЦЭМ!$J$40:$J$759,СВЦЭМ!$A$40:$A$759,$A388,СВЦЭМ!$B$40:$B$759,Q$367)+'СЕТ СН'!$F$16</f>
        <v>0</v>
      </c>
      <c r="R388" s="36">
        <f>SUMIFS(СВЦЭМ!$J$40:$J$759,СВЦЭМ!$A$40:$A$759,$A388,СВЦЭМ!$B$40:$B$759,R$367)+'СЕТ СН'!$F$16</f>
        <v>0</v>
      </c>
      <c r="S388" s="36">
        <f>SUMIFS(СВЦЭМ!$J$40:$J$759,СВЦЭМ!$A$40:$A$759,$A388,СВЦЭМ!$B$40:$B$759,S$367)+'СЕТ СН'!$F$16</f>
        <v>0</v>
      </c>
      <c r="T388" s="36">
        <f>SUMIFS(СВЦЭМ!$J$40:$J$759,СВЦЭМ!$A$40:$A$759,$A388,СВЦЭМ!$B$40:$B$759,T$367)+'СЕТ СН'!$F$16</f>
        <v>0</v>
      </c>
      <c r="U388" s="36">
        <f>SUMIFS(СВЦЭМ!$J$40:$J$759,СВЦЭМ!$A$40:$A$759,$A388,СВЦЭМ!$B$40:$B$759,U$367)+'СЕТ СН'!$F$16</f>
        <v>0</v>
      </c>
      <c r="V388" s="36">
        <f>SUMIFS(СВЦЭМ!$J$40:$J$759,СВЦЭМ!$A$40:$A$759,$A388,СВЦЭМ!$B$40:$B$759,V$367)+'СЕТ СН'!$F$16</f>
        <v>0</v>
      </c>
      <c r="W388" s="36">
        <f>SUMIFS(СВЦЭМ!$J$40:$J$759,СВЦЭМ!$A$40:$A$759,$A388,СВЦЭМ!$B$40:$B$759,W$367)+'СЕТ СН'!$F$16</f>
        <v>0</v>
      </c>
      <c r="X388" s="36">
        <f>SUMIFS(СВЦЭМ!$J$40:$J$759,СВЦЭМ!$A$40:$A$759,$A388,СВЦЭМ!$B$40:$B$759,X$367)+'СЕТ СН'!$F$16</f>
        <v>0</v>
      </c>
      <c r="Y388" s="36">
        <f>SUMIFS(СВЦЭМ!$J$40:$J$759,СВЦЭМ!$A$40:$A$759,$A388,СВЦЭМ!$B$40:$B$759,Y$367)+'СЕТ СН'!$F$16</f>
        <v>0</v>
      </c>
    </row>
    <row r="389" spans="1:26" ht="15.75" hidden="1" x14ac:dyDescent="0.2">
      <c r="A389" s="35">
        <f t="shared" si="10"/>
        <v>45557</v>
      </c>
      <c r="B389" s="36">
        <f>SUMIFS(СВЦЭМ!$J$40:$J$759,СВЦЭМ!$A$40:$A$759,$A389,СВЦЭМ!$B$40:$B$759,B$367)+'СЕТ СН'!$F$16</f>
        <v>0</v>
      </c>
      <c r="C389" s="36">
        <f>SUMIFS(СВЦЭМ!$J$40:$J$759,СВЦЭМ!$A$40:$A$759,$A389,СВЦЭМ!$B$40:$B$759,C$367)+'СЕТ СН'!$F$16</f>
        <v>0</v>
      </c>
      <c r="D389" s="36">
        <f>SUMIFS(СВЦЭМ!$J$40:$J$759,СВЦЭМ!$A$40:$A$759,$A389,СВЦЭМ!$B$40:$B$759,D$367)+'СЕТ СН'!$F$16</f>
        <v>0</v>
      </c>
      <c r="E389" s="36">
        <f>SUMIFS(СВЦЭМ!$J$40:$J$759,СВЦЭМ!$A$40:$A$759,$A389,СВЦЭМ!$B$40:$B$759,E$367)+'СЕТ СН'!$F$16</f>
        <v>0</v>
      </c>
      <c r="F389" s="36">
        <f>SUMIFS(СВЦЭМ!$J$40:$J$759,СВЦЭМ!$A$40:$A$759,$A389,СВЦЭМ!$B$40:$B$759,F$367)+'СЕТ СН'!$F$16</f>
        <v>0</v>
      </c>
      <c r="G389" s="36">
        <f>SUMIFS(СВЦЭМ!$J$40:$J$759,СВЦЭМ!$A$40:$A$759,$A389,СВЦЭМ!$B$40:$B$759,G$367)+'СЕТ СН'!$F$16</f>
        <v>0</v>
      </c>
      <c r="H389" s="36">
        <f>SUMIFS(СВЦЭМ!$J$40:$J$759,СВЦЭМ!$A$40:$A$759,$A389,СВЦЭМ!$B$40:$B$759,H$367)+'СЕТ СН'!$F$16</f>
        <v>0</v>
      </c>
      <c r="I389" s="36">
        <f>SUMIFS(СВЦЭМ!$J$40:$J$759,СВЦЭМ!$A$40:$A$759,$A389,СВЦЭМ!$B$40:$B$759,I$367)+'СЕТ СН'!$F$16</f>
        <v>0</v>
      </c>
      <c r="J389" s="36">
        <f>SUMIFS(СВЦЭМ!$J$40:$J$759,СВЦЭМ!$A$40:$A$759,$A389,СВЦЭМ!$B$40:$B$759,J$367)+'СЕТ СН'!$F$16</f>
        <v>0</v>
      </c>
      <c r="K389" s="36">
        <f>SUMIFS(СВЦЭМ!$J$40:$J$759,СВЦЭМ!$A$40:$A$759,$A389,СВЦЭМ!$B$40:$B$759,K$367)+'СЕТ СН'!$F$16</f>
        <v>0</v>
      </c>
      <c r="L389" s="36">
        <f>SUMIFS(СВЦЭМ!$J$40:$J$759,СВЦЭМ!$A$40:$A$759,$A389,СВЦЭМ!$B$40:$B$759,L$367)+'СЕТ СН'!$F$16</f>
        <v>0</v>
      </c>
      <c r="M389" s="36">
        <f>SUMIFS(СВЦЭМ!$J$40:$J$759,СВЦЭМ!$A$40:$A$759,$A389,СВЦЭМ!$B$40:$B$759,M$367)+'СЕТ СН'!$F$16</f>
        <v>0</v>
      </c>
      <c r="N389" s="36">
        <f>SUMIFS(СВЦЭМ!$J$40:$J$759,СВЦЭМ!$A$40:$A$759,$A389,СВЦЭМ!$B$40:$B$759,N$367)+'СЕТ СН'!$F$16</f>
        <v>0</v>
      </c>
      <c r="O389" s="36">
        <f>SUMIFS(СВЦЭМ!$J$40:$J$759,СВЦЭМ!$A$40:$A$759,$A389,СВЦЭМ!$B$40:$B$759,O$367)+'СЕТ СН'!$F$16</f>
        <v>0</v>
      </c>
      <c r="P389" s="36">
        <f>SUMIFS(СВЦЭМ!$J$40:$J$759,СВЦЭМ!$A$40:$A$759,$A389,СВЦЭМ!$B$40:$B$759,P$367)+'СЕТ СН'!$F$16</f>
        <v>0</v>
      </c>
      <c r="Q389" s="36">
        <f>SUMIFS(СВЦЭМ!$J$40:$J$759,СВЦЭМ!$A$40:$A$759,$A389,СВЦЭМ!$B$40:$B$759,Q$367)+'СЕТ СН'!$F$16</f>
        <v>0</v>
      </c>
      <c r="R389" s="36">
        <f>SUMIFS(СВЦЭМ!$J$40:$J$759,СВЦЭМ!$A$40:$A$759,$A389,СВЦЭМ!$B$40:$B$759,R$367)+'СЕТ СН'!$F$16</f>
        <v>0</v>
      </c>
      <c r="S389" s="36">
        <f>SUMIFS(СВЦЭМ!$J$40:$J$759,СВЦЭМ!$A$40:$A$759,$A389,СВЦЭМ!$B$40:$B$759,S$367)+'СЕТ СН'!$F$16</f>
        <v>0</v>
      </c>
      <c r="T389" s="36">
        <f>SUMIFS(СВЦЭМ!$J$40:$J$759,СВЦЭМ!$A$40:$A$759,$A389,СВЦЭМ!$B$40:$B$759,T$367)+'СЕТ СН'!$F$16</f>
        <v>0</v>
      </c>
      <c r="U389" s="36">
        <f>SUMIFS(СВЦЭМ!$J$40:$J$759,СВЦЭМ!$A$40:$A$759,$A389,СВЦЭМ!$B$40:$B$759,U$367)+'СЕТ СН'!$F$16</f>
        <v>0</v>
      </c>
      <c r="V389" s="36">
        <f>SUMIFS(СВЦЭМ!$J$40:$J$759,СВЦЭМ!$A$40:$A$759,$A389,СВЦЭМ!$B$40:$B$759,V$367)+'СЕТ СН'!$F$16</f>
        <v>0</v>
      </c>
      <c r="W389" s="36">
        <f>SUMIFS(СВЦЭМ!$J$40:$J$759,СВЦЭМ!$A$40:$A$759,$A389,СВЦЭМ!$B$40:$B$759,W$367)+'СЕТ СН'!$F$16</f>
        <v>0</v>
      </c>
      <c r="X389" s="36">
        <f>SUMIFS(СВЦЭМ!$J$40:$J$759,СВЦЭМ!$A$40:$A$759,$A389,СВЦЭМ!$B$40:$B$759,X$367)+'СЕТ СН'!$F$16</f>
        <v>0</v>
      </c>
      <c r="Y389" s="36">
        <f>SUMIFS(СВЦЭМ!$J$40:$J$759,СВЦЭМ!$A$40:$A$759,$A389,СВЦЭМ!$B$40:$B$759,Y$367)+'СЕТ СН'!$F$16</f>
        <v>0</v>
      </c>
    </row>
    <row r="390" spans="1:26" ht="15.75" hidden="1" x14ac:dyDescent="0.2">
      <c r="A390" s="35">
        <f t="shared" si="10"/>
        <v>45558</v>
      </c>
      <c r="B390" s="36">
        <f>SUMIFS(СВЦЭМ!$J$40:$J$759,СВЦЭМ!$A$40:$A$759,$A390,СВЦЭМ!$B$40:$B$759,B$367)+'СЕТ СН'!$F$16</f>
        <v>0</v>
      </c>
      <c r="C390" s="36">
        <f>SUMIFS(СВЦЭМ!$J$40:$J$759,СВЦЭМ!$A$40:$A$759,$A390,СВЦЭМ!$B$40:$B$759,C$367)+'СЕТ СН'!$F$16</f>
        <v>0</v>
      </c>
      <c r="D390" s="36">
        <f>SUMIFS(СВЦЭМ!$J$40:$J$759,СВЦЭМ!$A$40:$A$759,$A390,СВЦЭМ!$B$40:$B$759,D$367)+'СЕТ СН'!$F$16</f>
        <v>0</v>
      </c>
      <c r="E390" s="36">
        <f>SUMIFS(СВЦЭМ!$J$40:$J$759,СВЦЭМ!$A$40:$A$759,$A390,СВЦЭМ!$B$40:$B$759,E$367)+'СЕТ СН'!$F$16</f>
        <v>0</v>
      </c>
      <c r="F390" s="36">
        <f>SUMIFS(СВЦЭМ!$J$40:$J$759,СВЦЭМ!$A$40:$A$759,$A390,СВЦЭМ!$B$40:$B$759,F$367)+'СЕТ СН'!$F$16</f>
        <v>0</v>
      </c>
      <c r="G390" s="36">
        <f>SUMIFS(СВЦЭМ!$J$40:$J$759,СВЦЭМ!$A$40:$A$759,$A390,СВЦЭМ!$B$40:$B$759,G$367)+'СЕТ СН'!$F$16</f>
        <v>0</v>
      </c>
      <c r="H390" s="36">
        <f>SUMIFS(СВЦЭМ!$J$40:$J$759,СВЦЭМ!$A$40:$A$759,$A390,СВЦЭМ!$B$40:$B$759,H$367)+'СЕТ СН'!$F$16</f>
        <v>0</v>
      </c>
      <c r="I390" s="36">
        <f>SUMIFS(СВЦЭМ!$J$40:$J$759,СВЦЭМ!$A$40:$A$759,$A390,СВЦЭМ!$B$40:$B$759,I$367)+'СЕТ СН'!$F$16</f>
        <v>0</v>
      </c>
      <c r="J390" s="36">
        <f>SUMIFS(СВЦЭМ!$J$40:$J$759,СВЦЭМ!$A$40:$A$759,$A390,СВЦЭМ!$B$40:$B$759,J$367)+'СЕТ СН'!$F$16</f>
        <v>0</v>
      </c>
      <c r="K390" s="36">
        <f>SUMIFS(СВЦЭМ!$J$40:$J$759,СВЦЭМ!$A$40:$A$759,$A390,СВЦЭМ!$B$40:$B$759,K$367)+'СЕТ СН'!$F$16</f>
        <v>0</v>
      </c>
      <c r="L390" s="36">
        <f>SUMIFS(СВЦЭМ!$J$40:$J$759,СВЦЭМ!$A$40:$A$759,$A390,СВЦЭМ!$B$40:$B$759,L$367)+'СЕТ СН'!$F$16</f>
        <v>0</v>
      </c>
      <c r="M390" s="36">
        <f>SUMIFS(СВЦЭМ!$J$40:$J$759,СВЦЭМ!$A$40:$A$759,$A390,СВЦЭМ!$B$40:$B$759,M$367)+'СЕТ СН'!$F$16</f>
        <v>0</v>
      </c>
      <c r="N390" s="36">
        <f>SUMIFS(СВЦЭМ!$J$40:$J$759,СВЦЭМ!$A$40:$A$759,$A390,СВЦЭМ!$B$40:$B$759,N$367)+'СЕТ СН'!$F$16</f>
        <v>0</v>
      </c>
      <c r="O390" s="36">
        <f>SUMIFS(СВЦЭМ!$J$40:$J$759,СВЦЭМ!$A$40:$A$759,$A390,СВЦЭМ!$B$40:$B$759,O$367)+'СЕТ СН'!$F$16</f>
        <v>0</v>
      </c>
      <c r="P390" s="36">
        <f>SUMIFS(СВЦЭМ!$J$40:$J$759,СВЦЭМ!$A$40:$A$759,$A390,СВЦЭМ!$B$40:$B$759,P$367)+'СЕТ СН'!$F$16</f>
        <v>0</v>
      </c>
      <c r="Q390" s="36">
        <f>SUMIFS(СВЦЭМ!$J$40:$J$759,СВЦЭМ!$A$40:$A$759,$A390,СВЦЭМ!$B$40:$B$759,Q$367)+'СЕТ СН'!$F$16</f>
        <v>0</v>
      </c>
      <c r="R390" s="36">
        <f>SUMIFS(СВЦЭМ!$J$40:$J$759,СВЦЭМ!$A$40:$A$759,$A390,СВЦЭМ!$B$40:$B$759,R$367)+'СЕТ СН'!$F$16</f>
        <v>0</v>
      </c>
      <c r="S390" s="36">
        <f>SUMIFS(СВЦЭМ!$J$40:$J$759,СВЦЭМ!$A$40:$A$759,$A390,СВЦЭМ!$B$40:$B$759,S$367)+'СЕТ СН'!$F$16</f>
        <v>0</v>
      </c>
      <c r="T390" s="36">
        <f>SUMIFS(СВЦЭМ!$J$40:$J$759,СВЦЭМ!$A$40:$A$759,$A390,СВЦЭМ!$B$40:$B$759,T$367)+'СЕТ СН'!$F$16</f>
        <v>0</v>
      </c>
      <c r="U390" s="36">
        <f>SUMIFS(СВЦЭМ!$J$40:$J$759,СВЦЭМ!$A$40:$A$759,$A390,СВЦЭМ!$B$40:$B$759,U$367)+'СЕТ СН'!$F$16</f>
        <v>0</v>
      </c>
      <c r="V390" s="36">
        <f>SUMIFS(СВЦЭМ!$J$40:$J$759,СВЦЭМ!$A$40:$A$759,$A390,СВЦЭМ!$B$40:$B$759,V$367)+'СЕТ СН'!$F$16</f>
        <v>0</v>
      </c>
      <c r="W390" s="36">
        <f>SUMIFS(СВЦЭМ!$J$40:$J$759,СВЦЭМ!$A$40:$A$759,$A390,СВЦЭМ!$B$40:$B$759,W$367)+'СЕТ СН'!$F$16</f>
        <v>0</v>
      </c>
      <c r="X390" s="36">
        <f>SUMIFS(СВЦЭМ!$J$40:$J$759,СВЦЭМ!$A$40:$A$759,$A390,СВЦЭМ!$B$40:$B$759,X$367)+'СЕТ СН'!$F$16</f>
        <v>0</v>
      </c>
      <c r="Y390" s="36">
        <f>SUMIFS(СВЦЭМ!$J$40:$J$759,СВЦЭМ!$A$40:$A$759,$A390,СВЦЭМ!$B$40:$B$759,Y$367)+'СЕТ СН'!$F$16</f>
        <v>0</v>
      </c>
    </row>
    <row r="391" spans="1:26" ht="15.75" hidden="1" x14ac:dyDescent="0.2">
      <c r="A391" s="35">
        <f t="shared" si="10"/>
        <v>45559</v>
      </c>
      <c r="B391" s="36">
        <f>SUMIFS(СВЦЭМ!$J$40:$J$759,СВЦЭМ!$A$40:$A$759,$A391,СВЦЭМ!$B$40:$B$759,B$367)+'СЕТ СН'!$F$16</f>
        <v>0</v>
      </c>
      <c r="C391" s="36">
        <f>SUMIFS(СВЦЭМ!$J$40:$J$759,СВЦЭМ!$A$40:$A$759,$A391,СВЦЭМ!$B$40:$B$759,C$367)+'СЕТ СН'!$F$16</f>
        <v>0</v>
      </c>
      <c r="D391" s="36">
        <f>SUMIFS(СВЦЭМ!$J$40:$J$759,СВЦЭМ!$A$40:$A$759,$A391,СВЦЭМ!$B$40:$B$759,D$367)+'СЕТ СН'!$F$16</f>
        <v>0</v>
      </c>
      <c r="E391" s="36">
        <f>SUMIFS(СВЦЭМ!$J$40:$J$759,СВЦЭМ!$A$40:$A$759,$A391,СВЦЭМ!$B$40:$B$759,E$367)+'СЕТ СН'!$F$16</f>
        <v>0</v>
      </c>
      <c r="F391" s="36">
        <f>SUMIFS(СВЦЭМ!$J$40:$J$759,СВЦЭМ!$A$40:$A$759,$A391,СВЦЭМ!$B$40:$B$759,F$367)+'СЕТ СН'!$F$16</f>
        <v>0</v>
      </c>
      <c r="G391" s="36">
        <f>SUMIFS(СВЦЭМ!$J$40:$J$759,СВЦЭМ!$A$40:$A$759,$A391,СВЦЭМ!$B$40:$B$759,G$367)+'СЕТ СН'!$F$16</f>
        <v>0</v>
      </c>
      <c r="H391" s="36">
        <f>SUMIFS(СВЦЭМ!$J$40:$J$759,СВЦЭМ!$A$40:$A$759,$A391,СВЦЭМ!$B$40:$B$759,H$367)+'СЕТ СН'!$F$16</f>
        <v>0</v>
      </c>
      <c r="I391" s="36">
        <f>SUMIFS(СВЦЭМ!$J$40:$J$759,СВЦЭМ!$A$40:$A$759,$A391,СВЦЭМ!$B$40:$B$759,I$367)+'СЕТ СН'!$F$16</f>
        <v>0</v>
      </c>
      <c r="J391" s="36">
        <f>SUMIFS(СВЦЭМ!$J$40:$J$759,СВЦЭМ!$A$40:$A$759,$A391,СВЦЭМ!$B$40:$B$759,J$367)+'СЕТ СН'!$F$16</f>
        <v>0</v>
      </c>
      <c r="K391" s="36">
        <f>SUMIFS(СВЦЭМ!$J$40:$J$759,СВЦЭМ!$A$40:$A$759,$A391,СВЦЭМ!$B$40:$B$759,K$367)+'СЕТ СН'!$F$16</f>
        <v>0</v>
      </c>
      <c r="L391" s="36">
        <f>SUMIFS(СВЦЭМ!$J$40:$J$759,СВЦЭМ!$A$40:$A$759,$A391,СВЦЭМ!$B$40:$B$759,L$367)+'СЕТ СН'!$F$16</f>
        <v>0</v>
      </c>
      <c r="M391" s="36">
        <f>SUMIFS(СВЦЭМ!$J$40:$J$759,СВЦЭМ!$A$40:$A$759,$A391,СВЦЭМ!$B$40:$B$759,M$367)+'СЕТ СН'!$F$16</f>
        <v>0</v>
      </c>
      <c r="N391" s="36">
        <f>SUMIFS(СВЦЭМ!$J$40:$J$759,СВЦЭМ!$A$40:$A$759,$A391,СВЦЭМ!$B$40:$B$759,N$367)+'СЕТ СН'!$F$16</f>
        <v>0</v>
      </c>
      <c r="O391" s="36">
        <f>SUMIFS(СВЦЭМ!$J$40:$J$759,СВЦЭМ!$A$40:$A$759,$A391,СВЦЭМ!$B$40:$B$759,O$367)+'СЕТ СН'!$F$16</f>
        <v>0</v>
      </c>
      <c r="P391" s="36">
        <f>SUMIFS(СВЦЭМ!$J$40:$J$759,СВЦЭМ!$A$40:$A$759,$A391,СВЦЭМ!$B$40:$B$759,P$367)+'СЕТ СН'!$F$16</f>
        <v>0</v>
      </c>
      <c r="Q391" s="36">
        <f>SUMIFS(СВЦЭМ!$J$40:$J$759,СВЦЭМ!$A$40:$A$759,$A391,СВЦЭМ!$B$40:$B$759,Q$367)+'СЕТ СН'!$F$16</f>
        <v>0</v>
      </c>
      <c r="R391" s="36">
        <f>SUMIFS(СВЦЭМ!$J$40:$J$759,СВЦЭМ!$A$40:$A$759,$A391,СВЦЭМ!$B$40:$B$759,R$367)+'СЕТ СН'!$F$16</f>
        <v>0</v>
      </c>
      <c r="S391" s="36">
        <f>SUMIFS(СВЦЭМ!$J$40:$J$759,СВЦЭМ!$A$40:$A$759,$A391,СВЦЭМ!$B$40:$B$759,S$367)+'СЕТ СН'!$F$16</f>
        <v>0</v>
      </c>
      <c r="T391" s="36">
        <f>SUMIFS(СВЦЭМ!$J$40:$J$759,СВЦЭМ!$A$40:$A$759,$A391,СВЦЭМ!$B$40:$B$759,T$367)+'СЕТ СН'!$F$16</f>
        <v>0</v>
      </c>
      <c r="U391" s="36">
        <f>SUMIFS(СВЦЭМ!$J$40:$J$759,СВЦЭМ!$A$40:$A$759,$A391,СВЦЭМ!$B$40:$B$759,U$367)+'СЕТ СН'!$F$16</f>
        <v>0</v>
      </c>
      <c r="V391" s="36">
        <f>SUMIFS(СВЦЭМ!$J$40:$J$759,СВЦЭМ!$A$40:$A$759,$A391,СВЦЭМ!$B$40:$B$759,V$367)+'СЕТ СН'!$F$16</f>
        <v>0</v>
      </c>
      <c r="W391" s="36">
        <f>SUMIFS(СВЦЭМ!$J$40:$J$759,СВЦЭМ!$A$40:$A$759,$A391,СВЦЭМ!$B$40:$B$759,W$367)+'СЕТ СН'!$F$16</f>
        <v>0</v>
      </c>
      <c r="X391" s="36">
        <f>SUMIFS(СВЦЭМ!$J$40:$J$759,СВЦЭМ!$A$40:$A$759,$A391,СВЦЭМ!$B$40:$B$759,X$367)+'СЕТ СН'!$F$16</f>
        <v>0</v>
      </c>
      <c r="Y391" s="36">
        <f>SUMIFS(СВЦЭМ!$J$40:$J$759,СВЦЭМ!$A$40:$A$759,$A391,СВЦЭМ!$B$40:$B$759,Y$367)+'СЕТ СН'!$F$16</f>
        <v>0</v>
      </c>
    </row>
    <row r="392" spans="1:26" ht="15.75" hidden="1" x14ac:dyDescent="0.2">
      <c r="A392" s="35">
        <f t="shared" si="10"/>
        <v>45560</v>
      </c>
      <c r="B392" s="36">
        <f>SUMIFS(СВЦЭМ!$J$40:$J$759,СВЦЭМ!$A$40:$A$759,$A392,СВЦЭМ!$B$40:$B$759,B$367)+'СЕТ СН'!$F$16</f>
        <v>0</v>
      </c>
      <c r="C392" s="36">
        <f>SUMIFS(СВЦЭМ!$J$40:$J$759,СВЦЭМ!$A$40:$A$759,$A392,СВЦЭМ!$B$40:$B$759,C$367)+'СЕТ СН'!$F$16</f>
        <v>0</v>
      </c>
      <c r="D392" s="36">
        <f>SUMIFS(СВЦЭМ!$J$40:$J$759,СВЦЭМ!$A$40:$A$759,$A392,СВЦЭМ!$B$40:$B$759,D$367)+'СЕТ СН'!$F$16</f>
        <v>0</v>
      </c>
      <c r="E392" s="36">
        <f>SUMIFS(СВЦЭМ!$J$40:$J$759,СВЦЭМ!$A$40:$A$759,$A392,СВЦЭМ!$B$40:$B$759,E$367)+'СЕТ СН'!$F$16</f>
        <v>0</v>
      </c>
      <c r="F392" s="36">
        <f>SUMIFS(СВЦЭМ!$J$40:$J$759,СВЦЭМ!$A$40:$A$759,$A392,СВЦЭМ!$B$40:$B$759,F$367)+'СЕТ СН'!$F$16</f>
        <v>0</v>
      </c>
      <c r="G392" s="36">
        <f>SUMIFS(СВЦЭМ!$J$40:$J$759,СВЦЭМ!$A$40:$A$759,$A392,СВЦЭМ!$B$40:$B$759,G$367)+'СЕТ СН'!$F$16</f>
        <v>0</v>
      </c>
      <c r="H392" s="36">
        <f>SUMIFS(СВЦЭМ!$J$40:$J$759,СВЦЭМ!$A$40:$A$759,$A392,СВЦЭМ!$B$40:$B$759,H$367)+'СЕТ СН'!$F$16</f>
        <v>0</v>
      </c>
      <c r="I392" s="36">
        <f>SUMIFS(СВЦЭМ!$J$40:$J$759,СВЦЭМ!$A$40:$A$759,$A392,СВЦЭМ!$B$40:$B$759,I$367)+'СЕТ СН'!$F$16</f>
        <v>0</v>
      </c>
      <c r="J392" s="36">
        <f>SUMIFS(СВЦЭМ!$J$40:$J$759,СВЦЭМ!$A$40:$A$759,$A392,СВЦЭМ!$B$40:$B$759,J$367)+'СЕТ СН'!$F$16</f>
        <v>0</v>
      </c>
      <c r="K392" s="36">
        <f>SUMIFS(СВЦЭМ!$J$40:$J$759,СВЦЭМ!$A$40:$A$759,$A392,СВЦЭМ!$B$40:$B$759,K$367)+'СЕТ СН'!$F$16</f>
        <v>0</v>
      </c>
      <c r="L392" s="36">
        <f>SUMIFS(СВЦЭМ!$J$40:$J$759,СВЦЭМ!$A$40:$A$759,$A392,СВЦЭМ!$B$40:$B$759,L$367)+'СЕТ СН'!$F$16</f>
        <v>0</v>
      </c>
      <c r="M392" s="36">
        <f>SUMIFS(СВЦЭМ!$J$40:$J$759,СВЦЭМ!$A$40:$A$759,$A392,СВЦЭМ!$B$40:$B$759,M$367)+'СЕТ СН'!$F$16</f>
        <v>0</v>
      </c>
      <c r="N392" s="36">
        <f>SUMIFS(СВЦЭМ!$J$40:$J$759,СВЦЭМ!$A$40:$A$759,$A392,СВЦЭМ!$B$40:$B$759,N$367)+'СЕТ СН'!$F$16</f>
        <v>0</v>
      </c>
      <c r="O392" s="36">
        <f>SUMIFS(СВЦЭМ!$J$40:$J$759,СВЦЭМ!$A$40:$A$759,$A392,СВЦЭМ!$B$40:$B$759,O$367)+'СЕТ СН'!$F$16</f>
        <v>0</v>
      </c>
      <c r="P392" s="36">
        <f>SUMIFS(СВЦЭМ!$J$40:$J$759,СВЦЭМ!$A$40:$A$759,$A392,СВЦЭМ!$B$40:$B$759,P$367)+'СЕТ СН'!$F$16</f>
        <v>0</v>
      </c>
      <c r="Q392" s="36">
        <f>SUMIFS(СВЦЭМ!$J$40:$J$759,СВЦЭМ!$A$40:$A$759,$A392,СВЦЭМ!$B$40:$B$759,Q$367)+'СЕТ СН'!$F$16</f>
        <v>0</v>
      </c>
      <c r="R392" s="36">
        <f>SUMIFS(СВЦЭМ!$J$40:$J$759,СВЦЭМ!$A$40:$A$759,$A392,СВЦЭМ!$B$40:$B$759,R$367)+'СЕТ СН'!$F$16</f>
        <v>0</v>
      </c>
      <c r="S392" s="36">
        <f>SUMIFS(СВЦЭМ!$J$40:$J$759,СВЦЭМ!$A$40:$A$759,$A392,СВЦЭМ!$B$40:$B$759,S$367)+'СЕТ СН'!$F$16</f>
        <v>0</v>
      </c>
      <c r="T392" s="36">
        <f>SUMIFS(СВЦЭМ!$J$40:$J$759,СВЦЭМ!$A$40:$A$759,$A392,СВЦЭМ!$B$40:$B$759,T$367)+'СЕТ СН'!$F$16</f>
        <v>0</v>
      </c>
      <c r="U392" s="36">
        <f>SUMIFS(СВЦЭМ!$J$40:$J$759,СВЦЭМ!$A$40:$A$759,$A392,СВЦЭМ!$B$40:$B$759,U$367)+'СЕТ СН'!$F$16</f>
        <v>0</v>
      </c>
      <c r="V392" s="36">
        <f>SUMIFS(СВЦЭМ!$J$40:$J$759,СВЦЭМ!$A$40:$A$759,$A392,СВЦЭМ!$B$40:$B$759,V$367)+'СЕТ СН'!$F$16</f>
        <v>0</v>
      </c>
      <c r="W392" s="36">
        <f>SUMIFS(СВЦЭМ!$J$40:$J$759,СВЦЭМ!$A$40:$A$759,$A392,СВЦЭМ!$B$40:$B$759,W$367)+'СЕТ СН'!$F$16</f>
        <v>0</v>
      </c>
      <c r="X392" s="36">
        <f>SUMIFS(СВЦЭМ!$J$40:$J$759,СВЦЭМ!$A$40:$A$759,$A392,СВЦЭМ!$B$40:$B$759,X$367)+'СЕТ СН'!$F$16</f>
        <v>0</v>
      </c>
      <c r="Y392" s="36">
        <f>SUMIFS(СВЦЭМ!$J$40:$J$759,СВЦЭМ!$A$40:$A$759,$A392,СВЦЭМ!$B$40:$B$759,Y$367)+'СЕТ СН'!$F$16</f>
        <v>0</v>
      </c>
    </row>
    <row r="393" spans="1:26" ht="15.75" hidden="1" x14ac:dyDescent="0.2">
      <c r="A393" s="35">
        <f t="shared" si="10"/>
        <v>45561</v>
      </c>
      <c r="B393" s="36">
        <f>SUMIFS(СВЦЭМ!$J$40:$J$759,СВЦЭМ!$A$40:$A$759,$A393,СВЦЭМ!$B$40:$B$759,B$367)+'СЕТ СН'!$F$16</f>
        <v>0</v>
      </c>
      <c r="C393" s="36">
        <f>SUMIFS(СВЦЭМ!$J$40:$J$759,СВЦЭМ!$A$40:$A$759,$A393,СВЦЭМ!$B$40:$B$759,C$367)+'СЕТ СН'!$F$16</f>
        <v>0</v>
      </c>
      <c r="D393" s="36">
        <f>SUMIFS(СВЦЭМ!$J$40:$J$759,СВЦЭМ!$A$40:$A$759,$A393,СВЦЭМ!$B$40:$B$759,D$367)+'СЕТ СН'!$F$16</f>
        <v>0</v>
      </c>
      <c r="E393" s="36">
        <f>SUMIFS(СВЦЭМ!$J$40:$J$759,СВЦЭМ!$A$40:$A$759,$A393,СВЦЭМ!$B$40:$B$759,E$367)+'СЕТ СН'!$F$16</f>
        <v>0</v>
      </c>
      <c r="F393" s="36">
        <f>SUMIFS(СВЦЭМ!$J$40:$J$759,СВЦЭМ!$A$40:$A$759,$A393,СВЦЭМ!$B$40:$B$759,F$367)+'СЕТ СН'!$F$16</f>
        <v>0</v>
      </c>
      <c r="G393" s="36">
        <f>SUMIFS(СВЦЭМ!$J$40:$J$759,СВЦЭМ!$A$40:$A$759,$A393,СВЦЭМ!$B$40:$B$759,G$367)+'СЕТ СН'!$F$16</f>
        <v>0</v>
      </c>
      <c r="H393" s="36">
        <f>SUMIFS(СВЦЭМ!$J$40:$J$759,СВЦЭМ!$A$40:$A$759,$A393,СВЦЭМ!$B$40:$B$759,H$367)+'СЕТ СН'!$F$16</f>
        <v>0</v>
      </c>
      <c r="I393" s="36">
        <f>SUMIFS(СВЦЭМ!$J$40:$J$759,СВЦЭМ!$A$40:$A$759,$A393,СВЦЭМ!$B$40:$B$759,I$367)+'СЕТ СН'!$F$16</f>
        <v>0</v>
      </c>
      <c r="J393" s="36">
        <f>SUMIFS(СВЦЭМ!$J$40:$J$759,СВЦЭМ!$A$40:$A$759,$A393,СВЦЭМ!$B$40:$B$759,J$367)+'СЕТ СН'!$F$16</f>
        <v>0</v>
      </c>
      <c r="K393" s="36">
        <f>SUMIFS(СВЦЭМ!$J$40:$J$759,СВЦЭМ!$A$40:$A$759,$A393,СВЦЭМ!$B$40:$B$759,K$367)+'СЕТ СН'!$F$16</f>
        <v>0</v>
      </c>
      <c r="L393" s="36">
        <f>SUMIFS(СВЦЭМ!$J$40:$J$759,СВЦЭМ!$A$40:$A$759,$A393,СВЦЭМ!$B$40:$B$759,L$367)+'СЕТ СН'!$F$16</f>
        <v>0</v>
      </c>
      <c r="M393" s="36">
        <f>SUMIFS(СВЦЭМ!$J$40:$J$759,СВЦЭМ!$A$40:$A$759,$A393,СВЦЭМ!$B$40:$B$759,M$367)+'СЕТ СН'!$F$16</f>
        <v>0</v>
      </c>
      <c r="N393" s="36">
        <f>SUMIFS(СВЦЭМ!$J$40:$J$759,СВЦЭМ!$A$40:$A$759,$A393,СВЦЭМ!$B$40:$B$759,N$367)+'СЕТ СН'!$F$16</f>
        <v>0</v>
      </c>
      <c r="O393" s="36">
        <f>SUMIFS(СВЦЭМ!$J$40:$J$759,СВЦЭМ!$A$40:$A$759,$A393,СВЦЭМ!$B$40:$B$759,O$367)+'СЕТ СН'!$F$16</f>
        <v>0</v>
      </c>
      <c r="P393" s="36">
        <f>SUMIFS(СВЦЭМ!$J$40:$J$759,СВЦЭМ!$A$40:$A$759,$A393,СВЦЭМ!$B$40:$B$759,P$367)+'СЕТ СН'!$F$16</f>
        <v>0</v>
      </c>
      <c r="Q393" s="36">
        <f>SUMIFS(СВЦЭМ!$J$40:$J$759,СВЦЭМ!$A$40:$A$759,$A393,СВЦЭМ!$B$40:$B$759,Q$367)+'СЕТ СН'!$F$16</f>
        <v>0</v>
      </c>
      <c r="R393" s="36">
        <f>SUMIFS(СВЦЭМ!$J$40:$J$759,СВЦЭМ!$A$40:$A$759,$A393,СВЦЭМ!$B$40:$B$759,R$367)+'СЕТ СН'!$F$16</f>
        <v>0</v>
      </c>
      <c r="S393" s="36">
        <f>SUMIFS(СВЦЭМ!$J$40:$J$759,СВЦЭМ!$A$40:$A$759,$A393,СВЦЭМ!$B$40:$B$759,S$367)+'СЕТ СН'!$F$16</f>
        <v>0</v>
      </c>
      <c r="T393" s="36">
        <f>SUMIFS(СВЦЭМ!$J$40:$J$759,СВЦЭМ!$A$40:$A$759,$A393,СВЦЭМ!$B$40:$B$759,T$367)+'СЕТ СН'!$F$16</f>
        <v>0</v>
      </c>
      <c r="U393" s="36">
        <f>SUMIFS(СВЦЭМ!$J$40:$J$759,СВЦЭМ!$A$40:$A$759,$A393,СВЦЭМ!$B$40:$B$759,U$367)+'СЕТ СН'!$F$16</f>
        <v>0</v>
      </c>
      <c r="V393" s="36">
        <f>SUMIFS(СВЦЭМ!$J$40:$J$759,СВЦЭМ!$A$40:$A$759,$A393,СВЦЭМ!$B$40:$B$759,V$367)+'СЕТ СН'!$F$16</f>
        <v>0</v>
      </c>
      <c r="W393" s="36">
        <f>SUMIFS(СВЦЭМ!$J$40:$J$759,СВЦЭМ!$A$40:$A$759,$A393,СВЦЭМ!$B$40:$B$759,W$367)+'СЕТ СН'!$F$16</f>
        <v>0</v>
      </c>
      <c r="X393" s="36">
        <f>SUMIFS(СВЦЭМ!$J$40:$J$759,СВЦЭМ!$A$40:$A$759,$A393,СВЦЭМ!$B$40:$B$759,X$367)+'СЕТ СН'!$F$16</f>
        <v>0</v>
      </c>
      <c r="Y393" s="36">
        <f>SUMIFS(СВЦЭМ!$J$40:$J$759,СВЦЭМ!$A$40:$A$759,$A393,СВЦЭМ!$B$40:$B$759,Y$367)+'СЕТ СН'!$F$16</f>
        <v>0</v>
      </c>
    </row>
    <row r="394" spans="1:26" ht="15.75" hidden="1" x14ac:dyDescent="0.2">
      <c r="A394" s="35">
        <f t="shared" si="10"/>
        <v>45562</v>
      </c>
      <c r="B394" s="36">
        <f>SUMIFS(СВЦЭМ!$J$40:$J$759,СВЦЭМ!$A$40:$A$759,$A394,СВЦЭМ!$B$40:$B$759,B$367)+'СЕТ СН'!$F$16</f>
        <v>0</v>
      </c>
      <c r="C394" s="36">
        <f>SUMIFS(СВЦЭМ!$J$40:$J$759,СВЦЭМ!$A$40:$A$759,$A394,СВЦЭМ!$B$40:$B$759,C$367)+'СЕТ СН'!$F$16</f>
        <v>0</v>
      </c>
      <c r="D394" s="36">
        <f>SUMIFS(СВЦЭМ!$J$40:$J$759,СВЦЭМ!$A$40:$A$759,$A394,СВЦЭМ!$B$40:$B$759,D$367)+'СЕТ СН'!$F$16</f>
        <v>0</v>
      </c>
      <c r="E394" s="36">
        <f>SUMIFS(СВЦЭМ!$J$40:$J$759,СВЦЭМ!$A$40:$A$759,$A394,СВЦЭМ!$B$40:$B$759,E$367)+'СЕТ СН'!$F$16</f>
        <v>0</v>
      </c>
      <c r="F394" s="36">
        <f>SUMIFS(СВЦЭМ!$J$40:$J$759,СВЦЭМ!$A$40:$A$759,$A394,СВЦЭМ!$B$40:$B$759,F$367)+'СЕТ СН'!$F$16</f>
        <v>0</v>
      </c>
      <c r="G394" s="36">
        <f>SUMIFS(СВЦЭМ!$J$40:$J$759,СВЦЭМ!$A$40:$A$759,$A394,СВЦЭМ!$B$40:$B$759,G$367)+'СЕТ СН'!$F$16</f>
        <v>0</v>
      </c>
      <c r="H394" s="36">
        <f>SUMIFS(СВЦЭМ!$J$40:$J$759,СВЦЭМ!$A$40:$A$759,$A394,СВЦЭМ!$B$40:$B$759,H$367)+'СЕТ СН'!$F$16</f>
        <v>0</v>
      </c>
      <c r="I394" s="36">
        <f>SUMIFS(СВЦЭМ!$J$40:$J$759,СВЦЭМ!$A$40:$A$759,$A394,СВЦЭМ!$B$40:$B$759,I$367)+'СЕТ СН'!$F$16</f>
        <v>0</v>
      </c>
      <c r="J394" s="36">
        <f>SUMIFS(СВЦЭМ!$J$40:$J$759,СВЦЭМ!$A$40:$A$759,$A394,СВЦЭМ!$B$40:$B$759,J$367)+'СЕТ СН'!$F$16</f>
        <v>0</v>
      </c>
      <c r="K394" s="36">
        <f>SUMIFS(СВЦЭМ!$J$40:$J$759,СВЦЭМ!$A$40:$A$759,$A394,СВЦЭМ!$B$40:$B$759,K$367)+'СЕТ СН'!$F$16</f>
        <v>0</v>
      </c>
      <c r="L394" s="36">
        <f>SUMIFS(СВЦЭМ!$J$40:$J$759,СВЦЭМ!$A$40:$A$759,$A394,СВЦЭМ!$B$40:$B$759,L$367)+'СЕТ СН'!$F$16</f>
        <v>0</v>
      </c>
      <c r="M394" s="36">
        <f>SUMIFS(СВЦЭМ!$J$40:$J$759,СВЦЭМ!$A$40:$A$759,$A394,СВЦЭМ!$B$40:$B$759,M$367)+'СЕТ СН'!$F$16</f>
        <v>0</v>
      </c>
      <c r="N394" s="36">
        <f>SUMIFS(СВЦЭМ!$J$40:$J$759,СВЦЭМ!$A$40:$A$759,$A394,СВЦЭМ!$B$40:$B$759,N$367)+'СЕТ СН'!$F$16</f>
        <v>0</v>
      </c>
      <c r="O394" s="36">
        <f>SUMIFS(СВЦЭМ!$J$40:$J$759,СВЦЭМ!$A$40:$A$759,$A394,СВЦЭМ!$B$40:$B$759,O$367)+'СЕТ СН'!$F$16</f>
        <v>0</v>
      </c>
      <c r="P394" s="36">
        <f>SUMIFS(СВЦЭМ!$J$40:$J$759,СВЦЭМ!$A$40:$A$759,$A394,СВЦЭМ!$B$40:$B$759,P$367)+'СЕТ СН'!$F$16</f>
        <v>0</v>
      </c>
      <c r="Q394" s="36">
        <f>SUMIFS(СВЦЭМ!$J$40:$J$759,СВЦЭМ!$A$40:$A$759,$A394,СВЦЭМ!$B$40:$B$759,Q$367)+'СЕТ СН'!$F$16</f>
        <v>0</v>
      </c>
      <c r="R394" s="36">
        <f>SUMIFS(СВЦЭМ!$J$40:$J$759,СВЦЭМ!$A$40:$A$759,$A394,СВЦЭМ!$B$40:$B$759,R$367)+'СЕТ СН'!$F$16</f>
        <v>0</v>
      </c>
      <c r="S394" s="36">
        <f>SUMIFS(СВЦЭМ!$J$40:$J$759,СВЦЭМ!$A$40:$A$759,$A394,СВЦЭМ!$B$40:$B$759,S$367)+'СЕТ СН'!$F$16</f>
        <v>0</v>
      </c>
      <c r="T394" s="36">
        <f>SUMIFS(СВЦЭМ!$J$40:$J$759,СВЦЭМ!$A$40:$A$759,$A394,СВЦЭМ!$B$40:$B$759,T$367)+'СЕТ СН'!$F$16</f>
        <v>0</v>
      </c>
      <c r="U394" s="36">
        <f>SUMIFS(СВЦЭМ!$J$40:$J$759,СВЦЭМ!$A$40:$A$759,$A394,СВЦЭМ!$B$40:$B$759,U$367)+'СЕТ СН'!$F$16</f>
        <v>0</v>
      </c>
      <c r="V394" s="36">
        <f>SUMIFS(СВЦЭМ!$J$40:$J$759,СВЦЭМ!$A$40:$A$759,$A394,СВЦЭМ!$B$40:$B$759,V$367)+'СЕТ СН'!$F$16</f>
        <v>0</v>
      </c>
      <c r="W394" s="36">
        <f>SUMIFS(СВЦЭМ!$J$40:$J$759,СВЦЭМ!$A$40:$A$759,$A394,СВЦЭМ!$B$40:$B$759,W$367)+'СЕТ СН'!$F$16</f>
        <v>0</v>
      </c>
      <c r="X394" s="36">
        <f>SUMIFS(СВЦЭМ!$J$40:$J$759,СВЦЭМ!$A$40:$A$759,$A394,СВЦЭМ!$B$40:$B$759,X$367)+'СЕТ СН'!$F$16</f>
        <v>0</v>
      </c>
      <c r="Y394" s="36">
        <f>SUMIFS(СВЦЭМ!$J$40:$J$759,СВЦЭМ!$A$40:$A$759,$A394,СВЦЭМ!$B$40:$B$759,Y$367)+'СЕТ СН'!$F$16</f>
        <v>0</v>
      </c>
    </row>
    <row r="395" spans="1:26" ht="15.75" hidden="1" x14ac:dyDescent="0.2">
      <c r="A395" s="35">
        <f t="shared" si="10"/>
        <v>45563</v>
      </c>
      <c r="B395" s="36">
        <f>SUMIFS(СВЦЭМ!$J$40:$J$759,СВЦЭМ!$A$40:$A$759,$A395,СВЦЭМ!$B$40:$B$759,B$367)+'СЕТ СН'!$F$16</f>
        <v>0</v>
      </c>
      <c r="C395" s="36">
        <f>SUMIFS(СВЦЭМ!$J$40:$J$759,СВЦЭМ!$A$40:$A$759,$A395,СВЦЭМ!$B$40:$B$759,C$367)+'СЕТ СН'!$F$16</f>
        <v>0</v>
      </c>
      <c r="D395" s="36">
        <f>SUMIFS(СВЦЭМ!$J$40:$J$759,СВЦЭМ!$A$40:$A$759,$A395,СВЦЭМ!$B$40:$B$759,D$367)+'СЕТ СН'!$F$16</f>
        <v>0</v>
      </c>
      <c r="E395" s="36">
        <f>SUMIFS(СВЦЭМ!$J$40:$J$759,СВЦЭМ!$A$40:$A$759,$A395,СВЦЭМ!$B$40:$B$759,E$367)+'СЕТ СН'!$F$16</f>
        <v>0</v>
      </c>
      <c r="F395" s="36">
        <f>SUMIFS(СВЦЭМ!$J$40:$J$759,СВЦЭМ!$A$40:$A$759,$A395,СВЦЭМ!$B$40:$B$759,F$367)+'СЕТ СН'!$F$16</f>
        <v>0</v>
      </c>
      <c r="G395" s="36">
        <f>SUMIFS(СВЦЭМ!$J$40:$J$759,СВЦЭМ!$A$40:$A$759,$A395,СВЦЭМ!$B$40:$B$759,G$367)+'СЕТ СН'!$F$16</f>
        <v>0</v>
      </c>
      <c r="H395" s="36">
        <f>SUMIFS(СВЦЭМ!$J$40:$J$759,СВЦЭМ!$A$40:$A$759,$A395,СВЦЭМ!$B$40:$B$759,H$367)+'СЕТ СН'!$F$16</f>
        <v>0</v>
      </c>
      <c r="I395" s="36">
        <f>SUMIFS(СВЦЭМ!$J$40:$J$759,СВЦЭМ!$A$40:$A$759,$A395,СВЦЭМ!$B$40:$B$759,I$367)+'СЕТ СН'!$F$16</f>
        <v>0</v>
      </c>
      <c r="J395" s="36">
        <f>SUMIFS(СВЦЭМ!$J$40:$J$759,СВЦЭМ!$A$40:$A$759,$A395,СВЦЭМ!$B$40:$B$759,J$367)+'СЕТ СН'!$F$16</f>
        <v>0</v>
      </c>
      <c r="K395" s="36">
        <f>SUMIFS(СВЦЭМ!$J$40:$J$759,СВЦЭМ!$A$40:$A$759,$A395,СВЦЭМ!$B$40:$B$759,K$367)+'СЕТ СН'!$F$16</f>
        <v>0</v>
      </c>
      <c r="L395" s="36">
        <f>SUMIFS(СВЦЭМ!$J$40:$J$759,СВЦЭМ!$A$40:$A$759,$A395,СВЦЭМ!$B$40:$B$759,L$367)+'СЕТ СН'!$F$16</f>
        <v>0</v>
      </c>
      <c r="M395" s="36">
        <f>SUMIFS(СВЦЭМ!$J$40:$J$759,СВЦЭМ!$A$40:$A$759,$A395,СВЦЭМ!$B$40:$B$759,M$367)+'СЕТ СН'!$F$16</f>
        <v>0</v>
      </c>
      <c r="N395" s="36">
        <f>SUMIFS(СВЦЭМ!$J$40:$J$759,СВЦЭМ!$A$40:$A$759,$A395,СВЦЭМ!$B$40:$B$759,N$367)+'СЕТ СН'!$F$16</f>
        <v>0</v>
      </c>
      <c r="O395" s="36">
        <f>SUMIFS(СВЦЭМ!$J$40:$J$759,СВЦЭМ!$A$40:$A$759,$A395,СВЦЭМ!$B$40:$B$759,O$367)+'СЕТ СН'!$F$16</f>
        <v>0</v>
      </c>
      <c r="P395" s="36">
        <f>SUMIFS(СВЦЭМ!$J$40:$J$759,СВЦЭМ!$A$40:$A$759,$A395,СВЦЭМ!$B$40:$B$759,P$367)+'СЕТ СН'!$F$16</f>
        <v>0</v>
      </c>
      <c r="Q395" s="36">
        <f>SUMIFS(СВЦЭМ!$J$40:$J$759,СВЦЭМ!$A$40:$A$759,$A395,СВЦЭМ!$B$40:$B$759,Q$367)+'СЕТ СН'!$F$16</f>
        <v>0</v>
      </c>
      <c r="R395" s="36">
        <f>SUMIFS(СВЦЭМ!$J$40:$J$759,СВЦЭМ!$A$40:$A$759,$A395,СВЦЭМ!$B$40:$B$759,R$367)+'СЕТ СН'!$F$16</f>
        <v>0</v>
      </c>
      <c r="S395" s="36">
        <f>SUMIFS(СВЦЭМ!$J$40:$J$759,СВЦЭМ!$A$40:$A$759,$A395,СВЦЭМ!$B$40:$B$759,S$367)+'СЕТ СН'!$F$16</f>
        <v>0</v>
      </c>
      <c r="T395" s="36">
        <f>SUMIFS(СВЦЭМ!$J$40:$J$759,СВЦЭМ!$A$40:$A$759,$A395,СВЦЭМ!$B$40:$B$759,T$367)+'СЕТ СН'!$F$16</f>
        <v>0</v>
      </c>
      <c r="U395" s="36">
        <f>SUMIFS(СВЦЭМ!$J$40:$J$759,СВЦЭМ!$A$40:$A$759,$A395,СВЦЭМ!$B$40:$B$759,U$367)+'СЕТ СН'!$F$16</f>
        <v>0</v>
      </c>
      <c r="V395" s="36">
        <f>SUMIFS(СВЦЭМ!$J$40:$J$759,СВЦЭМ!$A$40:$A$759,$A395,СВЦЭМ!$B$40:$B$759,V$367)+'СЕТ СН'!$F$16</f>
        <v>0</v>
      </c>
      <c r="W395" s="36">
        <f>SUMIFS(СВЦЭМ!$J$40:$J$759,СВЦЭМ!$A$40:$A$759,$A395,СВЦЭМ!$B$40:$B$759,W$367)+'СЕТ СН'!$F$16</f>
        <v>0</v>
      </c>
      <c r="X395" s="36">
        <f>SUMIFS(СВЦЭМ!$J$40:$J$759,СВЦЭМ!$A$40:$A$759,$A395,СВЦЭМ!$B$40:$B$759,X$367)+'СЕТ СН'!$F$16</f>
        <v>0</v>
      </c>
      <c r="Y395" s="36">
        <f>SUMIFS(СВЦЭМ!$J$40:$J$759,СВЦЭМ!$A$40:$A$759,$A395,СВЦЭМ!$B$40:$B$759,Y$367)+'СЕТ СН'!$F$16</f>
        <v>0</v>
      </c>
    </row>
    <row r="396" spans="1:26" ht="15.75" hidden="1" x14ac:dyDescent="0.2">
      <c r="A396" s="35">
        <f t="shared" si="10"/>
        <v>45564</v>
      </c>
      <c r="B396" s="36">
        <f>SUMIFS(СВЦЭМ!$J$40:$J$759,СВЦЭМ!$A$40:$A$759,$A396,СВЦЭМ!$B$40:$B$759,B$367)+'СЕТ СН'!$F$16</f>
        <v>0</v>
      </c>
      <c r="C396" s="36">
        <f>SUMIFS(СВЦЭМ!$J$40:$J$759,СВЦЭМ!$A$40:$A$759,$A396,СВЦЭМ!$B$40:$B$759,C$367)+'СЕТ СН'!$F$16</f>
        <v>0</v>
      </c>
      <c r="D396" s="36">
        <f>SUMIFS(СВЦЭМ!$J$40:$J$759,СВЦЭМ!$A$40:$A$759,$A396,СВЦЭМ!$B$40:$B$759,D$367)+'СЕТ СН'!$F$16</f>
        <v>0</v>
      </c>
      <c r="E396" s="36">
        <f>SUMIFS(СВЦЭМ!$J$40:$J$759,СВЦЭМ!$A$40:$A$759,$A396,СВЦЭМ!$B$40:$B$759,E$367)+'СЕТ СН'!$F$16</f>
        <v>0</v>
      </c>
      <c r="F396" s="36">
        <f>SUMIFS(СВЦЭМ!$J$40:$J$759,СВЦЭМ!$A$40:$A$759,$A396,СВЦЭМ!$B$40:$B$759,F$367)+'СЕТ СН'!$F$16</f>
        <v>0</v>
      </c>
      <c r="G396" s="36">
        <f>SUMIFS(СВЦЭМ!$J$40:$J$759,СВЦЭМ!$A$40:$A$759,$A396,СВЦЭМ!$B$40:$B$759,G$367)+'СЕТ СН'!$F$16</f>
        <v>0</v>
      </c>
      <c r="H396" s="36">
        <f>SUMIFS(СВЦЭМ!$J$40:$J$759,СВЦЭМ!$A$40:$A$759,$A396,СВЦЭМ!$B$40:$B$759,H$367)+'СЕТ СН'!$F$16</f>
        <v>0</v>
      </c>
      <c r="I396" s="36">
        <f>SUMIFS(СВЦЭМ!$J$40:$J$759,СВЦЭМ!$A$40:$A$759,$A396,СВЦЭМ!$B$40:$B$759,I$367)+'СЕТ СН'!$F$16</f>
        <v>0</v>
      </c>
      <c r="J396" s="36">
        <f>SUMIFS(СВЦЭМ!$J$40:$J$759,СВЦЭМ!$A$40:$A$759,$A396,СВЦЭМ!$B$40:$B$759,J$367)+'СЕТ СН'!$F$16</f>
        <v>0</v>
      </c>
      <c r="K396" s="36">
        <f>SUMIFS(СВЦЭМ!$J$40:$J$759,СВЦЭМ!$A$40:$A$759,$A396,СВЦЭМ!$B$40:$B$759,K$367)+'СЕТ СН'!$F$16</f>
        <v>0</v>
      </c>
      <c r="L396" s="36">
        <f>SUMIFS(СВЦЭМ!$J$40:$J$759,СВЦЭМ!$A$40:$A$759,$A396,СВЦЭМ!$B$40:$B$759,L$367)+'СЕТ СН'!$F$16</f>
        <v>0</v>
      </c>
      <c r="M396" s="36">
        <f>SUMIFS(СВЦЭМ!$J$40:$J$759,СВЦЭМ!$A$40:$A$759,$A396,СВЦЭМ!$B$40:$B$759,M$367)+'СЕТ СН'!$F$16</f>
        <v>0</v>
      </c>
      <c r="N396" s="36">
        <f>SUMIFS(СВЦЭМ!$J$40:$J$759,СВЦЭМ!$A$40:$A$759,$A396,СВЦЭМ!$B$40:$B$759,N$367)+'СЕТ СН'!$F$16</f>
        <v>0</v>
      </c>
      <c r="O396" s="36">
        <f>SUMIFS(СВЦЭМ!$J$40:$J$759,СВЦЭМ!$A$40:$A$759,$A396,СВЦЭМ!$B$40:$B$759,O$367)+'СЕТ СН'!$F$16</f>
        <v>0</v>
      </c>
      <c r="P396" s="36">
        <f>SUMIFS(СВЦЭМ!$J$40:$J$759,СВЦЭМ!$A$40:$A$759,$A396,СВЦЭМ!$B$40:$B$759,P$367)+'СЕТ СН'!$F$16</f>
        <v>0</v>
      </c>
      <c r="Q396" s="36">
        <f>SUMIFS(СВЦЭМ!$J$40:$J$759,СВЦЭМ!$A$40:$A$759,$A396,СВЦЭМ!$B$40:$B$759,Q$367)+'СЕТ СН'!$F$16</f>
        <v>0</v>
      </c>
      <c r="R396" s="36">
        <f>SUMIFS(СВЦЭМ!$J$40:$J$759,СВЦЭМ!$A$40:$A$759,$A396,СВЦЭМ!$B$40:$B$759,R$367)+'СЕТ СН'!$F$16</f>
        <v>0</v>
      </c>
      <c r="S396" s="36">
        <f>SUMIFS(СВЦЭМ!$J$40:$J$759,СВЦЭМ!$A$40:$A$759,$A396,СВЦЭМ!$B$40:$B$759,S$367)+'СЕТ СН'!$F$16</f>
        <v>0</v>
      </c>
      <c r="T396" s="36">
        <f>SUMIFS(СВЦЭМ!$J$40:$J$759,СВЦЭМ!$A$40:$A$759,$A396,СВЦЭМ!$B$40:$B$759,T$367)+'СЕТ СН'!$F$16</f>
        <v>0</v>
      </c>
      <c r="U396" s="36">
        <f>SUMIFS(СВЦЭМ!$J$40:$J$759,СВЦЭМ!$A$40:$A$759,$A396,СВЦЭМ!$B$40:$B$759,U$367)+'СЕТ СН'!$F$16</f>
        <v>0</v>
      </c>
      <c r="V396" s="36">
        <f>SUMIFS(СВЦЭМ!$J$40:$J$759,СВЦЭМ!$A$40:$A$759,$A396,СВЦЭМ!$B$40:$B$759,V$367)+'СЕТ СН'!$F$16</f>
        <v>0</v>
      </c>
      <c r="W396" s="36">
        <f>SUMIFS(СВЦЭМ!$J$40:$J$759,СВЦЭМ!$A$40:$A$759,$A396,СВЦЭМ!$B$40:$B$759,W$367)+'СЕТ СН'!$F$16</f>
        <v>0</v>
      </c>
      <c r="X396" s="36">
        <f>SUMIFS(СВЦЭМ!$J$40:$J$759,СВЦЭМ!$A$40:$A$759,$A396,СВЦЭМ!$B$40:$B$759,X$367)+'СЕТ СН'!$F$16</f>
        <v>0</v>
      </c>
      <c r="Y396" s="36">
        <f>SUMIFS(СВЦЭМ!$J$40:$J$759,СВЦЭМ!$A$40:$A$759,$A396,СВЦЭМ!$B$40:$B$759,Y$367)+'СЕТ СН'!$F$16</f>
        <v>0</v>
      </c>
    </row>
    <row r="397" spans="1:26" ht="15.75" hidden="1" x14ac:dyDescent="0.2">
      <c r="A397" s="35">
        <f t="shared" si="10"/>
        <v>45565</v>
      </c>
      <c r="B397" s="36">
        <f>SUMIFS(СВЦЭМ!$J$40:$J$759,СВЦЭМ!$A$40:$A$759,$A397,СВЦЭМ!$B$40:$B$759,B$367)+'СЕТ СН'!$F$16</f>
        <v>0</v>
      </c>
      <c r="C397" s="36">
        <f>SUMIFS(СВЦЭМ!$J$40:$J$759,СВЦЭМ!$A$40:$A$759,$A397,СВЦЭМ!$B$40:$B$759,C$367)+'СЕТ СН'!$F$16</f>
        <v>0</v>
      </c>
      <c r="D397" s="36">
        <f>SUMIFS(СВЦЭМ!$J$40:$J$759,СВЦЭМ!$A$40:$A$759,$A397,СВЦЭМ!$B$40:$B$759,D$367)+'СЕТ СН'!$F$16</f>
        <v>0</v>
      </c>
      <c r="E397" s="36">
        <f>SUMIFS(СВЦЭМ!$J$40:$J$759,СВЦЭМ!$A$40:$A$759,$A397,СВЦЭМ!$B$40:$B$759,E$367)+'СЕТ СН'!$F$16</f>
        <v>0</v>
      </c>
      <c r="F397" s="36">
        <f>SUMIFS(СВЦЭМ!$J$40:$J$759,СВЦЭМ!$A$40:$A$759,$A397,СВЦЭМ!$B$40:$B$759,F$367)+'СЕТ СН'!$F$16</f>
        <v>0</v>
      </c>
      <c r="G397" s="36">
        <f>SUMIFS(СВЦЭМ!$J$40:$J$759,СВЦЭМ!$A$40:$A$759,$A397,СВЦЭМ!$B$40:$B$759,G$367)+'СЕТ СН'!$F$16</f>
        <v>0</v>
      </c>
      <c r="H397" s="36">
        <f>SUMIFS(СВЦЭМ!$J$40:$J$759,СВЦЭМ!$A$40:$A$759,$A397,СВЦЭМ!$B$40:$B$759,H$367)+'СЕТ СН'!$F$16</f>
        <v>0</v>
      </c>
      <c r="I397" s="36">
        <f>SUMIFS(СВЦЭМ!$J$40:$J$759,СВЦЭМ!$A$40:$A$759,$A397,СВЦЭМ!$B$40:$B$759,I$367)+'СЕТ СН'!$F$16</f>
        <v>0</v>
      </c>
      <c r="J397" s="36">
        <f>SUMIFS(СВЦЭМ!$J$40:$J$759,СВЦЭМ!$A$40:$A$759,$A397,СВЦЭМ!$B$40:$B$759,J$367)+'СЕТ СН'!$F$16</f>
        <v>0</v>
      </c>
      <c r="K397" s="36">
        <f>SUMIFS(СВЦЭМ!$J$40:$J$759,СВЦЭМ!$A$40:$A$759,$A397,СВЦЭМ!$B$40:$B$759,K$367)+'СЕТ СН'!$F$16</f>
        <v>0</v>
      </c>
      <c r="L397" s="36">
        <f>SUMIFS(СВЦЭМ!$J$40:$J$759,СВЦЭМ!$A$40:$A$759,$A397,СВЦЭМ!$B$40:$B$759,L$367)+'СЕТ СН'!$F$16</f>
        <v>0</v>
      </c>
      <c r="M397" s="36">
        <f>SUMIFS(СВЦЭМ!$J$40:$J$759,СВЦЭМ!$A$40:$A$759,$A397,СВЦЭМ!$B$40:$B$759,M$367)+'СЕТ СН'!$F$16</f>
        <v>0</v>
      </c>
      <c r="N397" s="36">
        <f>SUMIFS(СВЦЭМ!$J$40:$J$759,СВЦЭМ!$A$40:$A$759,$A397,СВЦЭМ!$B$40:$B$759,N$367)+'СЕТ СН'!$F$16</f>
        <v>0</v>
      </c>
      <c r="O397" s="36">
        <f>SUMIFS(СВЦЭМ!$J$40:$J$759,СВЦЭМ!$A$40:$A$759,$A397,СВЦЭМ!$B$40:$B$759,O$367)+'СЕТ СН'!$F$16</f>
        <v>0</v>
      </c>
      <c r="P397" s="36">
        <f>SUMIFS(СВЦЭМ!$J$40:$J$759,СВЦЭМ!$A$40:$A$759,$A397,СВЦЭМ!$B$40:$B$759,P$367)+'СЕТ СН'!$F$16</f>
        <v>0</v>
      </c>
      <c r="Q397" s="36">
        <f>SUMIFS(СВЦЭМ!$J$40:$J$759,СВЦЭМ!$A$40:$A$759,$A397,СВЦЭМ!$B$40:$B$759,Q$367)+'СЕТ СН'!$F$16</f>
        <v>0</v>
      </c>
      <c r="R397" s="36">
        <f>SUMIFS(СВЦЭМ!$J$40:$J$759,СВЦЭМ!$A$40:$A$759,$A397,СВЦЭМ!$B$40:$B$759,R$367)+'СЕТ СН'!$F$16</f>
        <v>0</v>
      </c>
      <c r="S397" s="36">
        <f>SUMIFS(СВЦЭМ!$J$40:$J$759,СВЦЭМ!$A$40:$A$759,$A397,СВЦЭМ!$B$40:$B$759,S$367)+'СЕТ СН'!$F$16</f>
        <v>0</v>
      </c>
      <c r="T397" s="36">
        <f>SUMIFS(СВЦЭМ!$J$40:$J$759,СВЦЭМ!$A$40:$A$759,$A397,СВЦЭМ!$B$40:$B$759,T$367)+'СЕТ СН'!$F$16</f>
        <v>0</v>
      </c>
      <c r="U397" s="36">
        <f>SUMIFS(СВЦЭМ!$J$40:$J$759,СВЦЭМ!$A$40:$A$759,$A397,СВЦЭМ!$B$40:$B$759,U$367)+'СЕТ СН'!$F$16</f>
        <v>0</v>
      </c>
      <c r="V397" s="36">
        <f>SUMIFS(СВЦЭМ!$J$40:$J$759,СВЦЭМ!$A$40:$A$759,$A397,СВЦЭМ!$B$40:$B$759,V$367)+'СЕТ СН'!$F$16</f>
        <v>0</v>
      </c>
      <c r="W397" s="36">
        <f>SUMIFS(СВЦЭМ!$J$40:$J$759,СВЦЭМ!$A$40:$A$759,$A397,СВЦЭМ!$B$40:$B$759,W$367)+'СЕТ СН'!$F$16</f>
        <v>0</v>
      </c>
      <c r="X397" s="36">
        <f>SUMIFS(СВЦЭМ!$J$40:$J$759,СВЦЭМ!$A$40:$A$759,$A397,СВЦЭМ!$B$40:$B$759,X$367)+'СЕТ СН'!$F$16</f>
        <v>0</v>
      </c>
      <c r="Y397" s="36">
        <f>SUMIFS(СВЦЭМ!$J$40:$J$759,СВЦЭМ!$A$40:$A$759,$A397,СВЦЭМ!$B$40:$B$759,Y$367)+'СЕТ СН'!$F$16</f>
        <v>0</v>
      </c>
    </row>
    <row r="398" spans="1:26" ht="15.75" hidden="1" x14ac:dyDescent="0.2">
      <c r="A398" s="35">
        <f t="shared" si="10"/>
        <v>45566</v>
      </c>
      <c r="B398" s="36">
        <f>SUMIFS(СВЦЭМ!$J$40:$J$759,СВЦЭМ!$A$40:$A$759,$A398,СВЦЭМ!$B$40:$B$759,B$367)+'СЕТ СН'!$F$16</f>
        <v>0</v>
      </c>
      <c r="C398" s="36">
        <f>SUMIFS(СВЦЭМ!$J$40:$J$759,СВЦЭМ!$A$40:$A$759,$A398,СВЦЭМ!$B$40:$B$759,C$367)+'СЕТ СН'!$F$16</f>
        <v>0</v>
      </c>
      <c r="D398" s="36">
        <f>SUMIFS(СВЦЭМ!$J$40:$J$759,СВЦЭМ!$A$40:$A$759,$A398,СВЦЭМ!$B$40:$B$759,D$367)+'СЕТ СН'!$F$16</f>
        <v>0</v>
      </c>
      <c r="E398" s="36">
        <f>SUMIFS(СВЦЭМ!$J$40:$J$759,СВЦЭМ!$A$40:$A$759,$A398,СВЦЭМ!$B$40:$B$759,E$367)+'СЕТ СН'!$F$16</f>
        <v>0</v>
      </c>
      <c r="F398" s="36">
        <f>SUMIFS(СВЦЭМ!$J$40:$J$759,СВЦЭМ!$A$40:$A$759,$A398,СВЦЭМ!$B$40:$B$759,F$367)+'СЕТ СН'!$F$16</f>
        <v>0</v>
      </c>
      <c r="G398" s="36">
        <f>SUMIFS(СВЦЭМ!$J$40:$J$759,СВЦЭМ!$A$40:$A$759,$A398,СВЦЭМ!$B$40:$B$759,G$367)+'СЕТ СН'!$F$16</f>
        <v>0</v>
      </c>
      <c r="H398" s="36">
        <f>SUMIFS(СВЦЭМ!$J$40:$J$759,СВЦЭМ!$A$40:$A$759,$A398,СВЦЭМ!$B$40:$B$759,H$367)+'СЕТ СН'!$F$16</f>
        <v>0</v>
      </c>
      <c r="I398" s="36">
        <f>SUMIFS(СВЦЭМ!$J$40:$J$759,СВЦЭМ!$A$40:$A$759,$A398,СВЦЭМ!$B$40:$B$759,I$367)+'СЕТ СН'!$F$16</f>
        <v>0</v>
      </c>
      <c r="J398" s="36">
        <f>SUMIFS(СВЦЭМ!$J$40:$J$759,СВЦЭМ!$A$40:$A$759,$A398,СВЦЭМ!$B$40:$B$759,J$367)+'СЕТ СН'!$F$16</f>
        <v>0</v>
      </c>
      <c r="K398" s="36">
        <f>SUMIFS(СВЦЭМ!$J$40:$J$759,СВЦЭМ!$A$40:$A$759,$A398,СВЦЭМ!$B$40:$B$759,K$367)+'СЕТ СН'!$F$16</f>
        <v>0</v>
      </c>
      <c r="L398" s="36">
        <f>SUMIFS(СВЦЭМ!$J$40:$J$759,СВЦЭМ!$A$40:$A$759,$A398,СВЦЭМ!$B$40:$B$759,L$367)+'СЕТ СН'!$F$16</f>
        <v>0</v>
      </c>
      <c r="M398" s="36">
        <f>SUMIFS(СВЦЭМ!$J$40:$J$759,СВЦЭМ!$A$40:$A$759,$A398,СВЦЭМ!$B$40:$B$759,M$367)+'СЕТ СН'!$F$16</f>
        <v>0</v>
      </c>
      <c r="N398" s="36">
        <f>SUMIFS(СВЦЭМ!$J$40:$J$759,СВЦЭМ!$A$40:$A$759,$A398,СВЦЭМ!$B$40:$B$759,N$367)+'СЕТ СН'!$F$16</f>
        <v>0</v>
      </c>
      <c r="O398" s="36">
        <f>SUMIFS(СВЦЭМ!$J$40:$J$759,СВЦЭМ!$A$40:$A$759,$A398,СВЦЭМ!$B$40:$B$759,O$367)+'СЕТ СН'!$F$16</f>
        <v>0</v>
      </c>
      <c r="P398" s="36">
        <f>SUMIFS(СВЦЭМ!$J$40:$J$759,СВЦЭМ!$A$40:$A$759,$A398,СВЦЭМ!$B$40:$B$759,P$367)+'СЕТ СН'!$F$16</f>
        <v>0</v>
      </c>
      <c r="Q398" s="36">
        <f>SUMIFS(СВЦЭМ!$J$40:$J$759,СВЦЭМ!$A$40:$A$759,$A398,СВЦЭМ!$B$40:$B$759,Q$367)+'СЕТ СН'!$F$16</f>
        <v>0</v>
      </c>
      <c r="R398" s="36">
        <f>SUMIFS(СВЦЭМ!$J$40:$J$759,СВЦЭМ!$A$40:$A$759,$A398,СВЦЭМ!$B$40:$B$759,R$367)+'СЕТ СН'!$F$16</f>
        <v>0</v>
      </c>
      <c r="S398" s="36">
        <f>SUMIFS(СВЦЭМ!$J$40:$J$759,СВЦЭМ!$A$40:$A$759,$A398,СВЦЭМ!$B$40:$B$759,S$367)+'СЕТ СН'!$F$16</f>
        <v>0</v>
      </c>
      <c r="T398" s="36">
        <f>SUMIFS(СВЦЭМ!$J$40:$J$759,СВЦЭМ!$A$40:$A$759,$A398,СВЦЭМ!$B$40:$B$759,T$367)+'СЕТ СН'!$F$16</f>
        <v>0</v>
      </c>
      <c r="U398" s="36">
        <f>SUMIFS(СВЦЭМ!$J$40:$J$759,СВЦЭМ!$A$40:$A$759,$A398,СВЦЭМ!$B$40:$B$759,U$367)+'СЕТ СН'!$F$16</f>
        <v>0</v>
      </c>
      <c r="V398" s="36">
        <f>SUMIFS(СВЦЭМ!$J$40:$J$759,СВЦЭМ!$A$40:$A$759,$A398,СВЦЭМ!$B$40:$B$759,V$367)+'СЕТ СН'!$F$16</f>
        <v>0</v>
      </c>
      <c r="W398" s="36">
        <f>SUMIFS(СВЦЭМ!$J$40:$J$759,СВЦЭМ!$A$40:$A$759,$A398,СВЦЭМ!$B$40:$B$759,W$367)+'СЕТ СН'!$F$16</f>
        <v>0</v>
      </c>
      <c r="X398" s="36">
        <f>SUMIFS(СВЦЭМ!$J$40:$J$759,СВЦЭМ!$A$40:$A$759,$A398,СВЦЭМ!$B$40:$B$759,X$367)+'СЕТ СН'!$F$16</f>
        <v>0</v>
      </c>
      <c r="Y398" s="36">
        <f>SUMIFS(СВЦЭМ!$J$40:$J$759,СВЦЭМ!$A$40:$A$759,$A398,СВЦЭМ!$B$40:$B$759,Y$367)+'СЕТ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8" t="s">
        <v>7</v>
      </c>
      <c r="B400" s="132" t="s">
        <v>120</v>
      </c>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4"/>
    </row>
    <row r="401" spans="1:27" ht="12.75" hidden="1" customHeight="1" x14ac:dyDescent="0.2">
      <c r="A401" s="139"/>
      <c r="B401" s="135"/>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7"/>
    </row>
    <row r="402" spans="1:27" s="46" customFormat="1" ht="12.75" hidden="1" customHeight="1" x14ac:dyDescent="0.2">
      <c r="A402" s="14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01.09.2024</v>
      </c>
      <c r="B403" s="36">
        <f>SUMIFS(СВЦЭМ!$K$40:$K$759,СВЦЭМ!$A$40:$A$759,$A403,СВЦЭМ!$B$40:$B$759,B$402)+'СЕТ СН'!$F$16</f>
        <v>0</v>
      </c>
      <c r="C403" s="36">
        <f>SUMIFS(СВЦЭМ!$K$40:$K$759,СВЦЭМ!$A$40:$A$759,$A403,СВЦЭМ!$B$40:$B$759,C$402)+'СЕТ СН'!$F$16</f>
        <v>0</v>
      </c>
      <c r="D403" s="36">
        <f>SUMIFS(СВЦЭМ!$K$40:$K$759,СВЦЭМ!$A$40:$A$759,$A403,СВЦЭМ!$B$40:$B$759,D$402)+'СЕТ СН'!$F$16</f>
        <v>0</v>
      </c>
      <c r="E403" s="36">
        <f>SUMIFS(СВЦЭМ!$K$40:$K$759,СВЦЭМ!$A$40:$A$759,$A403,СВЦЭМ!$B$40:$B$759,E$402)+'СЕТ СН'!$F$16</f>
        <v>0</v>
      </c>
      <c r="F403" s="36">
        <f>SUMIFS(СВЦЭМ!$K$40:$K$759,СВЦЭМ!$A$40:$A$759,$A403,СВЦЭМ!$B$40:$B$759,F$402)+'СЕТ СН'!$F$16</f>
        <v>0</v>
      </c>
      <c r="G403" s="36">
        <f>SUMIFS(СВЦЭМ!$K$40:$K$759,СВЦЭМ!$A$40:$A$759,$A403,СВЦЭМ!$B$40:$B$759,G$402)+'СЕТ СН'!$F$16</f>
        <v>0</v>
      </c>
      <c r="H403" s="36">
        <f>SUMIFS(СВЦЭМ!$K$40:$K$759,СВЦЭМ!$A$40:$A$759,$A403,СВЦЭМ!$B$40:$B$759,H$402)+'СЕТ СН'!$F$16</f>
        <v>0</v>
      </c>
      <c r="I403" s="36">
        <f>SUMIFS(СВЦЭМ!$K$40:$K$759,СВЦЭМ!$A$40:$A$759,$A403,СВЦЭМ!$B$40:$B$759,I$402)+'СЕТ СН'!$F$16</f>
        <v>0</v>
      </c>
      <c r="J403" s="36">
        <f>SUMIFS(СВЦЭМ!$K$40:$K$759,СВЦЭМ!$A$40:$A$759,$A403,СВЦЭМ!$B$40:$B$759,J$402)+'СЕТ СН'!$F$16</f>
        <v>0</v>
      </c>
      <c r="K403" s="36">
        <f>SUMIFS(СВЦЭМ!$K$40:$K$759,СВЦЭМ!$A$40:$A$759,$A403,СВЦЭМ!$B$40:$B$759,K$402)+'СЕТ СН'!$F$16</f>
        <v>0</v>
      </c>
      <c r="L403" s="36">
        <f>SUMIFS(СВЦЭМ!$K$40:$K$759,СВЦЭМ!$A$40:$A$759,$A403,СВЦЭМ!$B$40:$B$759,L$402)+'СЕТ СН'!$F$16</f>
        <v>0</v>
      </c>
      <c r="M403" s="36">
        <f>SUMIFS(СВЦЭМ!$K$40:$K$759,СВЦЭМ!$A$40:$A$759,$A403,СВЦЭМ!$B$40:$B$759,M$402)+'СЕТ СН'!$F$16</f>
        <v>0</v>
      </c>
      <c r="N403" s="36">
        <f>SUMIFS(СВЦЭМ!$K$40:$K$759,СВЦЭМ!$A$40:$A$759,$A403,СВЦЭМ!$B$40:$B$759,N$402)+'СЕТ СН'!$F$16</f>
        <v>0</v>
      </c>
      <c r="O403" s="36">
        <f>SUMIFS(СВЦЭМ!$K$40:$K$759,СВЦЭМ!$A$40:$A$759,$A403,СВЦЭМ!$B$40:$B$759,O$402)+'СЕТ СН'!$F$16</f>
        <v>0</v>
      </c>
      <c r="P403" s="36">
        <f>SUMIFS(СВЦЭМ!$K$40:$K$759,СВЦЭМ!$A$40:$A$759,$A403,СВЦЭМ!$B$40:$B$759,P$402)+'СЕТ СН'!$F$16</f>
        <v>0</v>
      </c>
      <c r="Q403" s="36">
        <f>SUMIFS(СВЦЭМ!$K$40:$K$759,СВЦЭМ!$A$40:$A$759,$A403,СВЦЭМ!$B$40:$B$759,Q$402)+'СЕТ СН'!$F$16</f>
        <v>0</v>
      </c>
      <c r="R403" s="36">
        <f>SUMIFS(СВЦЭМ!$K$40:$K$759,СВЦЭМ!$A$40:$A$759,$A403,СВЦЭМ!$B$40:$B$759,R$402)+'СЕТ СН'!$F$16</f>
        <v>0</v>
      </c>
      <c r="S403" s="36">
        <f>SUMIFS(СВЦЭМ!$K$40:$K$759,СВЦЭМ!$A$40:$A$759,$A403,СВЦЭМ!$B$40:$B$759,S$402)+'СЕТ СН'!$F$16</f>
        <v>0</v>
      </c>
      <c r="T403" s="36">
        <f>SUMIFS(СВЦЭМ!$K$40:$K$759,СВЦЭМ!$A$40:$A$759,$A403,СВЦЭМ!$B$40:$B$759,T$402)+'СЕТ СН'!$F$16</f>
        <v>0</v>
      </c>
      <c r="U403" s="36">
        <f>SUMIFS(СВЦЭМ!$K$40:$K$759,СВЦЭМ!$A$40:$A$759,$A403,СВЦЭМ!$B$40:$B$759,U$402)+'СЕТ СН'!$F$16</f>
        <v>0</v>
      </c>
      <c r="V403" s="36">
        <f>SUMIFS(СВЦЭМ!$K$40:$K$759,СВЦЭМ!$A$40:$A$759,$A403,СВЦЭМ!$B$40:$B$759,V$402)+'СЕТ СН'!$F$16</f>
        <v>0</v>
      </c>
      <c r="W403" s="36">
        <f>SUMIFS(СВЦЭМ!$K$40:$K$759,СВЦЭМ!$A$40:$A$759,$A403,СВЦЭМ!$B$40:$B$759,W$402)+'СЕТ СН'!$F$16</f>
        <v>0</v>
      </c>
      <c r="X403" s="36">
        <f>SUMIFS(СВЦЭМ!$K$40:$K$759,СВЦЭМ!$A$40:$A$759,$A403,СВЦЭМ!$B$40:$B$759,X$402)+'СЕТ СН'!$F$16</f>
        <v>0</v>
      </c>
      <c r="Y403" s="36">
        <f>SUMIFS(СВЦЭМ!$K$40:$K$759,СВЦЭМ!$A$40:$A$759,$A403,СВЦЭМ!$B$40:$B$759,Y$402)+'СЕТ СН'!$F$16</f>
        <v>0</v>
      </c>
      <c r="AA403" s="45"/>
    </row>
    <row r="404" spans="1:27" ht="15.75" hidden="1" x14ac:dyDescent="0.2">
      <c r="A404" s="35">
        <f>A403+1</f>
        <v>45537</v>
      </c>
      <c r="B404" s="36">
        <f>SUMIFS(СВЦЭМ!$K$40:$K$759,СВЦЭМ!$A$40:$A$759,$A404,СВЦЭМ!$B$40:$B$759,B$402)+'СЕТ СН'!$F$16</f>
        <v>0</v>
      </c>
      <c r="C404" s="36">
        <f>SUMIFS(СВЦЭМ!$K$40:$K$759,СВЦЭМ!$A$40:$A$759,$A404,СВЦЭМ!$B$40:$B$759,C$402)+'СЕТ СН'!$F$16</f>
        <v>0</v>
      </c>
      <c r="D404" s="36">
        <f>SUMIFS(СВЦЭМ!$K$40:$K$759,СВЦЭМ!$A$40:$A$759,$A404,СВЦЭМ!$B$40:$B$759,D$402)+'СЕТ СН'!$F$16</f>
        <v>0</v>
      </c>
      <c r="E404" s="36">
        <f>SUMIFS(СВЦЭМ!$K$40:$K$759,СВЦЭМ!$A$40:$A$759,$A404,СВЦЭМ!$B$40:$B$759,E$402)+'СЕТ СН'!$F$16</f>
        <v>0</v>
      </c>
      <c r="F404" s="36">
        <f>SUMIFS(СВЦЭМ!$K$40:$K$759,СВЦЭМ!$A$40:$A$759,$A404,СВЦЭМ!$B$40:$B$759,F$402)+'СЕТ СН'!$F$16</f>
        <v>0</v>
      </c>
      <c r="G404" s="36">
        <f>SUMIFS(СВЦЭМ!$K$40:$K$759,СВЦЭМ!$A$40:$A$759,$A404,СВЦЭМ!$B$40:$B$759,G$402)+'СЕТ СН'!$F$16</f>
        <v>0</v>
      </c>
      <c r="H404" s="36">
        <f>SUMIFS(СВЦЭМ!$K$40:$K$759,СВЦЭМ!$A$40:$A$759,$A404,СВЦЭМ!$B$40:$B$759,H$402)+'СЕТ СН'!$F$16</f>
        <v>0</v>
      </c>
      <c r="I404" s="36">
        <f>SUMIFS(СВЦЭМ!$K$40:$K$759,СВЦЭМ!$A$40:$A$759,$A404,СВЦЭМ!$B$40:$B$759,I$402)+'СЕТ СН'!$F$16</f>
        <v>0</v>
      </c>
      <c r="J404" s="36">
        <f>SUMIFS(СВЦЭМ!$K$40:$K$759,СВЦЭМ!$A$40:$A$759,$A404,СВЦЭМ!$B$40:$B$759,J$402)+'СЕТ СН'!$F$16</f>
        <v>0</v>
      </c>
      <c r="K404" s="36">
        <f>SUMIFS(СВЦЭМ!$K$40:$K$759,СВЦЭМ!$A$40:$A$759,$A404,СВЦЭМ!$B$40:$B$759,K$402)+'СЕТ СН'!$F$16</f>
        <v>0</v>
      </c>
      <c r="L404" s="36">
        <f>SUMIFS(СВЦЭМ!$K$40:$K$759,СВЦЭМ!$A$40:$A$759,$A404,СВЦЭМ!$B$40:$B$759,L$402)+'СЕТ СН'!$F$16</f>
        <v>0</v>
      </c>
      <c r="M404" s="36">
        <f>SUMIFS(СВЦЭМ!$K$40:$K$759,СВЦЭМ!$A$40:$A$759,$A404,СВЦЭМ!$B$40:$B$759,M$402)+'СЕТ СН'!$F$16</f>
        <v>0</v>
      </c>
      <c r="N404" s="36">
        <f>SUMIFS(СВЦЭМ!$K$40:$K$759,СВЦЭМ!$A$40:$A$759,$A404,СВЦЭМ!$B$40:$B$759,N$402)+'СЕТ СН'!$F$16</f>
        <v>0</v>
      </c>
      <c r="O404" s="36">
        <f>SUMIFS(СВЦЭМ!$K$40:$K$759,СВЦЭМ!$A$40:$A$759,$A404,СВЦЭМ!$B$40:$B$759,O$402)+'СЕТ СН'!$F$16</f>
        <v>0</v>
      </c>
      <c r="P404" s="36">
        <f>SUMIFS(СВЦЭМ!$K$40:$K$759,СВЦЭМ!$A$40:$A$759,$A404,СВЦЭМ!$B$40:$B$759,P$402)+'СЕТ СН'!$F$16</f>
        <v>0</v>
      </c>
      <c r="Q404" s="36">
        <f>SUMIFS(СВЦЭМ!$K$40:$K$759,СВЦЭМ!$A$40:$A$759,$A404,СВЦЭМ!$B$40:$B$759,Q$402)+'СЕТ СН'!$F$16</f>
        <v>0</v>
      </c>
      <c r="R404" s="36">
        <f>SUMIFS(СВЦЭМ!$K$40:$K$759,СВЦЭМ!$A$40:$A$759,$A404,СВЦЭМ!$B$40:$B$759,R$402)+'СЕТ СН'!$F$16</f>
        <v>0</v>
      </c>
      <c r="S404" s="36">
        <f>SUMIFS(СВЦЭМ!$K$40:$K$759,СВЦЭМ!$A$40:$A$759,$A404,СВЦЭМ!$B$40:$B$759,S$402)+'СЕТ СН'!$F$16</f>
        <v>0</v>
      </c>
      <c r="T404" s="36">
        <f>SUMIFS(СВЦЭМ!$K$40:$K$759,СВЦЭМ!$A$40:$A$759,$A404,СВЦЭМ!$B$40:$B$759,T$402)+'СЕТ СН'!$F$16</f>
        <v>0</v>
      </c>
      <c r="U404" s="36">
        <f>SUMIFS(СВЦЭМ!$K$40:$K$759,СВЦЭМ!$A$40:$A$759,$A404,СВЦЭМ!$B$40:$B$759,U$402)+'СЕТ СН'!$F$16</f>
        <v>0</v>
      </c>
      <c r="V404" s="36">
        <f>SUMIFS(СВЦЭМ!$K$40:$K$759,СВЦЭМ!$A$40:$A$759,$A404,СВЦЭМ!$B$40:$B$759,V$402)+'СЕТ СН'!$F$16</f>
        <v>0</v>
      </c>
      <c r="W404" s="36">
        <f>SUMIFS(СВЦЭМ!$K$40:$K$759,СВЦЭМ!$A$40:$A$759,$A404,СВЦЭМ!$B$40:$B$759,W$402)+'СЕТ СН'!$F$16</f>
        <v>0</v>
      </c>
      <c r="X404" s="36">
        <f>SUMIFS(СВЦЭМ!$K$40:$K$759,СВЦЭМ!$A$40:$A$759,$A404,СВЦЭМ!$B$40:$B$759,X$402)+'СЕТ СН'!$F$16</f>
        <v>0</v>
      </c>
      <c r="Y404" s="36">
        <f>SUMIFS(СВЦЭМ!$K$40:$K$759,СВЦЭМ!$A$40:$A$759,$A404,СВЦЭМ!$B$40:$B$759,Y$402)+'СЕТ СН'!$F$16</f>
        <v>0</v>
      </c>
    </row>
    <row r="405" spans="1:27" ht="15.75" hidden="1" x14ac:dyDescent="0.2">
      <c r="A405" s="35">
        <f t="shared" ref="A405:A433" si="11">A404+1</f>
        <v>45538</v>
      </c>
      <c r="B405" s="36">
        <f>SUMIFS(СВЦЭМ!$K$40:$K$759,СВЦЭМ!$A$40:$A$759,$A405,СВЦЭМ!$B$40:$B$759,B$402)+'СЕТ СН'!$F$16</f>
        <v>0</v>
      </c>
      <c r="C405" s="36">
        <f>SUMIFS(СВЦЭМ!$K$40:$K$759,СВЦЭМ!$A$40:$A$759,$A405,СВЦЭМ!$B$40:$B$759,C$402)+'СЕТ СН'!$F$16</f>
        <v>0</v>
      </c>
      <c r="D405" s="36">
        <f>SUMIFS(СВЦЭМ!$K$40:$K$759,СВЦЭМ!$A$40:$A$759,$A405,СВЦЭМ!$B$40:$B$759,D$402)+'СЕТ СН'!$F$16</f>
        <v>0</v>
      </c>
      <c r="E405" s="36">
        <f>SUMIFS(СВЦЭМ!$K$40:$K$759,СВЦЭМ!$A$40:$A$759,$A405,СВЦЭМ!$B$40:$B$759,E$402)+'СЕТ СН'!$F$16</f>
        <v>0</v>
      </c>
      <c r="F405" s="36">
        <f>SUMIFS(СВЦЭМ!$K$40:$K$759,СВЦЭМ!$A$40:$A$759,$A405,СВЦЭМ!$B$40:$B$759,F$402)+'СЕТ СН'!$F$16</f>
        <v>0</v>
      </c>
      <c r="G405" s="36">
        <f>SUMIFS(СВЦЭМ!$K$40:$K$759,СВЦЭМ!$A$40:$A$759,$A405,СВЦЭМ!$B$40:$B$759,G$402)+'СЕТ СН'!$F$16</f>
        <v>0</v>
      </c>
      <c r="H405" s="36">
        <f>SUMIFS(СВЦЭМ!$K$40:$K$759,СВЦЭМ!$A$40:$A$759,$A405,СВЦЭМ!$B$40:$B$759,H$402)+'СЕТ СН'!$F$16</f>
        <v>0</v>
      </c>
      <c r="I405" s="36">
        <f>SUMIFS(СВЦЭМ!$K$40:$K$759,СВЦЭМ!$A$40:$A$759,$A405,СВЦЭМ!$B$40:$B$759,I$402)+'СЕТ СН'!$F$16</f>
        <v>0</v>
      </c>
      <c r="J405" s="36">
        <f>SUMIFS(СВЦЭМ!$K$40:$K$759,СВЦЭМ!$A$40:$A$759,$A405,СВЦЭМ!$B$40:$B$759,J$402)+'СЕТ СН'!$F$16</f>
        <v>0</v>
      </c>
      <c r="K405" s="36">
        <f>SUMIFS(СВЦЭМ!$K$40:$K$759,СВЦЭМ!$A$40:$A$759,$A405,СВЦЭМ!$B$40:$B$759,K$402)+'СЕТ СН'!$F$16</f>
        <v>0</v>
      </c>
      <c r="L405" s="36">
        <f>SUMIFS(СВЦЭМ!$K$40:$K$759,СВЦЭМ!$A$40:$A$759,$A405,СВЦЭМ!$B$40:$B$759,L$402)+'СЕТ СН'!$F$16</f>
        <v>0</v>
      </c>
      <c r="M405" s="36">
        <f>SUMIFS(СВЦЭМ!$K$40:$K$759,СВЦЭМ!$A$40:$A$759,$A405,СВЦЭМ!$B$40:$B$759,M$402)+'СЕТ СН'!$F$16</f>
        <v>0</v>
      </c>
      <c r="N405" s="36">
        <f>SUMIFS(СВЦЭМ!$K$40:$K$759,СВЦЭМ!$A$40:$A$759,$A405,СВЦЭМ!$B$40:$B$759,N$402)+'СЕТ СН'!$F$16</f>
        <v>0</v>
      </c>
      <c r="O405" s="36">
        <f>SUMIFS(СВЦЭМ!$K$40:$K$759,СВЦЭМ!$A$40:$A$759,$A405,СВЦЭМ!$B$40:$B$759,O$402)+'СЕТ СН'!$F$16</f>
        <v>0</v>
      </c>
      <c r="P405" s="36">
        <f>SUMIFS(СВЦЭМ!$K$40:$K$759,СВЦЭМ!$A$40:$A$759,$A405,СВЦЭМ!$B$40:$B$759,P$402)+'СЕТ СН'!$F$16</f>
        <v>0</v>
      </c>
      <c r="Q405" s="36">
        <f>SUMIFS(СВЦЭМ!$K$40:$K$759,СВЦЭМ!$A$40:$A$759,$A405,СВЦЭМ!$B$40:$B$759,Q$402)+'СЕТ СН'!$F$16</f>
        <v>0</v>
      </c>
      <c r="R405" s="36">
        <f>SUMIFS(СВЦЭМ!$K$40:$K$759,СВЦЭМ!$A$40:$A$759,$A405,СВЦЭМ!$B$40:$B$759,R$402)+'СЕТ СН'!$F$16</f>
        <v>0</v>
      </c>
      <c r="S405" s="36">
        <f>SUMIFS(СВЦЭМ!$K$40:$K$759,СВЦЭМ!$A$40:$A$759,$A405,СВЦЭМ!$B$40:$B$759,S$402)+'СЕТ СН'!$F$16</f>
        <v>0</v>
      </c>
      <c r="T405" s="36">
        <f>SUMIFS(СВЦЭМ!$K$40:$K$759,СВЦЭМ!$A$40:$A$759,$A405,СВЦЭМ!$B$40:$B$759,T$402)+'СЕТ СН'!$F$16</f>
        <v>0</v>
      </c>
      <c r="U405" s="36">
        <f>SUMIFS(СВЦЭМ!$K$40:$K$759,СВЦЭМ!$A$40:$A$759,$A405,СВЦЭМ!$B$40:$B$759,U$402)+'СЕТ СН'!$F$16</f>
        <v>0</v>
      </c>
      <c r="V405" s="36">
        <f>SUMIFS(СВЦЭМ!$K$40:$K$759,СВЦЭМ!$A$40:$A$759,$A405,СВЦЭМ!$B$40:$B$759,V$402)+'СЕТ СН'!$F$16</f>
        <v>0</v>
      </c>
      <c r="W405" s="36">
        <f>SUMIFS(СВЦЭМ!$K$40:$K$759,СВЦЭМ!$A$40:$A$759,$A405,СВЦЭМ!$B$40:$B$759,W$402)+'СЕТ СН'!$F$16</f>
        <v>0</v>
      </c>
      <c r="X405" s="36">
        <f>SUMIFS(СВЦЭМ!$K$40:$K$759,СВЦЭМ!$A$40:$A$759,$A405,СВЦЭМ!$B$40:$B$759,X$402)+'СЕТ СН'!$F$16</f>
        <v>0</v>
      </c>
      <c r="Y405" s="36">
        <f>SUMIFS(СВЦЭМ!$K$40:$K$759,СВЦЭМ!$A$40:$A$759,$A405,СВЦЭМ!$B$40:$B$759,Y$402)+'СЕТ СН'!$F$16</f>
        <v>0</v>
      </c>
    </row>
    <row r="406" spans="1:27" ht="15.75" hidden="1" x14ac:dyDescent="0.2">
      <c r="A406" s="35">
        <f t="shared" si="11"/>
        <v>45539</v>
      </c>
      <c r="B406" s="36">
        <f>SUMIFS(СВЦЭМ!$K$40:$K$759,СВЦЭМ!$A$40:$A$759,$A406,СВЦЭМ!$B$40:$B$759,B$402)+'СЕТ СН'!$F$16</f>
        <v>0</v>
      </c>
      <c r="C406" s="36">
        <f>SUMIFS(СВЦЭМ!$K$40:$K$759,СВЦЭМ!$A$40:$A$759,$A406,СВЦЭМ!$B$40:$B$759,C$402)+'СЕТ СН'!$F$16</f>
        <v>0</v>
      </c>
      <c r="D406" s="36">
        <f>SUMIFS(СВЦЭМ!$K$40:$K$759,СВЦЭМ!$A$40:$A$759,$A406,СВЦЭМ!$B$40:$B$759,D$402)+'СЕТ СН'!$F$16</f>
        <v>0</v>
      </c>
      <c r="E406" s="36">
        <f>SUMIFS(СВЦЭМ!$K$40:$K$759,СВЦЭМ!$A$40:$A$759,$A406,СВЦЭМ!$B$40:$B$759,E$402)+'СЕТ СН'!$F$16</f>
        <v>0</v>
      </c>
      <c r="F406" s="36">
        <f>SUMIFS(СВЦЭМ!$K$40:$K$759,СВЦЭМ!$A$40:$A$759,$A406,СВЦЭМ!$B$40:$B$759,F$402)+'СЕТ СН'!$F$16</f>
        <v>0</v>
      </c>
      <c r="G406" s="36">
        <f>SUMIFS(СВЦЭМ!$K$40:$K$759,СВЦЭМ!$A$40:$A$759,$A406,СВЦЭМ!$B$40:$B$759,G$402)+'СЕТ СН'!$F$16</f>
        <v>0</v>
      </c>
      <c r="H406" s="36">
        <f>SUMIFS(СВЦЭМ!$K$40:$K$759,СВЦЭМ!$A$40:$A$759,$A406,СВЦЭМ!$B$40:$B$759,H$402)+'СЕТ СН'!$F$16</f>
        <v>0</v>
      </c>
      <c r="I406" s="36">
        <f>SUMIFS(СВЦЭМ!$K$40:$K$759,СВЦЭМ!$A$40:$A$759,$A406,СВЦЭМ!$B$40:$B$759,I$402)+'СЕТ СН'!$F$16</f>
        <v>0</v>
      </c>
      <c r="J406" s="36">
        <f>SUMIFS(СВЦЭМ!$K$40:$K$759,СВЦЭМ!$A$40:$A$759,$A406,СВЦЭМ!$B$40:$B$759,J$402)+'СЕТ СН'!$F$16</f>
        <v>0</v>
      </c>
      <c r="K406" s="36">
        <f>SUMIFS(СВЦЭМ!$K$40:$K$759,СВЦЭМ!$A$40:$A$759,$A406,СВЦЭМ!$B$40:$B$759,K$402)+'СЕТ СН'!$F$16</f>
        <v>0</v>
      </c>
      <c r="L406" s="36">
        <f>SUMIFS(СВЦЭМ!$K$40:$K$759,СВЦЭМ!$A$40:$A$759,$A406,СВЦЭМ!$B$40:$B$759,L$402)+'СЕТ СН'!$F$16</f>
        <v>0</v>
      </c>
      <c r="M406" s="36">
        <f>SUMIFS(СВЦЭМ!$K$40:$K$759,СВЦЭМ!$A$40:$A$759,$A406,СВЦЭМ!$B$40:$B$759,M$402)+'СЕТ СН'!$F$16</f>
        <v>0</v>
      </c>
      <c r="N406" s="36">
        <f>SUMIFS(СВЦЭМ!$K$40:$K$759,СВЦЭМ!$A$40:$A$759,$A406,СВЦЭМ!$B$40:$B$759,N$402)+'СЕТ СН'!$F$16</f>
        <v>0</v>
      </c>
      <c r="O406" s="36">
        <f>SUMIFS(СВЦЭМ!$K$40:$K$759,СВЦЭМ!$A$40:$A$759,$A406,СВЦЭМ!$B$40:$B$759,O$402)+'СЕТ СН'!$F$16</f>
        <v>0</v>
      </c>
      <c r="P406" s="36">
        <f>SUMIFS(СВЦЭМ!$K$40:$K$759,СВЦЭМ!$A$40:$A$759,$A406,СВЦЭМ!$B$40:$B$759,P$402)+'СЕТ СН'!$F$16</f>
        <v>0</v>
      </c>
      <c r="Q406" s="36">
        <f>SUMIFS(СВЦЭМ!$K$40:$K$759,СВЦЭМ!$A$40:$A$759,$A406,СВЦЭМ!$B$40:$B$759,Q$402)+'СЕТ СН'!$F$16</f>
        <v>0</v>
      </c>
      <c r="R406" s="36">
        <f>SUMIFS(СВЦЭМ!$K$40:$K$759,СВЦЭМ!$A$40:$A$759,$A406,СВЦЭМ!$B$40:$B$759,R$402)+'СЕТ СН'!$F$16</f>
        <v>0</v>
      </c>
      <c r="S406" s="36">
        <f>SUMIFS(СВЦЭМ!$K$40:$K$759,СВЦЭМ!$A$40:$A$759,$A406,СВЦЭМ!$B$40:$B$759,S$402)+'СЕТ СН'!$F$16</f>
        <v>0</v>
      </c>
      <c r="T406" s="36">
        <f>SUMIFS(СВЦЭМ!$K$40:$K$759,СВЦЭМ!$A$40:$A$759,$A406,СВЦЭМ!$B$40:$B$759,T$402)+'СЕТ СН'!$F$16</f>
        <v>0</v>
      </c>
      <c r="U406" s="36">
        <f>SUMIFS(СВЦЭМ!$K$40:$K$759,СВЦЭМ!$A$40:$A$759,$A406,СВЦЭМ!$B$40:$B$759,U$402)+'СЕТ СН'!$F$16</f>
        <v>0</v>
      </c>
      <c r="V406" s="36">
        <f>SUMIFS(СВЦЭМ!$K$40:$K$759,СВЦЭМ!$A$40:$A$759,$A406,СВЦЭМ!$B$40:$B$759,V$402)+'СЕТ СН'!$F$16</f>
        <v>0</v>
      </c>
      <c r="W406" s="36">
        <f>SUMIFS(СВЦЭМ!$K$40:$K$759,СВЦЭМ!$A$40:$A$759,$A406,СВЦЭМ!$B$40:$B$759,W$402)+'СЕТ СН'!$F$16</f>
        <v>0</v>
      </c>
      <c r="X406" s="36">
        <f>SUMIFS(СВЦЭМ!$K$40:$K$759,СВЦЭМ!$A$40:$A$759,$A406,СВЦЭМ!$B$40:$B$759,X$402)+'СЕТ СН'!$F$16</f>
        <v>0</v>
      </c>
      <c r="Y406" s="36">
        <f>SUMIFS(СВЦЭМ!$K$40:$K$759,СВЦЭМ!$A$40:$A$759,$A406,СВЦЭМ!$B$40:$B$759,Y$402)+'СЕТ СН'!$F$16</f>
        <v>0</v>
      </c>
    </row>
    <row r="407" spans="1:27" ht="15.75" hidden="1" x14ac:dyDescent="0.2">
      <c r="A407" s="35">
        <f t="shared" si="11"/>
        <v>45540</v>
      </c>
      <c r="B407" s="36">
        <f>SUMIFS(СВЦЭМ!$K$40:$K$759,СВЦЭМ!$A$40:$A$759,$A407,СВЦЭМ!$B$40:$B$759,B$402)+'СЕТ СН'!$F$16</f>
        <v>0</v>
      </c>
      <c r="C407" s="36">
        <f>SUMIFS(СВЦЭМ!$K$40:$K$759,СВЦЭМ!$A$40:$A$759,$A407,СВЦЭМ!$B$40:$B$759,C$402)+'СЕТ СН'!$F$16</f>
        <v>0</v>
      </c>
      <c r="D407" s="36">
        <f>SUMIFS(СВЦЭМ!$K$40:$K$759,СВЦЭМ!$A$40:$A$759,$A407,СВЦЭМ!$B$40:$B$759,D$402)+'СЕТ СН'!$F$16</f>
        <v>0</v>
      </c>
      <c r="E407" s="36">
        <f>SUMIFS(СВЦЭМ!$K$40:$K$759,СВЦЭМ!$A$40:$A$759,$A407,СВЦЭМ!$B$40:$B$759,E$402)+'СЕТ СН'!$F$16</f>
        <v>0</v>
      </c>
      <c r="F407" s="36">
        <f>SUMIFS(СВЦЭМ!$K$40:$K$759,СВЦЭМ!$A$40:$A$759,$A407,СВЦЭМ!$B$40:$B$759,F$402)+'СЕТ СН'!$F$16</f>
        <v>0</v>
      </c>
      <c r="G407" s="36">
        <f>SUMIFS(СВЦЭМ!$K$40:$K$759,СВЦЭМ!$A$40:$A$759,$A407,СВЦЭМ!$B$40:$B$759,G$402)+'СЕТ СН'!$F$16</f>
        <v>0</v>
      </c>
      <c r="H407" s="36">
        <f>SUMIFS(СВЦЭМ!$K$40:$K$759,СВЦЭМ!$A$40:$A$759,$A407,СВЦЭМ!$B$40:$B$759,H$402)+'СЕТ СН'!$F$16</f>
        <v>0</v>
      </c>
      <c r="I407" s="36">
        <f>SUMIFS(СВЦЭМ!$K$40:$K$759,СВЦЭМ!$A$40:$A$759,$A407,СВЦЭМ!$B$40:$B$759,I$402)+'СЕТ СН'!$F$16</f>
        <v>0</v>
      </c>
      <c r="J407" s="36">
        <f>SUMIFS(СВЦЭМ!$K$40:$K$759,СВЦЭМ!$A$40:$A$759,$A407,СВЦЭМ!$B$40:$B$759,J$402)+'СЕТ СН'!$F$16</f>
        <v>0</v>
      </c>
      <c r="K407" s="36">
        <f>SUMIFS(СВЦЭМ!$K$40:$K$759,СВЦЭМ!$A$40:$A$759,$A407,СВЦЭМ!$B$40:$B$759,K$402)+'СЕТ СН'!$F$16</f>
        <v>0</v>
      </c>
      <c r="L407" s="36">
        <f>SUMIFS(СВЦЭМ!$K$40:$K$759,СВЦЭМ!$A$40:$A$759,$A407,СВЦЭМ!$B$40:$B$759,L$402)+'СЕТ СН'!$F$16</f>
        <v>0</v>
      </c>
      <c r="M407" s="36">
        <f>SUMIFS(СВЦЭМ!$K$40:$K$759,СВЦЭМ!$A$40:$A$759,$A407,СВЦЭМ!$B$40:$B$759,M$402)+'СЕТ СН'!$F$16</f>
        <v>0</v>
      </c>
      <c r="N407" s="36">
        <f>SUMIFS(СВЦЭМ!$K$40:$K$759,СВЦЭМ!$A$40:$A$759,$A407,СВЦЭМ!$B$40:$B$759,N$402)+'СЕТ СН'!$F$16</f>
        <v>0</v>
      </c>
      <c r="O407" s="36">
        <f>SUMIFS(СВЦЭМ!$K$40:$K$759,СВЦЭМ!$A$40:$A$759,$A407,СВЦЭМ!$B$40:$B$759,O$402)+'СЕТ СН'!$F$16</f>
        <v>0</v>
      </c>
      <c r="P407" s="36">
        <f>SUMIFS(СВЦЭМ!$K$40:$K$759,СВЦЭМ!$A$40:$A$759,$A407,СВЦЭМ!$B$40:$B$759,P$402)+'СЕТ СН'!$F$16</f>
        <v>0</v>
      </c>
      <c r="Q407" s="36">
        <f>SUMIFS(СВЦЭМ!$K$40:$K$759,СВЦЭМ!$A$40:$A$759,$A407,СВЦЭМ!$B$40:$B$759,Q$402)+'СЕТ СН'!$F$16</f>
        <v>0</v>
      </c>
      <c r="R407" s="36">
        <f>SUMIFS(СВЦЭМ!$K$40:$K$759,СВЦЭМ!$A$40:$A$759,$A407,СВЦЭМ!$B$40:$B$759,R$402)+'СЕТ СН'!$F$16</f>
        <v>0</v>
      </c>
      <c r="S407" s="36">
        <f>SUMIFS(СВЦЭМ!$K$40:$K$759,СВЦЭМ!$A$40:$A$759,$A407,СВЦЭМ!$B$40:$B$759,S$402)+'СЕТ СН'!$F$16</f>
        <v>0</v>
      </c>
      <c r="T407" s="36">
        <f>SUMIFS(СВЦЭМ!$K$40:$K$759,СВЦЭМ!$A$40:$A$759,$A407,СВЦЭМ!$B$40:$B$759,T$402)+'СЕТ СН'!$F$16</f>
        <v>0</v>
      </c>
      <c r="U407" s="36">
        <f>SUMIFS(СВЦЭМ!$K$40:$K$759,СВЦЭМ!$A$40:$A$759,$A407,СВЦЭМ!$B$40:$B$759,U$402)+'СЕТ СН'!$F$16</f>
        <v>0</v>
      </c>
      <c r="V407" s="36">
        <f>SUMIFS(СВЦЭМ!$K$40:$K$759,СВЦЭМ!$A$40:$A$759,$A407,СВЦЭМ!$B$40:$B$759,V$402)+'СЕТ СН'!$F$16</f>
        <v>0</v>
      </c>
      <c r="W407" s="36">
        <f>SUMIFS(СВЦЭМ!$K$40:$K$759,СВЦЭМ!$A$40:$A$759,$A407,СВЦЭМ!$B$40:$B$759,W$402)+'СЕТ СН'!$F$16</f>
        <v>0</v>
      </c>
      <c r="X407" s="36">
        <f>SUMIFS(СВЦЭМ!$K$40:$K$759,СВЦЭМ!$A$40:$A$759,$A407,СВЦЭМ!$B$40:$B$759,X$402)+'СЕТ СН'!$F$16</f>
        <v>0</v>
      </c>
      <c r="Y407" s="36">
        <f>SUMIFS(СВЦЭМ!$K$40:$K$759,СВЦЭМ!$A$40:$A$759,$A407,СВЦЭМ!$B$40:$B$759,Y$402)+'СЕТ СН'!$F$16</f>
        <v>0</v>
      </c>
    </row>
    <row r="408" spans="1:27" ht="15.75" hidden="1" x14ac:dyDescent="0.2">
      <c r="A408" s="35">
        <f t="shared" si="11"/>
        <v>45541</v>
      </c>
      <c r="B408" s="36">
        <f>SUMIFS(СВЦЭМ!$K$40:$K$759,СВЦЭМ!$A$40:$A$759,$A408,СВЦЭМ!$B$40:$B$759,B$402)+'СЕТ СН'!$F$16</f>
        <v>0</v>
      </c>
      <c r="C408" s="36">
        <f>SUMIFS(СВЦЭМ!$K$40:$K$759,СВЦЭМ!$A$40:$A$759,$A408,СВЦЭМ!$B$40:$B$759,C$402)+'СЕТ СН'!$F$16</f>
        <v>0</v>
      </c>
      <c r="D408" s="36">
        <f>SUMIFS(СВЦЭМ!$K$40:$K$759,СВЦЭМ!$A$40:$A$759,$A408,СВЦЭМ!$B$40:$B$759,D$402)+'СЕТ СН'!$F$16</f>
        <v>0</v>
      </c>
      <c r="E408" s="36">
        <f>SUMIFS(СВЦЭМ!$K$40:$K$759,СВЦЭМ!$A$40:$A$759,$A408,СВЦЭМ!$B$40:$B$759,E$402)+'СЕТ СН'!$F$16</f>
        <v>0</v>
      </c>
      <c r="F408" s="36">
        <f>SUMIFS(СВЦЭМ!$K$40:$K$759,СВЦЭМ!$A$40:$A$759,$A408,СВЦЭМ!$B$40:$B$759,F$402)+'СЕТ СН'!$F$16</f>
        <v>0</v>
      </c>
      <c r="G408" s="36">
        <f>SUMIFS(СВЦЭМ!$K$40:$K$759,СВЦЭМ!$A$40:$A$759,$A408,СВЦЭМ!$B$40:$B$759,G$402)+'СЕТ СН'!$F$16</f>
        <v>0</v>
      </c>
      <c r="H408" s="36">
        <f>SUMIFS(СВЦЭМ!$K$40:$K$759,СВЦЭМ!$A$40:$A$759,$A408,СВЦЭМ!$B$40:$B$759,H$402)+'СЕТ СН'!$F$16</f>
        <v>0</v>
      </c>
      <c r="I408" s="36">
        <f>SUMIFS(СВЦЭМ!$K$40:$K$759,СВЦЭМ!$A$40:$A$759,$A408,СВЦЭМ!$B$40:$B$759,I$402)+'СЕТ СН'!$F$16</f>
        <v>0</v>
      </c>
      <c r="J408" s="36">
        <f>SUMIFS(СВЦЭМ!$K$40:$K$759,СВЦЭМ!$A$40:$A$759,$A408,СВЦЭМ!$B$40:$B$759,J$402)+'СЕТ СН'!$F$16</f>
        <v>0</v>
      </c>
      <c r="K408" s="36">
        <f>SUMIFS(СВЦЭМ!$K$40:$K$759,СВЦЭМ!$A$40:$A$759,$A408,СВЦЭМ!$B$40:$B$759,K$402)+'СЕТ СН'!$F$16</f>
        <v>0</v>
      </c>
      <c r="L408" s="36">
        <f>SUMIFS(СВЦЭМ!$K$40:$K$759,СВЦЭМ!$A$40:$A$759,$A408,СВЦЭМ!$B$40:$B$759,L$402)+'СЕТ СН'!$F$16</f>
        <v>0</v>
      </c>
      <c r="M408" s="36">
        <f>SUMIFS(СВЦЭМ!$K$40:$K$759,СВЦЭМ!$A$40:$A$759,$A408,СВЦЭМ!$B$40:$B$759,M$402)+'СЕТ СН'!$F$16</f>
        <v>0</v>
      </c>
      <c r="N408" s="36">
        <f>SUMIFS(СВЦЭМ!$K$40:$K$759,СВЦЭМ!$A$40:$A$759,$A408,СВЦЭМ!$B$40:$B$759,N$402)+'СЕТ СН'!$F$16</f>
        <v>0</v>
      </c>
      <c r="O408" s="36">
        <f>SUMIFS(СВЦЭМ!$K$40:$K$759,СВЦЭМ!$A$40:$A$759,$A408,СВЦЭМ!$B$40:$B$759,O$402)+'СЕТ СН'!$F$16</f>
        <v>0</v>
      </c>
      <c r="P408" s="36">
        <f>SUMIFS(СВЦЭМ!$K$40:$K$759,СВЦЭМ!$A$40:$A$759,$A408,СВЦЭМ!$B$40:$B$759,P$402)+'СЕТ СН'!$F$16</f>
        <v>0</v>
      </c>
      <c r="Q408" s="36">
        <f>SUMIFS(СВЦЭМ!$K$40:$K$759,СВЦЭМ!$A$40:$A$759,$A408,СВЦЭМ!$B$40:$B$759,Q$402)+'СЕТ СН'!$F$16</f>
        <v>0</v>
      </c>
      <c r="R408" s="36">
        <f>SUMIFS(СВЦЭМ!$K$40:$K$759,СВЦЭМ!$A$40:$A$759,$A408,СВЦЭМ!$B$40:$B$759,R$402)+'СЕТ СН'!$F$16</f>
        <v>0</v>
      </c>
      <c r="S408" s="36">
        <f>SUMIFS(СВЦЭМ!$K$40:$K$759,СВЦЭМ!$A$40:$A$759,$A408,СВЦЭМ!$B$40:$B$759,S$402)+'СЕТ СН'!$F$16</f>
        <v>0</v>
      </c>
      <c r="T408" s="36">
        <f>SUMIFS(СВЦЭМ!$K$40:$K$759,СВЦЭМ!$A$40:$A$759,$A408,СВЦЭМ!$B$40:$B$759,T$402)+'СЕТ СН'!$F$16</f>
        <v>0</v>
      </c>
      <c r="U408" s="36">
        <f>SUMIFS(СВЦЭМ!$K$40:$K$759,СВЦЭМ!$A$40:$A$759,$A408,СВЦЭМ!$B$40:$B$759,U$402)+'СЕТ СН'!$F$16</f>
        <v>0</v>
      </c>
      <c r="V408" s="36">
        <f>SUMIFS(СВЦЭМ!$K$40:$K$759,СВЦЭМ!$A$40:$A$759,$A408,СВЦЭМ!$B$40:$B$759,V$402)+'СЕТ СН'!$F$16</f>
        <v>0</v>
      </c>
      <c r="W408" s="36">
        <f>SUMIFS(СВЦЭМ!$K$40:$K$759,СВЦЭМ!$A$40:$A$759,$A408,СВЦЭМ!$B$40:$B$759,W$402)+'СЕТ СН'!$F$16</f>
        <v>0</v>
      </c>
      <c r="X408" s="36">
        <f>SUMIFS(СВЦЭМ!$K$40:$K$759,СВЦЭМ!$A$40:$A$759,$A408,СВЦЭМ!$B$40:$B$759,X$402)+'СЕТ СН'!$F$16</f>
        <v>0</v>
      </c>
      <c r="Y408" s="36">
        <f>SUMIFS(СВЦЭМ!$K$40:$K$759,СВЦЭМ!$A$40:$A$759,$A408,СВЦЭМ!$B$40:$B$759,Y$402)+'СЕТ СН'!$F$16</f>
        <v>0</v>
      </c>
    </row>
    <row r="409" spans="1:27" ht="15.75" hidden="1" x14ac:dyDescent="0.2">
      <c r="A409" s="35">
        <f t="shared" si="11"/>
        <v>45542</v>
      </c>
      <c r="B409" s="36">
        <f>SUMIFS(СВЦЭМ!$K$40:$K$759,СВЦЭМ!$A$40:$A$759,$A409,СВЦЭМ!$B$40:$B$759,B$402)+'СЕТ СН'!$F$16</f>
        <v>0</v>
      </c>
      <c r="C409" s="36">
        <f>SUMIFS(СВЦЭМ!$K$40:$K$759,СВЦЭМ!$A$40:$A$759,$A409,СВЦЭМ!$B$40:$B$759,C$402)+'СЕТ СН'!$F$16</f>
        <v>0</v>
      </c>
      <c r="D409" s="36">
        <f>SUMIFS(СВЦЭМ!$K$40:$K$759,СВЦЭМ!$A$40:$A$759,$A409,СВЦЭМ!$B$40:$B$759,D$402)+'СЕТ СН'!$F$16</f>
        <v>0</v>
      </c>
      <c r="E409" s="36">
        <f>SUMIFS(СВЦЭМ!$K$40:$K$759,СВЦЭМ!$A$40:$A$759,$A409,СВЦЭМ!$B$40:$B$759,E$402)+'СЕТ СН'!$F$16</f>
        <v>0</v>
      </c>
      <c r="F409" s="36">
        <f>SUMIFS(СВЦЭМ!$K$40:$K$759,СВЦЭМ!$A$40:$A$759,$A409,СВЦЭМ!$B$40:$B$759,F$402)+'СЕТ СН'!$F$16</f>
        <v>0</v>
      </c>
      <c r="G409" s="36">
        <f>SUMIFS(СВЦЭМ!$K$40:$K$759,СВЦЭМ!$A$40:$A$759,$A409,СВЦЭМ!$B$40:$B$759,G$402)+'СЕТ СН'!$F$16</f>
        <v>0</v>
      </c>
      <c r="H409" s="36">
        <f>SUMIFS(СВЦЭМ!$K$40:$K$759,СВЦЭМ!$A$40:$A$759,$A409,СВЦЭМ!$B$40:$B$759,H$402)+'СЕТ СН'!$F$16</f>
        <v>0</v>
      </c>
      <c r="I409" s="36">
        <f>SUMIFS(СВЦЭМ!$K$40:$K$759,СВЦЭМ!$A$40:$A$759,$A409,СВЦЭМ!$B$40:$B$759,I$402)+'СЕТ СН'!$F$16</f>
        <v>0</v>
      </c>
      <c r="J409" s="36">
        <f>SUMIFS(СВЦЭМ!$K$40:$K$759,СВЦЭМ!$A$40:$A$759,$A409,СВЦЭМ!$B$40:$B$759,J$402)+'СЕТ СН'!$F$16</f>
        <v>0</v>
      </c>
      <c r="K409" s="36">
        <f>SUMIFS(СВЦЭМ!$K$40:$K$759,СВЦЭМ!$A$40:$A$759,$A409,СВЦЭМ!$B$40:$B$759,K$402)+'СЕТ СН'!$F$16</f>
        <v>0</v>
      </c>
      <c r="L409" s="36">
        <f>SUMIFS(СВЦЭМ!$K$40:$K$759,СВЦЭМ!$A$40:$A$759,$A409,СВЦЭМ!$B$40:$B$759,L$402)+'СЕТ СН'!$F$16</f>
        <v>0</v>
      </c>
      <c r="M409" s="36">
        <f>SUMIFS(СВЦЭМ!$K$40:$K$759,СВЦЭМ!$A$40:$A$759,$A409,СВЦЭМ!$B$40:$B$759,M$402)+'СЕТ СН'!$F$16</f>
        <v>0</v>
      </c>
      <c r="N409" s="36">
        <f>SUMIFS(СВЦЭМ!$K$40:$K$759,СВЦЭМ!$A$40:$A$759,$A409,СВЦЭМ!$B$40:$B$759,N$402)+'СЕТ СН'!$F$16</f>
        <v>0</v>
      </c>
      <c r="O409" s="36">
        <f>SUMIFS(СВЦЭМ!$K$40:$K$759,СВЦЭМ!$A$40:$A$759,$A409,СВЦЭМ!$B$40:$B$759,O$402)+'СЕТ СН'!$F$16</f>
        <v>0</v>
      </c>
      <c r="P409" s="36">
        <f>SUMIFS(СВЦЭМ!$K$40:$K$759,СВЦЭМ!$A$40:$A$759,$A409,СВЦЭМ!$B$40:$B$759,P$402)+'СЕТ СН'!$F$16</f>
        <v>0</v>
      </c>
      <c r="Q409" s="36">
        <f>SUMIFS(СВЦЭМ!$K$40:$K$759,СВЦЭМ!$A$40:$A$759,$A409,СВЦЭМ!$B$40:$B$759,Q$402)+'СЕТ СН'!$F$16</f>
        <v>0</v>
      </c>
      <c r="R409" s="36">
        <f>SUMIFS(СВЦЭМ!$K$40:$K$759,СВЦЭМ!$A$40:$A$759,$A409,СВЦЭМ!$B$40:$B$759,R$402)+'СЕТ СН'!$F$16</f>
        <v>0</v>
      </c>
      <c r="S409" s="36">
        <f>SUMIFS(СВЦЭМ!$K$40:$K$759,СВЦЭМ!$A$40:$A$759,$A409,СВЦЭМ!$B$40:$B$759,S$402)+'СЕТ СН'!$F$16</f>
        <v>0</v>
      </c>
      <c r="T409" s="36">
        <f>SUMIFS(СВЦЭМ!$K$40:$K$759,СВЦЭМ!$A$40:$A$759,$A409,СВЦЭМ!$B$40:$B$759,T$402)+'СЕТ СН'!$F$16</f>
        <v>0</v>
      </c>
      <c r="U409" s="36">
        <f>SUMIFS(СВЦЭМ!$K$40:$K$759,СВЦЭМ!$A$40:$A$759,$A409,СВЦЭМ!$B$40:$B$759,U$402)+'СЕТ СН'!$F$16</f>
        <v>0</v>
      </c>
      <c r="V409" s="36">
        <f>SUMIFS(СВЦЭМ!$K$40:$K$759,СВЦЭМ!$A$40:$A$759,$A409,СВЦЭМ!$B$40:$B$759,V$402)+'СЕТ СН'!$F$16</f>
        <v>0</v>
      </c>
      <c r="W409" s="36">
        <f>SUMIFS(СВЦЭМ!$K$40:$K$759,СВЦЭМ!$A$40:$A$759,$A409,СВЦЭМ!$B$40:$B$759,W$402)+'СЕТ СН'!$F$16</f>
        <v>0</v>
      </c>
      <c r="X409" s="36">
        <f>SUMIFS(СВЦЭМ!$K$40:$K$759,СВЦЭМ!$A$40:$A$759,$A409,СВЦЭМ!$B$40:$B$759,X$402)+'СЕТ СН'!$F$16</f>
        <v>0</v>
      </c>
      <c r="Y409" s="36">
        <f>SUMIFS(СВЦЭМ!$K$40:$K$759,СВЦЭМ!$A$40:$A$759,$A409,СВЦЭМ!$B$40:$B$759,Y$402)+'СЕТ СН'!$F$16</f>
        <v>0</v>
      </c>
    </row>
    <row r="410" spans="1:27" ht="15.75" hidden="1" x14ac:dyDescent="0.2">
      <c r="A410" s="35">
        <f t="shared" si="11"/>
        <v>45543</v>
      </c>
      <c r="B410" s="36">
        <f>SUMIFS(СВЦЭМ!$K$40:$K$759,СВЦЭМ!$A$40:$A$759,$A410,СВЦЭМ!$B$40:$B$759,B$402)+'СЕТ СН'!$F$16</f>
        <v>0</v>
      </c>
      <c r="C410" s="36">
        <f>SUMIFS(СВЦЭМ!$K$40:$K$759,СВЦЭМ!$A$40:$A$759,$A410,СВЦЭМ!$B$40:$B$759,C$402)+'СЕТ СН'!$F$16</f>
        <v>0</v>
      </c>
      <c r="D410" s="36">
        <f>SUMIFS(СВЦЭМ!$K$40:$K$759,СВЦЭМ!$A$40:$A$759,$A410,СВЦЭМ!$B$40:$B$759,D$402)+'СЕТ СН'!$F$16</f>
        <v>0</v>
      </c>
      <c r="E410" s="36">
        <f>SUMIFS(СВЦЭМ!$K$40:$K$759,СВЦЭМ!$A$40:$A$759,$A410,СВЦЭМ!$B$40:$B$759,E$402)+'СЕТ СН'!$F$16</f>
        <v>0</v>
      </c>
      <c r="F410" s="36">
        <f>SUMIFS(СВЦЭМ!$K$40:$K$759,СВЦЭМ!$A$40:$A$759,$A410,СВЦЭМ!$B$40:$B$759,F$402)+'СЕТ СН'!$F$16</f>
        <v>0</v>
      </c>
      <c r="G410" s="36">
        <f>SUMIFS(СВЦЭМ!$K$40:$K$759,СВЦЭМ!$A$40:$A$759,$A410,СВЦЭМ!$B$40:$B$759,G$402)+'СЕТ СН'!$F$16</f>
        <v>0</v>
      </c>
      <c r="H410" s="36">
        <f>SUMIFS(СВЦЭМ!$K$40:$K$759,СВЦЭМ!$A$40:$A$759,$A410,СВЦЭМ!$B$40:$B$759,H$402)+'СЕТ СН'!$F$16</f>
        <v>0</v>
      </c>
      <c r="I410" s="36">
        <f>SUMIFS(СВЦЭМ!$K$40:$K$759,СВЦЭМ!$A$40:$A$759,$A410,СВЦЭМ!$B$40:$B$759,I$402)+'СЕТ СН'!$F$16</f>
        <v>0</v>
      </c>
      <c r="J410" s="36">
        <f>SUMIFS(СВЦЭМ!$K$40:$K$759,СВЦЭМ!$A$40:$A$759,$A410,СВЦЭМ!$B$40:$B$759,J$402)+'СЕТ СН'!$F$16</f>
        <v>0</v>
      </c>
      <c r="K410" s="36">
        <f>SUMIFS(СВЦЭМ!$K$40:$K$759,СВЦЭМ!$A$40:$A$759,$A410,СВЦЭМ!$B$40:$B$759,K$402)+'СЕТ СН'!$F$16</f>
        <v>0</v>
      </c>
      <c r="L410" s="36">
        <f>SUMIFS(СВЦЭМ!$K$40:$K$759,СВЦЭМ!$A$40:$A$759,$A410,СВЦЭМ!$B$40:$B$759,L$402)+'СЕТ СН'!$F$16</f>
        <v>0</v>
      </c>
      <c r="M410" s="36">
        <f>SUMIFS(СВЦЭМ!$K$40:$K$759,СВЦЭМ!$A$40:$A$759,$A410,СВЦЭМ!$B$40:$B$759,M$402)+'СЕТ СН'!$F$16</f>
        <v>0</v>
      </c>
      <c r="N410" s="36">
        <f>SUMIFS(СВЦЭМ!$K$40:$K$759,СВЦЭМ!$A$40:$A$759,$A410,СВЦЭМ!$B$40:$B$759,N$402)+'СЕТ СН'!$F$16</f>
        <v>0</v>
      </c>
      <c r="O410" s="36">
        <f>SUMIFS(СВЦЭМ!$K$40:$K$759,СВЦЭМ!$A$40:$A$759,$A410,СВЦЭМ!$B$40:$B$759,O$402)+'СЕТ СН'!$F$16</f>
        <v>0</v>
      </c>
      <c r="P410" s="36">
        <f>SUMIFS(СВЦЭМ!$K$40:$K$759,СВЦЭМ!$A$40:$A$759,$A410,СВЦЭМ!$B$40:$B$759,P$402)+'СЕТ СН'!$F$16</f>
        <v>0</v>
      </c>
      <c r="Q410" s="36">
        <f>SUMIFS(СВЦЭМ!$K$40:$K$759,СВЦЭМ!$A$40:$A$759,$A410,СВЦЭМ!$B$40:$B$759,Q$402)+'СЕТ СН'!$F$16</f>
        <v>0</v>
      </c>
      <c r="R410" s="36">
        <f>SUMIFS(СВЦЭМ!$K$40:$K$759,СВЦЭМ!$A$40:$A$759,$A410,СВЦЭМ!$B$40:$B$759,R$402)+'СЕТ СН'!$F$16</f>
        <v>0</v>
      </c>
      <c r="S410" s="36">
        <f>SUMIFS(СВЦЭМ!$K$40:$K$759,СВЦЭМ!$A$40:$A$759,$A410,СВЦЭМ!$B$40:$B$759,S$402)+'СЕТ СН'!$F$16</f>
        <v>0</v>
      </c>
      <c r="T410" s="36">
        <f>SUMIFS(СВЦЭМ!$K$40:$K$759,СВЦЭМ!$A$40:$A$759,$A410,СВЦЭМ!$B$40:$B$759,T$402)+'СЕТ СН'!$F$16</f>
        <v>0</v>
      </c>
      <c r="U410" s="36">
        <f>SUMIFS(СВЦЭМ!$K$40:$K$759,СВЦЭМ!$A$40:$A$759,$A410,СВЦЭМ!$B$40:$B$759,U$402)+'СЕТ СН'!$F$16</f>
        <v>0</v>
      </c>
      <c r="V410" s="36">
        <f>SUMIFS(СВЦЭМ!$K$40:$K$759,СВЦЭМ!$A$40:$A$759,$A410,СВЦЭМ!$B$40:$B$759,V$402)+'СЕТ СН'!$F$16</f>
        <v>0</v>
      </c>
      <c r="W410" s="36">
        <f>SUMIFS(СВЦЭМ!$K$40:$K$759,СВЦЭМ!$A$40:$A$759,$A410,СВЦЭМ!$B$40:$B$759,W$402)+'СЕТ СН'!$F$16</f>
        <v>0</v>
      </c>
      <c r="X410" s="36">
        <f>SUMIFS(СВЦЭМ!$K$40:$K$759,СВЦЭМ!$A$40:$A$759,$A410,СВЦЭМ!$B$40:$B$759,X$402)+'СЕТ СН'!$F$16</f>
        <v>0</v>
      </c>
      <c r="Y410" s="36">
        <f>SUMIFS(СВЦЭМ!$K$40:$K$759,СВЦЭМ!$A$40:$A$759,$A410,СВЦЭМ!$B$40:$B$759,Y$402)+'СЕТ СН'!$F$16</f>
        <v>0</v>
      </c>
    </row>
    <row r="411" spans="1:27" ht="15.75" hidden="1" x14ac:dyDescent="0.2">
      <c r="A411" s="35">
        <f t="shared" si="11"/>
        <v>45544</v>
      </c>
      <c r="B411" s="36">
        <f>SUMIFS(СВЦЭМ!$K$40:$K$759,СВЦЭМ!$A$40:$A$759,$A411,СВЦЭМ!$B$40:$B$759,B$402)+'СЕТ СН'!$F$16</f>
        <v>0</v>
      </c>
      <c r="C411" s="36">
        <f>SUMIFS(СВЦЭМ!$K$40:$K$759,СВЦЭМ!$A$40:$A$759,$A411,СВЦЭМ!$B$40:$B$759,C$402)+'СЕТ СН'!$F$16</f>
        <v>0</v>
      </c>
      <c r="D411" s="36">
        <f>SUMIFS(СВЦЭМ!$K$40:$K$759,СВЦЭМ!$A$40:$A$759,$A411,СВЦЭМ!$B$40:$B$759,D$402)+'СЕТ СН'!$F$16</f>
        <v>0</v>
      </c>
      <c r="E411" s="36">
        <f>SUMIFS(СВЦЭМ!$K$40:$K$759,СВЦЭМ!$A$40:$A$759,$A411,СВЦЭМ!$B$40:$B$759,E$402)+'СЕТ СН'!$F$16</f>
        <v>0</v>
      </c>
      <c r="F411" s="36">
        <f>SUMIFS(СВЦЭМ!$K$40:$K$759,СВЦЭМ!$A$40:$A$759,$A411,СВЦЭМ!$B$40:$B$759,F$402)+'СЕТ СН'!$F$16</f>
        <v>0</v>
      </c>
      <c r="G411" s="36">
        <f>SUMIFS(СВЦЭМ!$K$40:$K$759,СВЦЭМ!$A$40:$A$759,$A411,СВЦЭМ!$B$40:$B$759,G$402)+'СЕТ СН'!$F$16</f>
        <v>0</v>
      </c>
      <c r="H411" s="36">
        <f>SUMIFS(СВЦЭМ!$K$40:$K$759,СВЦЭМ!$A$40:$A$759,$A411,СВЦЭМ!$B$40:$B$759,H$402)+'СЕТ СН'!$F$16</f>
        <v>0</v>
      </c>
      <c r="I411" s="36">
        <f>SUMIFS(СВЦЭМ!$K$40:$K$759,СВЦЭМ!$A$40:$A$759,$A411,СВЦЭМ!$B$40:$B$759,I$402)+'СЕТ СН'!$F$16</f>
        <v>0</v>
      </c>
      <c r="J411" s="36">
        <f>SUMIFS(СВЦЭМ!$K$40:$K$759,СВЦЭМ!$A$40:$A$759,$A411,СВЦЭМ!$B$40:$B$759,J$402)+'СЕТ СН'!$F$16</f>
        <v>0</v>
      </c>
      <c r="K411" s="36">
        <f>SUMIFS(СВЦЭМ!$K$40:$K$759,СВЦЭМ!$A$40:$A$759,$A411,СВЦЭМ!$B$40:$B$759,K$402)+'СЕТ СН'!$F$16</f>
        <v>0</v>
      </c>
      <c r="L411" s="36">
        <f>SUMIFS(СВЦЭМ!$K$40:$K$759,СВЦЭМ!$A$40:$A$759,$A411,СВЦЭМ!$B$40:$B$759,L$402)+'СЕТ СН'!$F$16</f>
        <v>0</v>
      </c>
      <c r="M411" s="36">
        <f>SUMIFS(СВЦЭМ!$K$40:$K$759,СВЦЭМ!$A$40:$A$759,$A411,СВЦЭМ!$B$40:$B$759,M$402)+'СЕТ СН'!$F$16</f>
        <v>0</v>
      </c>
      <c r="N411" s="36">
        <f>SUMIFS(СВЦЭМ!$K$40:$K$759,СВЦЭМ!$A$40:$A$759,$A411,СВЦЭМ!$B$40:$B$759,N$402)+'СЕТ СН'!$F$16</f>
        <v>0</v>
      </c>
      <c r="O411" s="36">
        <f>SUMIFS(СВЦЭМ!$K$40:$K$759,СВЦЭМ!$A$40:$A$759,$A411,СВЦЭМ!$B$40:$B$759,O$402)+'СЕТ СН'!$F$16</f>
        <v>0</v>
      </c>
      <c r="P411" s="36">
        <f>SUMIFS(СВЦЭМ!$K$40:$K$759,СВЦЭМ!$A$40:$A$759,$A411,СВЦЭМ!$B$40:$B$759,P$402)+'СЕТ СН'!$F$16</f>
        <v>0</v>
      </c>
      <c r="Q411" s="36">
        <f>SUMIFS(СВЦЭМ!$K$40:$K$759,СВЦЭМ!$A$40:$A$759,$A411,СВЦЭМ!$B$40:$B$759,Q$402)+'СЕТ СН'!$F$16</f>
        <v>0</v>
      </c>
      <c r="R411" s="36">
        <f>SUMIFS(СВЦЭМ!$K$40:$K$759,СВЦЭМ!$A$40:$A$759,$A411,СВЦЭМ!$B$40:$B$759,R$402)+'СЕТ СН'!$F$16</f>
        <v>0</v>
      </c>
      <c r="S411" s="36">
        <f>SUMIFS(СВЦЭМ!$K$40:$K$759,СВЦЭМ!$A$40:$A$759,$A411,СВЦЭМ!$B$40:$B$759,S$402)+'СЕТ СН'!$F$16</f>
        <v>0</v>
      </c>
      <c r="T411" s="36">
        <f>SUMIFS(СВЦЭМ!$K$40:$K$759,СВЦЭМ!$A$40:$A$759,$A411,СВЦЭМ!$B$40:$B$759,T$402)+'СЕТ СН'!$F$16</f>
        <v>0</v>
      </c>
      <c r="U411" s="36">
        <f>SUMIFS(СВЦЭМ!$K$40:$K$759,СВЦЭМ!$A$40:$A$759,$A411,СВЦЭМ!$B$40:$B$759,U$402)+'СЕТ СН'!$F$16</f>
        <v>0</v>
      </c>
      <c r="V411" s="36">
        <f>SUMIFS(СВЦЭМ!$K$40:$K$759,СВЦЭМ!$A$40:$A$759,$A411,СВЦЭМ!$B$40:$B$759,V$402)+'СЕТ СН'!$F$16</f>
        <v>0</v>
      </c>
      <c r="W411" s="36">
        <f>SUMIFS(СВЦЭМ!$K$40:$K$759,СВЦЭМ!$A$40:$A$759,$A411,СВЦЭМ!$B$40:$B$759,W$402)+'СЕТ СН'!$F$16</f>
        <v>0</v>
      </c>
      <c r="X411" s="36">
        <f>SUMIFS(СВЦЭМ!$K$40:$K$759,СВЦЭМ!$A$40:$A$759,$A411,СВЦЭМ!$B$40:$B$759,X$402)+'СЕТ СН'!$F$16</f>
        <v>0</v>
      </c>
      <c r="Y411" s="36">
        <f>SUMIFS(СВЦЭМ!$K$40:$K$759,СВЦЭМ!$A$40:$A$759,$A411,СВЦЭМ!$B$40:$B$759,Y$402)+'СЕТ СН'!$F$16</f>
        <v>0</v>
      </c>
    </row>
    <row r="412" spans="1:27" ht="15.75" hidden="1" x14ac:dyDescent="0.2">
      <c r="A412" s="35">
        <f t="shared" si="11"/>
        <v>45545</v>
      </c>
      <c r="B412" s="36">
        <f>SUMIFS(СВЦЭМ!$K$40:$K$759,СВЦЭМ!$A$40:$A$759,$A412,СВЦЭМ!$B$40:$B$759,B$402)+'СЕТ СН'!$F$16</f>
        <v>0</v>
      </c>
      <c r="C412" s="36">
        <f>SUMIFS(СВЦЭМ!$K$40:$K$759,СВЦЭМ!$A$40:$A$759,$A412,СВЦЭМ!$B$40:$B$759,C$402)+'СЕТ СН'!$F$16</f>
        <v>0</v>
      </c>
      <c r="D412" s="36">
        <f>SUMIFS(СВЦЭМ!$K$40:$K$759,СВЦЭМ!$A$40:$A$759,$A412,СВЦЭМ!$B$40:$B$759,D$402)+'СЕТ СН'!$F$16</f>
        <v>0</v>
      </c>
      <c r="E412" s="36">
        <f>SUMIFS(СВЦЭМ!$K$40:$K$759,СВЦЭМ!$A$40:$A$759,$A412,СВЦЭМ!$B$40:$B$759,E$402)+'СЕТ СН'!$F$16</f>
        <v>0</v>
      </c>
      <c r="F412" s="36">
        <f>SUMIFS(СВЦЭМ!$K$40:$K$759,СВЦЭМ!$A$40:$A$759,$A412,СВЦЭМ!$B$40:$B$759,F$402)+'СЕТ СН'!$F$16</f>
        <v>0</v>
      </c>
      <c r="G412" s="36">
        <f>SUMIFS(СВЦЭМ!$K$40:$K$759,СВЦЭМ!$A$40:$A$759,$A412,СВЦЭМ!$B$40:$B$759,G$402)+'СЕТ СН'!$F$16</f>
        <v>0</v>
      </c>
      <c r="H412" s="36">
        <f>SUMIFS(СВЦЭМ!$K$40:$K$759,СВЦЭМ!$A$40:$A$759,$A412,СВЦЭМ!$B$40:$B$759,H$402)+'СЕТ СН'!$F$16</f>
        <v>0</v>
      </c>
      <c r="I412" s="36">
        <f>SUMIFS(СВЦЭМ!$K$40:$K$759,СВЦЭМ!$A$40:$A$759,$A412,СВЦЭМ!$B$40:$B$759,I$402)+'СЕТ СН'!$F$16</f>
        <v>0</v>
      </c>
      <c r="J412" s="36">
        <f>SUMIFS(СВЦЭМ!$K$40:$K$759,СВЦЭМ!$A$40:$A$759,$A412,СВЦЭМ!$B$40:$B$759,J$402)+'СЕТ СН'!$F$16</f>
        <v>0</v>
      </c>
      <c r="K412" s="36">
        <f>SUMIFS(СВЦЭМ!$K$40:$K$759,СВЦЭМ!$A$40:$A$759,$A412,СВЦЭМ!$B$40:$B$759,K$402)+'СЕТ СН'!$F$16</f>
        <v>0</v>
      </c>
      <c r="L412" s="36">
        <f>SUMIFS(СВЦЭМ!$K$40:$K$759,СВЦЭМ!$A$40:$A$759,$A412,СВЦЭМ!$B$40:$B$759,L$402)+'СЕТ СН'!$F$16</f>
        <v>0</v>
      </c>
      <c r="M412" s="36">
        <f>SUMIFS(СВЦЭМ!$K$40:$K$759,СВЦЭМ!$A$40:$A$759,$A412,СВЦЭМ!$B$40:$B$759,M$402)+'СЕТ СН'!$F$16</f>
        <v>0</v>
      </c>
      <c r="N412" s="36">
        <f>SUMIFS(СВЦЭМ!$K$40:$K$759,СВЦЭМ!$A$40:$A$759,$A412,СВЦЭМ!$B$40:$B$759,N$402)+'СЕТ СН'!$F$16</f>
        <v>0</v>
      </c>
      <c r="O412" s="36">
        <f>SUMIFS(СВЦЭМ!$K$40:$K$759,СВЦЭМ!$A$40:$A$759,$A412,СВЦЭМ!$B$40:$B$759,O$402)+'СЕТ СН'!$F$16</f>
        <v>0</v>
      </c>
      <c r="P412" s="36">
        <f>SUMIFS(СВЦЭМ!$K$40:$K$759,СВЦЭМ!$A$40:$A$759,$A412,СВЦЭМ!$B$40:$B$759,P$402)+'СЕТ СН'!$F$16</f>
        <v>0</v>
      </c>
      <c r="Q412" s="36">
        <f>SUMIFS(СВЦЭМ!$K$40:$K$759,СВЦЭМ!$A$40:$A$759,$A412,СВЦЭМ!$B$40:$B$759,Q$402)+'СЕТ СН'!$F$16</f>
        <v>0</v>
      </c>
      <c r="R412" s="36">
        <f>SUMIFS(СВЦЭМ!$K$40:$K$759,СВЦЭМ!$A$40:$A$759,$A412,СВЦЭМ!$B$40:$B$759,R$402)+'СЕТ СН'!$F$16</f>
        <v>0</v>
      </c>
      <c r="S412" s="36">
        <f>SUMIFS(СВЦЭМ!$K$40:$K$759,СВЦЭМ!$A$40:$A$759,$A412,СВЦЭМ!$B$40:$B$759,S$402)+'СЕТ СН'!$F$16</f>
        <v>0</v>
      </c>
      <c r="T412" s="36">
        <f>SUMIFS(СВЦЭМ!$K$40:$K$759,СВЦЭМ!$A$40:$A$759,$A412,СВЦЭМ!$B$40:$B$759,T$402)+'СЕТ СН'!$F$16</f>
        <v>0</v>
      </c>
      <c r="U412" s="36">
        <f>SUMIFS(СВЦЭМ!$K$40:$K$759,СВЦЭМ!$A$40:$A$759,$A412,СВЦЭМ!$B$40:$B$759,U$402)+'СЕТ СН'!$F$16</f>
        <v>0</v>
      </c>
      <c r="V412" s="36">
        <f>SUMIFS(СВЦЭМ!$K$40:$K$759,СВЦЭМ!$A$40:$A$759,$A412,СВЦЭМ!$B$40:$B$759,V$402)+'СЕТ СН'!$F$16</f>
        <v>0</v>
      </c>
      <c r="W412" s="36">
        <f>SUMIFS(СВЦЭМ!$K$40:$K$759,СВЦЭМ!$A$40:$A$759,$A412,СВЦЭМ!$B$40:$B$759,W$402)+'СЕТ СН'!$F$16</f>
        <v>0</v>
      </c>
      <c r="X412" s="36">
        <f>SUMIFS(СВЦЭМ!$K$40:$K$759,СВЦЭМ!$A$40:$A$759,$A412,СВЦЭМ!$B$40:$B$759,X$402)+'СЕТ СН'!$F$16</f>
        <v>0</v>
      </c>
      <c r="Y412" s="36">
        <f>SUMIFS(СВЦЭМ!$K$40:$K$759,СВЦЭМ!$A$40:$A$759,$A412,СВЦЭМ!$B$40:$B$759,Y$402)+'СЕТ СН'!$F$16</f>
        <v>0</v>
      </c>
    </row>
    <row r="413" spans="1:27" ht="15.75" hidden="1" x14ac:dyDescent="0.2">
      <c r="A413" s="35">
        <f t="shared" si="11"/>
        <v>45546</v>
      </c>
      <c r="B413" s="36">
        <f>SUMIFS(СВЦЭМ!$K$40:$K$759,СВЦЭМ!$A$40:$A$759,$A413,СВЦЭМ!$B$40:$B$759,B$402)+'СЕТ СН'!$F$16</f>
        <v>0</v>
      </c>
      <c r="C413" s="36">
        <f>SUMIFS(СВЦЭМ!$K$40:$K$759,СВЦЭМ!$A$40:$A$759,$A413,СВЦЭМ!$B$40:$B$759,C$402)+'СЕТ СН'!$F$16</f>
        <v>0</v>
      </c>
      <c r="D413" s="36">
        <f>SUMIFS(СВЦЭМ!$K$40:$K$759,СВЦЭМ!$A$40:$A$759,$A413,СВЦЭМ!$B$40:$B$759,D$402)+'СЕТ СН'!$F$16</f>
        <v>0</v>
      </c>
      <c r="E413" s="36">
        <f>SUMIFS(СВЦЭМ!$K$40:$K$759,СВЦЭМ!$A$40:$A$759,$A413,СВЦЭМ!$B$40:$B$759,E$402)+'СЕТ СН'!$F$16</f>
        <v>0</v>
      </c>
      <c r="F413" s="36">
        <f>SUMIFS(СВЦЭМ!$K$40:$K$759,СВЦЭМ!$A$40:$A$759,$A413,СВЦЭМ!$B$40:$B$759,F$402)+'СЕТ СН'!$F$16</f>
        <v>0</v>
      </c>
      <c r="G413" s="36">
        <f>SUMIFS(СВЦЭМ!$K$40:$K$759,СВЦЭМ!$A$40:$A$759,$A413,СВЦЭМ!$B$40:$B$759,G$402)+'СЕТ СН'!$F$16</f>
        <v>0</v>
      </c>
      <c r="H413" s="36">
        <f>SUMIFS(СВЦЭМ!$K$40:$K$759,СВЦЭМ!$A$40:$A$759,$A413,СВЦЭМ!$B$40:$B$759,H$402)+'СЕТ СН'!$F$16</f>
        <v>0</v>
      </c>
      <c r="I413" s="36">
        <f>SUMIFS(СВЦЭМ!$K$40:$K$759,СВЦЭМ!$A$40:$A$759,$A413,СВЦЭМ!$B$40:$B$759,I$402)+'СЕТ СН'!$F$16</f>
        <v>0</v>
      </c>
      <c r="J413" s="36">
        <f>SUMIFS(СВЦЭМ!$K$40:$K$759,СВЦЭМ!$A$40:$A$759,$A413,СВЦЭМ!$B$40:$B$759,J$402)+'СЕТ СН'!$F$16</f>
        <v>0</v>
      </c>
      <c r="K413" s="36">
        <f>SUMIFS(СВЦЭМ!$K$40:$K$759,СВЦЭМ!$A$40:$A$759,$A413,СВЦЭМ!$B$40:$B$759,K$402)+'СЕТ СН'!$F$16</f>
        <v>0</v>
      </c>
      <c r="L413" s="36">
        <f>SUMIFS(СВЦЭМ!$K$40:$K$759,СВЦЭМ!$A$40:$A$759,$A413,СВЦЭМ!$B$40:$B$759,L$402)+'СЕТ СН'!$F$16</f>
        <v>0</v>
      </c>
      <c r="M413" s="36">
        <f>SUMIFS(СВЦЭМ!$K$40:$K$759,СВЦЭМ!$A$40:$A$759,$A413,СВЦЭМ!$B$40:$B$759,M$402)+'СЕТ СН'!$F$16</f>
        <v>0</v>
      </c>
      <c r="N413" s="36">
        <f>SUMIFS(СВЦЭМ!$K$40:$K$759,СВЦЭМ!$A$40:$A$759,$A413,СВЦЭМ!$B$40:$B$759,N$402)+'СЕТ СН'!$F$16</f>
        <v>0</v>
      </c>
      <c r="O413" s="36">
        <f>SUMIFS(СВЦЭМ!$K$40:$K$759,СВЦЭМ!$A$40:$A$759,$A413,СВЦЭМ!$B$40:$B$759,O$402)+'СЕТ СН'!$F$16</f>
        <v>0</v>
      </c>
      <c r="P413" s="36">
        <f>SUMIFS(СВЦЭМ!$K$40:$K$759,СВЦЭМ!$A$40:$A$759,$A413,СВЦЭМ!$B$40:$B$759,P$402)+'СЕТ СН'!$F$16</f>
        <v>0</v>
      </c>
      <c r="Q413" s="36">
        <f>SUMIFS(СВЦЭМ!$K$40:$K$759,СВЦЭМ!$A$40:$A$759,$A413,СВЦЭМ!$B$40:$B$759,Q$402)+'СЕТ СН'!$F$16</f>
        <v>0</v>
      </c>
      <c r="R413" s="36">
        <f>SUMIFS(СВЦЭМ!$K$40:$K$759,СВЦЭМ!$A$40:$A$759,$A413,СВЦЭМ!$B$40:$B$759,R$402)+'СЕТ СН'!$F$16</f>
        <v>0</v>
      </c>
      <c r="S413" s="36">
        <f>SUMIFS(СВЦЭМ!$K$40:$K$759,СВЦЭМ!$A$40:$A$759,$A413,СВЦЭМ!$B$40:$B$759,S$402)+'СЕТ СН'!$F$16</f>
        <v>0</v>
      </c>
      <c r="T413" s="36">
        <f>SUMIFS(СВЦЭМ!$K$40:$K$759,СВЦЭМ!$A$40:$A$759,$A413,СВЦЭМ!$B$40:$B$759,T$402)+'СЕТ СН'!$F$16</f>
        <v>0</v>
      </c>
      <c r="U413" s="36">
        <f>SUMIFS(СВЦЭМ!$K$40:$K$759,СВЦЭМ!$A$40:$A$759,$A413,СВЦЭМ!$B$40:$B$759,U$402)+'СЕТ СН'!$F$16</f>
        <v>0</v>
      </c>
      <c r="V413" s="36">
        <f>SUMIFS(СВЦЭМ!$K$40:$K$759,СВЦЭМ!$A$40:$A$759,$A413,СВЦЭМ!$B$40:$B$759,V$402)+'СЕТ СН'!$F$16</f>
        <v>0</v>
      </c>
      <c r="W413" s="36">
        <f>SUMIFS(СВЦЭМ!$K$40:$K$759,СВЦЭМ!$A$40:$A$759,$A413,СВЦЭМ!$B$40:$B$759,W$402)+'СЕТ СН'!$F$16</f>
        <v>0</v>
      </c>
      <c r="X413" s="36">
        <f>SUMIFS(СВЦЭМ!$K$40:$K$759,СВЦЭМ!$A$40:$A$759,$A413,СВЦЭМ!$B$40:$B$759,X$402)+'СЕТ СН'!$F$16</f>
        <v>0</v>
      </c>
      <c r="Y413" s="36">
        <f>SUMIFS(СВЦЭМ!$K$40:$K$759,СВЦЭМ!$A$40:$A$759,$A413,СВЦЭМ!$B$40:$B$759,Y$402)+'СЕТ СН'!$F$16</f>
        <v>0</v>
      </c>
    </row>
    <row r="414" spans="1:27" ht="15.75" hidden="1" x14ac:dyDescent="0.2">
      <c r="A414" s="35">
        <f t="shared" si="11"/>
        <v>45547</v>
      </c>
      <c r="B414" s="36">
        <f>SUMIFS(СВЦЭМ!$K$40:$K$759,СВЦЭМ!$A$40:$A$759,$A414,СВЦЭМ!$B$40:$B$759,B$402)+'СЕТ СН'!$F$16</f>
        <v>0</v>
      </c>
      <c r="C414" s="36">
        <f>SUMIFS(СВЦЭМ!$K$40:$K$759,СВЦЭМ!$A$40:$A$759,$A414,СВЦЭМ!$B$40:$B$759,C$402)+'СЕТ СН'!$F$16</f>
        <v>0</v>
      </c>
      <c r="D414" s="36">
        <f>SUMIFS(СВЦЭМ!$K$40:$K$759,СВЦЭМ!$A$40:$A$759,$A414,СВЦЭМ!$B$40:$B$759,D$402)+'СЕТ СН'!$F$16</f>
        <v>0</v>
      </c>
      <c r="E414" s="36">
        <f>SUMIFS(СВЦЭМ!$K$40:$K$759,СВЦЭМ!$A$40:$A$759,$A414,СВЦЭМ!$B$40:$B$759,E$402)+'СЕТ СН'!$F$16</f>
        <v>0</v>
      </c>
      <c r="F414" s="36">
        <f>SUMIFS(СВЦЭМ!$K$40:$K$759,СВЦЭМ!$A$40:$A$759,$A414,СВЦЭМ!$B$40:$B$759,F$402)+'СЕТ СН'!$F$16</f>
        <v>0</v>
      </c>
      <c r="G414" s="36">
        <f>SUMIFS(СВЦЭМ!$K$40:$K$759,СВЦЭМ!$A$40:$A$759,$A414,СВЦЭМ!$B$40:$B$759,G$402)+'СЕТ СН'!$F$16</f>
        <v>0</v>
      </c>
      <c r="H414" s="36">
        <f>SUMIFS(СВЦЭМ!$K$40:$K$759,СВЦЭМ!$A$40:$A$759,$A414,СВЦЭМ!$B$40:$B$759,H$402)+'СЕТ СН'!$F$16</f>
        <v>0</v>
      </c>
      <c r="I414" s="36">
        <f>SUMIFS(СВЦЭМ!$K$40:$K$759,СВЦЭМ!$A$40:$A$759,$A414,СВЦЭМ!$B$40:$B$759,I$402)+'СЕТ СН'!$F$16</f>
        <v>0</v>
      </c>
      <c r="J414" s="36">
        <f>SUMIFS(СВЦЭМ!$K$40:$K$759,СВЦЭМ!$A$40:$A$759,$A414,СВЦЭМ!$B$40:$B$759,J$402)+'СЕТ СН'!$F$16</f>
        <v>0</v>
      </c>
      <c r="K414" s="36">
        <f>SUMIFS(СВЦЭМ!$K$40:$K$759,СВЦЭМ!$A$40:$A$759,$A414,СВЦЭМ!$B$40:$B$759,K$402)+'СЕТ СН'!$F$16</f>
        <v>0</v>
      </c>
      <c r="L414" s="36">
        <f>SUMIFS(СВЦЭМ!$K$40:$K$759,СВЦЭМ!$A$40:$A$759,$A414,СВЦЭМ!$B$40:$B$759,L$402)+'СЕТ СН'!$F$16</f>
        <v>0</v>
      </c>
      <c r="M414" s="36">
        <f>SUMIFS(СВЦЭМ!$K$40:$K$759,СВЦЭМ!$A$40:$A$759,$A414,СВЦЭМ!$B$40:$B$759,M$402)+'СЕТ СН'!$F$16</f>
        <v>0</v>
      </c>
      <c r="N414" s="36">
        <f>SUMIFS(СВЦЭМ!$K$40:$K$759,СВЦЭМ!$A$40:$A$759,$A414,СВЦЭМ!$B$40:$B$759,N$402)+'СЕТ СН'!$F$16</f>
        <v>0</v>
      </c>
      <c r="O414" s="36">
        <f>SUMIFS(СВЦЭМ!$K$40:$K$759,СВЦЭМ!$A$40:$A$759,$A414,СВЦЭМ!$B$40:$B$759,O$402)+'СЕТ СН'!$F$16</f>
        <v>0</v>
      </c>
      <c r="P414" s="36">
        <f>SUMIFS(СВЦЭМ!$K$40:$K$759,СВЦЭМ!$A$40:$A$759,$A414,СВЦЭМ!$B$40:$B$759,P$402)+'СЕТ СН'!$F$16</f>
        <v>0</v>
      </c>
      <c r="Q414" s="36">
        <f>SUMIFS(СВЦЭМ!$K$40:$K$759,СВЦЭМ!$A$40:$A$759,$A414,СВЦЭМ!$B$40:$B$759,Q$402)+'СЕТ СН'!$F$16</f>
        <v>0</v>
      </c>
      <c r="R414" s="36">
        <f>SUMIFS(СВЦЭМ!$K$40:$K$759,СВЦЭМ!$A$40:$A$759,$A414,СВЦЭМ!$B$40:$B$759,R$402)+'СЕТ СН'!$F$16</f>
        <v>0</v>
      </c>
      <c r="S414" s="36">
        <f>SUMIFS(СВЦЭМ!$K$40:$K$759,СВЦЭМ!$A$40:$A$759,$A414,СВЦЭМ!$B$40:$B$759,S$402)+'СЕТ СН'!$F$16</f>
        <v>0</v>
      </c>
      <c r="T414" s="36">
        <f>SUMIFS(СВЦЭМ!$K$40:$K$759,СВЦЭМ!$A$40:$A$759,$A414,СВЦЭМ!$B$40:$B$759,T$402)+'СЕТ СН'!$F$16</f>
        <v>0</v>
      </c>
      <c r="U414" s="36">
        <f>SUMIFS(СВЦЭМ!$K$40:$K$759,СВЦЭМ!$A$40:$A$759,$A414,СВЦЭМ!$B$40:$B$759,U$402)+'СЕТ СН'!$F$16</f>
        <v>0</v>
      </c>
      <c r="V414" s="36">
        <f>SUMIFS(СВЦЭМ!$K$40:$K$759,СВЦЭМ!$A$40:$A$759,$A414,СВЦЭМ!$B$40:$B$759,V$402)+'СЕТ СН'!$F$16</f>
        <v>0</v>
      </c>
      <c r="W414" s="36">
        <f>SUMIFS(СВЦЭМ!$K$40:$K$759,СВЦЭМ!$A$40:$A$759,$A414,СВЦЭМ!$B$40:$B$759,W$402)+'СЕТ СН'!$F$16</f>
        <v>0</v>
      </c>
      <c r="X414" s="36">
        <f>SUMIFS(СВЦЭМ!$K$40:$K$759,СВЦЭМ!$A$40:$A$759,$A414,СВЦЭМ!$B$40:$B$759,X$402)+'СЕТ СН'!$F$16</f>
        <v>0</v>
      </c>
      <c r="Y414" s="36">
        <f>SUMIFS(СВЦЭМ!$K$40:$K$759,СВЦЭМ!$A$40:$A$759,$A414,СВЦЭМ!$B$40:$B$759,Y$402)+'СЕТ СН'!$F$16</f>
        <v>0</v>
      </c>
    </row>
    <row r="415" spans="1:27" ht="15.75" hidden="1" x14ac:dyDescent="0.2">
      <c r="A415" s="35">
        <f t="shared" si="11"/>
        <v>45548</v>
      </c>
      <c r="B415" s="36">
        <f>SUMIFS(СВЦЭМ!$K$40:$K$759,СВЦЭМ!$A$40:$A$759,$A415,СВЦЭМ!$B$40:$B$759,B$402)+'СЕТ СН'!$F$16</f>
        <v>0</v>
      </c>
      <c r="C415" s="36">
        <f>SUMIFS(СВЦЭМ!$K$40:$K$759,СВЦЭМ!$A$40:$A$759,$A415,СВЦЭМ!$B$40:$B$759,C$402)+'СЕТ СН'!$F$16</f>
        <v>0</v>
      </c>
      <c r="D415" s="36">
        <f>SUMIFS(СВЦЭМ!$K$40:$K$759,СВЦЭМ!$A$40:$A$759,$A415,СВЦЭМ!$B$40:$B$759,D$402)+'СЕТ СН'!$F$16</f>
        <v>0</v>
      </c>
      <c r="E415" s="36">
        <f>SUMIFS(СВЦЭМ!$K$40:$K$759,СВЦЭМ!$A$40:$A$759,$A415,СВЦЭМ!$B$40:$B$759,E$402)+'СЕТ СН'!$F$16</f>
        <v>0</v>
      </c>
      <c r="F415" s="36">
        <f>SUMIFS(СВЦЭМ!$K$40:$K$759,СВЦЭМ!$A$40:$A$759,$A415,СВЦЭМ!$B$40:$B$759,F$402)+'СЕТ СН'!$F$16</f>
        <v>0</v>
      </c>
      <c r="G415" s="36">
        <f>SUMIFS(СВЦЭМ!$K$40:$K$759,СВЦЭМ!$A$40:$A$759,$A415,СВЦЭМ!$B$40:$B$759,G$402)+'СЕТ СН'!$F$16</f>
        <v>0</v>
      </c>
      <c r="H415" s="36">
        <f>SUMIFS(СВЦЭМ!$K$40:$K$759,СВЦЭМ!$A$40:$A$759,$A415,СВЦЭМ!$B$40:$B$759,H$402)+'СЕТ СН'!$F$16</f>
        <v>0</v>
      </c>
      <c r="I415" s="36">
        <f>SUMIFS(СВЦЭМ!$K$40:$K$759,СВЦЭМ!$A$40:$A$759,$A415,СВЦЭМ!$B$40:$B$759,I$402)+'СЕТ СН'!$F$16</f>
        <v>0</v>
      </c>
      <c r="J415" s="36">
        <f>SUMIFS(СВЦЭМ!$K$40:$K$759,СВЦЭМ!$A$40:$A$759,$A415,СВЦЭМ!$B$40:$B$759,J$402)+'СЕТ СН'!$F$16</f>
        <v>0</v>
      </c>
      <c r="K415" s="36">
        <f>SUMIFS(СВЦЭМ!$K$40:$K$759,СВЦЭМ!$A$40:$A$759,$A415,СВЦЭМ!$B$40:$B$759,K$402)+'СЕТ СН'!$F$16</f>
        <v>0</v>
      </c>
      <c r="L415" s="36">
        <f>SUMIFS(СВЦЭМ!$K$40:$K$759,СВЦЭМ!$A$40:$A$759,$A415,СВЦЭМ!$B$40:$B$759,L$402)+'СЕТ СН'!$F$16</f>
        <v>0</v>
      </c>
      <c r="M415" s="36">
        <f>SUMIFS(СВЦЭМ!$K$40:$K$759,СВЦЭМ!$A$40:$A$759,$A415,СВЦЭМ!$B$40:$B$759,M$402)+'СЕТ СН'!$F$16</f>
        <v>0</v>
      </c>
      <c r="N415" s="36">
        <f>SUMIFS(СВЦЭМ!$K$40:$K$759,СВЦЭМ!$A$40:$A$759,$A415,СВЦЭМ!$B$40:$B$759,N$402)+'СЕТ СН'!$F$16</f>
        <v>0</v>
      </c>
      <c r="O415" s="36">
        <f>SUMIFS(СВЦЭМ!$K$40:$K$759,СВЦЭМ!$A$40:$A$759,$A415,СВЦЭМ!$B$40:$B$759,O$402)+'СЕТ СН'!$F$16</f>
        <v>0</v>
      </c>
      <c r="P415" s="36">
        <f>SUMIFS(СВЦЭМ!$K$40:$K$759,СВЦЭМ!$A$40:$A$759,$A415,СВЦЭМ!$B$40:$B$759,P$402)+'СЕТ СН'!$F$16</f>
        <v>0</v>
      </c>
      <c r="Q415" s="36">
        <f>SUMIFS(СВЦЭМ!$K$40:$K$759,СВЦЭМ!$A$40:$A$759,$A415,СВЦЭМ!$B$40:$B$759,Q$402)+'СЕТ СН'!$F$16</f>
        <v>0</v>
      </c>
      <c r="R415" s="36">
        <f>SUMIFS(СВЦЭМ!$K$40:$K$759,СВЦЭМ!$A$40:$A$759,$A415,СВЦЭМ!$B$40:$B$759,R$402)+'СЕТ СН'!$F$16</f>
        <v>0</v>
      </c>
      <c r="S415" s="36">
        <f>SUMIFS(СВЦЭМ!$K$40:$K$759,СВЦЭМ!$A$40:$A$759,$A415,СВЦЭМ!$B$40:$B$759,S$402)+'СЕТ СН'!$F$16</f>
        <v>0</v>
      </c>
      <c r="T415" s="36">
        <f>SUMIFS(СВЦЭМ!$K$40:$K$759,СВЦЭМ!$A$40:$A$759,$A415,СВЦЭМ!$B$40:$B$759,T$402)+'СЕТ СН'!$F$16</f>
        <v>0</v>
      </c>
      <c r="U415" s="36">
        <f>SUMIFS(СВЦЭМ!$K$40:$K$759,СВЦЭМ!$A$40:$A$759,$A415,СВЦЭМ!$B$40:$B$759,U$402)+'СЕТ СН'!$F$16</f>
        <v>0</v>
      </c>
      <c r="V415" s="36">
        <f>SUMIFS(СВЦЭМ!$K$40:$K$759,СВЦЭМ!$A$40:$A$759,$A415,СВЦЭМ!$B$40:$B$759,V$402)+'СЕТ СН'!$F$16</f>
        <v>0</v>
      </c>
      <c r="W415" s="36">
        <f>SUMIFS(СВЦЭМ!$K$40:$K$759,СВЦЭМ!$A$40:$A$759,$A415,СВЦЭМ!$B$40:$B$759,W$402)+'СЕТ СН'!$F$16</f>
        <v>0</v>
      </c>
      <c r="X415" s="36">
        <f>SUMIFS(СВЦЭМ!$K$40:$K$759,СВЦЭМ!$A$40:$A$759,$A415,СВЦЭМ!$B$40:$B$759,X$402)+'СЕТ СН'!$F$16</f>
        <v>0</v>
      </c>
      <c r="Y415" s="36">
        <f>SUMIFS(СВЦЭМ!$K$40:$K$759,СВЦЭМ!$A$40:$A$759,$A415,СВЦЭМ!$B$40:$B$759,Y$402)+'СЕТ СН'!$F$16</f>
        <v>0</v>
      </c>
    </row>
    <row r="416" spans="1:27" ht="15.75" hidden="1" x14ac:dyDescent="0.2">
      <c r="A416" s="35">
        <f t="shared" si="11"/>
        <v>45549</v>
      </c>
      <c r="B416" s="36">
        <f>SUMIFS(СВЦЭМ!$K$40:$K$759,СВЦЭМ!$A$40:$A$759,$A416,СВЦЭМ!$B$40:$B$759,B$402)+'СЕТ СН'!$F$16</f>
        <v>0</v>
      </c>
      <c r="C416" s="36">
        <f>SUMIFS(СВЦЭМ!$K$40:$K$759,СВЦЭМ!$A$40:$A$759,$A416,СВЦЭМ!$B$40:$B$759,C$402)+'СЕТ СН'!$F$16</f>
        <v>0</v>
      </c>
      <c r="D416" s="36">
        <f>SUMIFS(СВЦЭМ!$K$40:$K$759,СВЦЭМ!$A$40:$A$759,$A416,СВЦЭМ!$B$40:$B$759,D$402)+'СЕТ СН'!$F$16</f>
        <v>0</v>
      </c>
      <c r="E416" s="36">
        <f>SUMIFS(СВЦЭМ!$K$40:$K$759,СВЦЭМ!$A$40:$A$759,$A416,СВЦЭМ!$B$40:$B$759,E$402)+'СЕТ СН'!$F$16</f>
        <v>0</v>
      </c>
      <c r="F416" s="36">
        <f>SUMIFS(СВЦЭМ!$K$40:$K$759,СВЦЭМ!$A$40:$A$759,$A416,СВЦЭМ!$B$40:$B$759,F$402)+'СЕТ СН'!$F$16</f>
        <v>0</v>
      </c>
      <c r="G416" s="36">
        <f>SUMIFS(СВЦЭМ!$K$40:$K$759,СВЦЭМ!$A$40:$A$759,$A416,СВЦЭМ!$B$40:$B$759,G$402)+'СЕТ СН'!$F$16</f>
        <v>0</v>
      </c>
      <c r="H416" s="36">
        <f>SUMIFS(СВЦЭМ!$K$40:$K$759,СВЦЭМ!$A$40:$A$759,$A416,СВЦЭМ!$B$40:$B$759,H$402)+'СЕТ СН'!$F$16</f>
        <v>0</v>
      </c>
      <c r="I416" s="36">
        <f>SUMIFS(СВЦЭМ!$K$40:$K$759,СВЦЭМ!$A$40:$A$759,$A416,СВЦЭМ!$B$40:$B$759,I$402)+'СЕТ СН'!$F$16</f>
        <v>0</v>
      </c>
      <c r="J416" s="36">
        <f>SUMIFS(СВЦЭМ!$K$40:$K$759,СВЦЭМ!$A$40:$A$759,$A416,СВЦЭМ!$B$40:$B$759,J$402)+'СЕТ СН'!$F$16</f>
        <v>0</v>
      </c>
      <c r="K416" s="36">
        <f>SUMIFS(СВЦЭМ!$K$40:$K$759,СВЦЭМ!$A$40:$A$759,$A416,СВЦЭМ!$B$40:$B$759,K$402)+'СЕТ СН'!$F$16</f>
        <v>0</v>
      </c>
      <c r="L416" s="36">
        <f>SUMIFS(СВЦЭМ!$K$40:$K$759,СВЦЭМ!$A$40:$A$759,$A416,СВЦЭМ!$B$40:$B$759,L$402)+'СЕТ СН'!$F$16</f>
        <v>0</v>
      </c>
      <c r="M416" s="36">
        <f>SUMIFS(СВЦЭМ!$K$40:$K$759,СВЦЭМ!$A$40:$A$759,$A416,СВЦЭМ!$B$40:$B$759,M$402)+'СЕТ СН'!$F$16</f>
        <v>0</v>
      </c>
      <c r="N416" s="36">
        <f>SUMIFS(СВЦЭМ!$K$40:$K$759,СВЦЭМ!$A$40:$A$759,$A416,СВЦЭМ!$B$40:$B$759,N$402)+'СЕТ СН'!$F$16</f>
        <v>0</v>
      </c>
      <c r="O416" s="36">
        <f>SUMIFS(СВЦЭМ!$K$40:$K$759,СВЦЭМ!$A$40:$A$759,$A416,СВЦЭМ!$B$40:$B$759,O$402)+'СЕТ СН'!$F$16</f>
        <v>0</v>
      </c>
      <c r="P416" s="36">
        <f>SUMIFS(СВЦЭМ!$K$40:$K$759,СВЦЭМ!$A$40:$A$759,$A416,СВЦЭМ!$B$40:$B$759,P$402)+'СЕТ СН'!$F$16</f>
        <v>0</v>
      </c>
      <c r="Q416" s="36">
        <f>SUMIFS(СВЦЭМ!$K$40:$K$759,СВЦЭМ!$A$40:$A$759,$A416,СВЦЭМ!$B$40:$B$759,Q$402)+'СЕТ СН'!$F$16</f>
        <v>0</v>
      </c>
      <c r="R416" s="36">
        <f>SUMIFS(СВЦЭМ!$K$40:$K$759,СВЦЭМ!$A$40:$A$759,$A416,СВЦЭМ!$B$40:$B$759,R$402)+'СЕТ СН'!$F$16</f>
        <v>0</v>
      </c>
      <c r="S416" s="36">
        <f>SUMIFS(СВЦЭМ!$K$40:$K$759,СВЦЭМ!$A$40:$A$759,$A416,СВЦЭМ!$B$40:$B$759,S$402)+'СЕТ СН'!$F$16</f>
        <v>0</v>
      </c>
      <c r="T416" s="36">
        <f>SUMIFS(СВЦЭМ!$K$40:$K$759,СВЦЭМ!$A$40:$A$759,$A416,СВЦЭМ!$B$40:$B$759,T$402)+'СЕТ СН'!$F$16</f>
        <v>0</v>
      </c>
      <c r="U416" s="36">
        <f>SUMIFS(СВЦЭМ!$K$40:$K$759,СВЦЭМ!$A$40:$A$759,$A416,СВЦЭМ!$B$40:$B$759,U$402)+'СЕТ СН'!$F$16</f>
        <v>0</v>
      </c>
      <c r="V416" s="36">
        <f>SUMIFS(СВЦЭМ!$K$40:$K$759,СВЦЭМ!$A$40:$A$759,$A416,СВЦЭМ!$B$40:$B$759,V$402)+'СЕТ СН'!$F$16</f>
        <v>0</v>
      </c>
      <c r="W416" s="36">
        <f>SUMIFS(СВЦЭМ!$K$40:$K$759,СВЦЭМ!$A$40:$A$759,$A416,СВЦЭМ!$B$40:$B$759,W$402)+'СЕТ СН'!$F$16</f>
        <v>0</v>
      </c>
      <c r="X416" s="36">
        <f>SUMIFS(СВЦЭМ!$K$40:$K$759,СВЦЭМ!$A$40:$A$759,$A416,СВЦЭМ!$B$40:$B$759,X$402)+'СЕТ СН'!$F$16</f>
        <v>0</v>
      </c>
      <c r="Y416" s="36">
        <f>SUMIFS(СВЦЭМ!$K$40:$K$759,СВЦЭМ!$A$40:$A$759,$A416,СВЦЭМ!$B$40:$B$759,Y$402)+'СЕТ СН'!$F$16</f>
        <v>0</v>
      </c>
    </row>
    <row r="417" spans="1:25" ht="15.75" hidden="1" x14ac:dyDescent="0.2">
      <c r="A417" s="35">
        <f t="shared" si="11"/>
        <v>45550</v>
      </c>
      <c r="B417" s="36">
        <f>SUMIFS(СВЦЭМ!$K$40:$K$759,СВЦЭМ!$A$40:$A$759,$A417,СВЦЭМ!$B$40:$B$759,B$402)+'СЕТ СН'!$F$16</f>
        <v>0</v>
      </c>
      <c r="C417" s="36">
        <f>SUMIFS(СВЦЭМ!$K$40:$K$759,СВЦЭМ!$A$40:$A$759,$A417,СВЦЭМ!$B$40:$B$759,C$402)+'СЕТ СН'!$F$16</f>
        <v>0</v>
      </c>
      <c r="D417" s="36">
        <f>SUMIFS(СВЦЭМ!$K$40:$K$759,СВЦЭМ!$A$40:$A$759,$A417,СВЦЭМ!$B$40:$B$759,D$402)+'СЕТ СН'!$F$16</f>
        <v>0</v>
      </c>
      <c r="E417" s="36">
        <f>SUMIFS(СВЦЭМ!$K$40:$K$759,СВЦЭМ!$A$40:$A$759,$A417,СВЦЭМ!$B$40:$B$759,E$402)+'СЕТ СН'!$F$16</f>
        <v>0</v>
      </c>
      <c r="F417" s="36">
        <f>SUMIFS(СВЦЭМ!$K$40:$K$759,СВЦЭМ!$A$40:$A$759,$A417,СВЦЭМ!$B$40:$B$759,F$402)+'СЕТ СН'!$F$16</f>
        <v>0</v>
      </c>
      <c r="G417" s="36">
        <f>SUMIFS(СВЦЭМ!$K$40:$K$759,СВЦЭМ!$A$40:$A$759,$A417,СВЦЭМ!$B$40:$B$759,G$402)+'СЕТ СН'!$F$16</f>
        <v>0</v>
      </c>
      <c r="H417" s="36">
        <f>SUMIFS(СВЦЭМ!$K$40:$K$759,СВЦЭМ!$A$40:$A$759,$A417,СВЦЭМ!$B$40:$B$759,H$402)+'СЕТ СН'!$F$16</f>
        <v>0</v>
      </c>
      <c r="I417" s="36">
        <f>SUMIFS(СВЦЭМ!$K$40:$K$759,СВЦЭМ!$A$40:$A$759,$A417,СВЦЭМ!$B$40:$B$759,I$402)+'СЕТ СН'!$F$16</f>
        <v>0</v>
      </c>
      <c r="J417" s="36">
        <f>SUMIFS(СВЦЭМ!$K$40:$K$759,СВЦЭМ!$A$40:$A$759,$A417,СВЦЭМ!$B$40:$B$759,J$402)+'СЕТ СН'!$F$16</f>
        <v>0</v>
      </c>
      <c r="K417" s="36">
        <f>SUMIFS(СВЦЭМ!$K$40:$K$759,СВЦЭМ!$A$40:$A$759,$A417,СВЦЭМ!$B$40:$B$759,K$402)+'СЕТ СН'!$F$16</f>
        <v>0</v>
      </c>
      <c r="L417" s="36">
        <f>SUMIFS(СВЦЭМ!$K$40:$K$759,СВЦЭМ!$A$40:$A$759,$A417,СВЦЭМ!$B$40:$B$759,L$402)+'СЕТ СН'!$F$16</f>
        <v>0</v>
      </c>
      <c r="M417" s="36">
        <f>SUMIFS(СВЦЭМ!$K$40:$K$759,СВЦЭМ!$A$40:$A$759,$A417,СВЦЭМ!$B$40:$B$759,M$402)+'СЕТ СН'!$F$16</f>
        <v>0</v>
      </c>
      <c r="N417" s="36">
        <f>SUMIFS(СВЦЭМ!$K$40:$K$759,СВЦЭМ!$A$40:$A$759,$A417,СВЦЭМ!$B$40:$B$759,N$402)+'СЕТ СН'!$F$16</f>
        <v>0</v>
      </c>
      <c r="O417" s="36">
        <f>SUMIFS(СВЦЭМ!$K$40:$K$759,СВЦЭМ!$A$40:$A$759,$A417,СВЦЭМ!$B$40:$B$759,O$402)+'СЕТ СН'!$F$16</f>
        <v>0</v>
      </c>
      <c r="P417" s="36">
        <f>SUMIFS(СВЦЭМ!$K$40:$K$759,СВЦЭМ!$A$40:$A$759,$A417,СВЦЭМ!$B$40:$B$759,P$402)+'СЕТ СН'!$F$16</f>
        <v>0</v>
      </c>
      <c r="Q417" s="36">
        <f>SUMIFS(СВЦЭМ!$K$40:$K$759,СВЦЭМ!$A$40:$A$759,$A417,СВЦЭМ!$B$40:$B$759,Q$402)+'СЕТ СН'!$F$16</f>
        <v>0</v>
      </c>
      <c r="R417" s="36">
        <f>SUMIFS(СВЦЭМ!$K$40:$K$759,СВЦЭМ!$A$40:$A$759,$A417,СВЦЭМ!$B$40:$B$759,R$402)+'СЕТ СН'!$F$16</f>
        <v>0</v>
      </c>
      <c r="S417" s="36">
        <f>SUMIFS(СВЦЭМ!$K$40:$K$759,СВЦЭМ!$A$40:$A$759,$A417,СВЦЭМ!$B$40:$B$759,S$402)+'СЕТ СН'!$F$16</f>
        <v>0</v>
      </c>
      <c r="T417" s="36">
        <f>SUMIFS(СВЦЭМ!$K$40:$K$759,СВЦЭМ!$A$40:$A$759,$A417,СВЦЭМ!$B$40:$B$759,T$402)+'СЕТ СН'!$F$16</f>
        <v>0</v>
      </c>
      <c r="U417" s="36">
        <f>SUMIFS(СВЦЭМ!$K$40:$K$759,СВЦЭМ!$A$40:$A$759,$A417,СВЦЭМ!$B$40:$B$759,U$402)+'СЕТ СН'!$F$16</f>
        <v>0</v>
      </c>
      <c r="V417" s="36">
        <f>SUMIFS(СВЦЭМ!$K$40:$K$759,СВЦЭМ!$A$40:$A$759,$A417,СВЦЭМ!$B$40:$B$759,V$402)+'СЕТ СН'!$F$16</f>
        <v>0</v>
      </c>
      <c r="W417" s="36">
        <f>SUMIFS(СВЦЭМ!$K$40:$K$759,СВЦЭМ!$A$40:$A$759,$A417,СВЦЭМ!$B$40:$B$759,W$402)+'СЕТ СН'!$F$16</f>
        <v>0</v>
      </c>
      <c r="X417" s="36">
        <f>SUMIFS(СВЦЭМ!$K$40:$K$759,СВЦЭМ!$A$40:$A$759,$A417,СВЦЭМ!$B$40:$B$759,X$402)+'СЕТ СН'!$F$16</f>
        <v>0</v>
      </c>
      <c r="Y417" s="36">
        <f>SUMIFS(СВЦЭМ!$K$40:$K$759,СВЦЭМ!$A$40:$A$759,$A417,СВЦЭМ!$B$40:$B$759,Y$402)+'СЕТ СН'!$F$16</f>
        <v>0</v>
      </c>
    </row>
    <row r="418" spans="1:25" ht="15.75" hidden="1" x14ac:dyDescent="0.2">
      <c r="A418" s="35">
        <f t="shared" si="11"/>
        <v>45551</v>
      </c>
      <c r="B418" s="36">
        <f>SUMIFS(СВЦЭМ!$K$40:$K$759,СВЦЭМ!$A$40:$A$759,$A418,СВЦЭМ!$B$40:$B$759,B$402)+'СЕТ СН'!$F$16</f>
        <v>0</v>
      </c>
      <c r="C418" s="36">
        <f>SUMIFS(СВЦЭМ!$K$40:$K$759,СВЦЭМ!$A$40:$A$759,$A418,СВЦЭМ!$B$40:$B$759,C$402)+'СЕТ СН'!$F$16</f>
        <v>0</v>
      </c>
      <c r="D418" s="36">
        <f>SUMIFS(СВЦЭМ!$K$40:$K$759,СВЦЭМ!$A$40:$A$759,$A418,СВЦЭМ!$B$40:$B$759,D$402)+'СЕТ СН'!$F$16</f>
        <v>0</v>
      </c>
      <c r="E418" s="36">
        <f>SUMIFS(СВЦЭМ!$K$40:$K$759,СВЦЭМ!$A$40:$A$759,$A418,СВЦЭМ!$B$40:$B$759,E$402)+'СЕТ СН'!$F$16</f>
        <v>0</v>
      </c>
      <c r="F418" s="36">
        <f>SUMIFS(СВЦЭМ!$K$40:$K$759,СВЦЭМ!$A$40:$A$759,$A418,СВЦЭМ!$B$40:$B$759,F$402)+'СЕТ СН'!$F$16</f>
        <v>0</v>
      </c>
      <c r="G418" s="36">
        <f>SUMIFS(СВЦЭМ!$K$40:$K$759,СВЦЭМ!$A$40:$A$759,$A418,СВЦЭМ!$B$40:$B$759,G$402)+'СЕТ СН'!$F$16</f>
        <v>0</v>
      </c>
      <c r="H418" s="36">
        <f>SUMIFS(СВЦЭМ!$K$40:$K$759,СВЦЭМ!$A$40:$A$759,$A418,СВЦЭМ!$B$40:$B$759,H$402)+'СЕТ СН'!$F$16</f>
        <v>0</v>
      </c>
      <c r="I418" s="36">
        <f>SUMIFS(СВЦЭМ!$K$40:$K$759,СВЦЭМ!$A$40:$A$759,$A418,СВЦЭМ!$B$40:$B$759,I$402)+'СЕТ СН'!$F$16</f>
        <v>0</v>
      </c>
      <c r="J418" s="36">
        <f>SUMIFS(СВЦЭМ!$K$40:$K$759,СВЦЭМ!$A$40:$A$759,$A418,СВЦЭМ!$B$40:$B$759,J$402)+'СЕТ СН'!$F$16</f>
        <v>0</v>
      </c>
      <c r="K418" s="36">
        <f>SUMIFS(СВЦЭМ!$K$40:$K$759,СВЦЭМ!$A$40:$A$759,$A418,СВЦЭМ!$B$40:$B$759,K$402)+'СЕТ СН'!$F$16</f>
        <v>0</v>
      </c>
      <c r="L418" s="36">
        <f>SUMIFS(СВЦЭМ!$K$40:$K$759,СВЦЭМ!$A$40:$A$759,$A418,СВЦЭМ!$B$40:$B$759,L$402)+'СЕТ СН'!$F$16</f>
        <v>0</v>
      </c>
      <c r="M418" s="36">
        <f>SUMIFS(СВЦЭМ!$K$40:$K$759,СВЦЭМ!$A$40:$A$759,$A418,СВЦЭМ!$B$40:$B$759,M$402)+'СЕТ СН'!$F$16</f>
        <v>0</v>
      </c>
      <c r="N418" s="36">
        <f>SUMIFS(СВЦЭМ!$K$40:$K$759,СВЦЭМ!$A$40:$A$759,$A418,СВЦЭМ!$B$40:$B$759,N$402)+'СЕТ СН'!$F$16</f>
        <v>0</v>
      </c>
      <c r="O418" s="36">
        <f>SUMIFS(СВЦЭМ!$K$40:$K$759,СВЦЭМ!$A$40:$A$759,$A418,СВЦЭМ!$B$40:$B$759,O$402)+'СЕТ СН'!$F$16</f>
        <v>0</v>
      </c>
      <c r="P418" s="36">
        <f>SUMIFS(СВЦЭМ!$K$40:$K$759,СВЦЭМ!$A$40:$A$759,$A418,СВЦЭМ!$B$40:$B$759,P$402)+'СЕТ СН'!$F$16</f>
        <v>0</v>
      </c>
      <c r="Q418" s="36">
        <f>SUMIFS(СВЦЭМ!$K$40:$K$759,СВЦЭМ!$A$40:$A$759,$A418,СВЦЭМ!$B$40:$B$759,Q$402)+'СЕТ СН'!$F$16</f>
        <v>0</v>
      </c>
      <c r="R418" s="36">
        <f>SUMIFS(СВЦЭМ!$K$40:$K$759,СВЦЭМ!$A$40:$A$759,$A418,СВЦЭМ!$B$40:$B$759,R$402)+'СЕТ СН'!$F$16</f>
        <v>0</v>
      </c>
      <c r="S418" s="36">
        <f>SUMIFS(СВЦЭМ!$K$40:$K$759,СВЦЭМ!$A$40:$A$759,$A418,СВЦЭМ!$B$40:$B$759,S$402)+'СЕТ СН'!$F$16</f>
        <v>0</v>
      </c>
      <c r="T418" s="36">
        <f>SUMIFS(СВЦЭМ!$K$40:$K$759,СВЦЭМ!$A$40:$A$759,$A418,СВЦЭМ!$B$40:$B$759,T$402)+'СЕТ СН'!$F$16</f>
        <v>0</v>
      </c>
      <c r="U418" s="36">
        <f>SUMIFS(СВЦЭМ!$K$40:$K$759,СВЦЭМ!$A$40:$A$759,$A418,СВЦЭМ!$B$40:$B$759,U$402)+'СЕТ СН'!$F$16</f>
        <v>0</v>
      </c>
      <c r="V418" s="36">
        <f>SUMIFS(СВЦЭМ!$K$40:$K$759,СВЦЭМ!$A$40:$A$759,$A418,СВЦЭМ!$B$40:$B$759,V$402)+'СЕТ СН'!$F$16</f>
        <v>0</v>
      </c>
      <c r="W418" s="36">
        <f>SUMIFS(СВЦЭМ!$K$40:$K$759,СВЦЭМ!$A$40:$A$759,$A418,СВЦЭМ!$B$40:$B$759,W$402)+'СЕТ СН'!$F$16</f>
        <v>0</v>
      </c>
      <c r="X418" s="36">
        <f>SUMIFS(СВЦЭМ!$K$40:$K$759,СВЦЭМ!$A$40:$A$759,$A418,СВЦЭМ!$B$40:$B$759,X$402)+'СЕТ СН'!$F$16</f>
        <v>0</v>
      </c>
      <c r="Y418" s="36">
        <f>SUMIFS(СВЦЭМ!$K$40:$K$759,СВЦЭМ!$A$40:$A$759,$A418,СВЦЭМ!$B$40:$B$759,Y$402)+'СЕТ СН'!$F$16</f>
        <v>0</v>
      </c>
    </row>
    <row r="419" spans="1:25" ht="15.75" hidden="1" x14ac:dyDescent="0.2">
      <c r="A419" s="35">
        <f t="shared" si="11"/>
        <v>45552</v>
      </c>
      <c r="B419" s="36">
        <f>SUMIFS(СВЦЭМ!$K$40:$K$759,СВЦЭМ!$A$40:$A$759,$A419,СВЦЭМ!$B$40:$B$759,B$402)+'СЕТ СН'!$F$16</f>
        <v>0</v>
      </c>
      <c r="C419" s="36">
        <f>SUMIFS(СВЦЭМ!$K$40:$K$759,СВЦЭМ!$A$40:$A$759,$A419,СВЦЭМ!$B$40:$B$759,C$402)+'СЕТ СН'!$F$16</f>
        <v>0</v>
      </c>
      <c r="D419" s="36">
        <f>SUMIFS(СВЦЭМ!$K$40:$K$759,СВЦЭМ!$A$40:$A$759,$A419,СВЦЭМ!$B$40:$B$759,D$402)+'СЕТ СН'!$F$16</f>
        <v>0</v>
      </c>
      <c r="E419" s="36">
        <f>SUMIFS(СВЦЭМ!$K$40:$K$759,СВЦЭМ!$A$40:$A$759,$A419,СВЦЭМ!$B$40:$B$759,E$402)+'СЕТ СН'!$F$16</f>
        <v>0</v>
      </c>
      <c r="F419" s="36">
        <f>SUMIFS(СВЦЭМ!$K$40:$K$759,СВЦЭМ!$A$40:$A$759,$A419,СВЦЭМ!$B$40:$B$759,F$402)+'СЕТ СН'!$F$16</f>
        <v>0</v>
      </c>
      <c r="G419" s="36">
        <f>SUMIFS(СВЦЭМ!$K$40:$K$759,СВЦЭМ!$A$40:$A$759,$A419,СВЦЭМ!$B$40:$B$759,G$402)+'СЕТ СН'!$F$16</f>
        <v>0</v>
      </c>
      <c r="H419" s="36">
        <f>SUMIFS(СВЦЭМ!$K$40:$K$759,СВЦЭМ!$A$40:$A$759,$A419,СВЦЭМ!$B$40:$B$759,H$402)+'СЕТ СН'!$F$16</f>
        <v>0</v>
      </c>
      <c r="I419" s="36">
        <f>SUMIFS(СВЦЭМ!$K$40:$K$759,СВЦЭМ!$A$40:$A$759,$A419,СВЦЭМ!$B$40:$B$759,I$402)+'СЕТ СН'!$F$16</f>
        <v>0</v>
      </c>
      <c r="J419" s="36">
        <f>SUMIFS(СВЦЭМ!$K$40:$K$759,СВЦЭМ!$A$40:$A$759,$A419,СВЦЭМ!$B$40:$B$759,J$402)+'СЕТ СН'!$F$16</f>
        <v>0</v>
      </c>
      <c r="K419" s="36">
        <f>SUMIFS(СВЦЭМ!$K$40:$K$759,СВЦЭМ!$A$40:$A$759,$A419,СВЦЭМ!$B$40:$B$759,K$402)+'СЕТ СН'!$F$16</f>
        <v>0</v>
      </c>
      <c r="L419" s="36">
        <f>SUMIFS(СВЦЭМ!$K$40:$K$759,СВЦЭМ!$A$40:$A$759,$A419,СВЦЭМ!$B$40:$B$759,L$402)+'СЕТ СН'!$F$16</f>
        <v>0</v>
      </c>
      <c r="M419" s="36">
        <f>SUMIFS(СВЦЭМ!$K$40:$K$759,СВЦЭМ!$A$40:$A$759,$A419,СВЦЭМ!$B$40:$B$759,M$402)+'СЕТ СН'!$F$16</f>
        <v>0</v>
      </c>
      <c r="N419" s="36">
        <f>SUMIFS(СВЦЭМ!$K$40:$K$759,СВЦЭМ!$A$40:$A$759,$A419,СВЦЭМ!$B$40:$B$759,N$402)+'СЕТ СН'!$F$16</f>
        <v>0</v>
      </c>
      <c r="O419" s="36">
        <f>SUMIFS(СВЦЭМ!$K$40:$K$759,СВЦЭМ!$A$40:$A$759,$A419,СВЦЭМ!$B$40:$B$759,O$402)+'СЕТ СН'!$F$16</f>
        <v>0</v>
      </c>
      <c r="P419" s="36">
        <f>SUMIFS(СВЦЭМ!$K$40:$K$759,СВЦЭМ!$A$40:$A$759,$A419,СВЦЭМ!$B$40:$B$759,P$402)+'СЕТ СН'!$F$16</f>
        <v>0</v>
      </c>
      <c r="Q419" s="36">
        <f>SUMIFS(СВЦЭМ!$K$40:$K$759,СВЦЭМ!$A$40:$A$759,$A419,СВЦЭМ!$B$40:$B$759,Q$402)+'СЕТ СН'!$F$16</f>
        <v>0</v>
      </c>
      <c r="R419" s="36">
        <f>SUMIFS(СВЦЭМ!$K$40:$K$759,СВЦЭМ!$A$40:$A$759,$A419,СВЦЭМ!$B$40:$B$759,R$402)+'СЕТ СН'!$F$16</f>
        <v>0</v>
      </c>
      <c r="S419" s="36">
        <f>SUMIFS(СВЦЭМ!$K$40:$K$759,СВЦЭМ!$A$40:$A$759,$A419,СВЦЭМ!$B$40:$B$759,S$402)+'СЕТ СН'!$F$16</f>
        <v>0</v>
      </c>
      <c r="T419" s="36">
        <f>SUMIFS(СВЦЭМ!$K$40:$K$759,СВЦЭМ!$A$40:$A$759,$A419,СВЦЭМ!$B$40:$B$759,T$402)+'СЕТ СН'!$F$16</f>
        <v>0</v>
      </c>
      <c r="U419" s="36">
        <f>SUMIFS(СВЦЭМ!$K$40:$K$759,СВЦЭМ!$A$40:$A$759,$A419,СВЦЭМ!$B$40:$B$759,U$402)+'СЕТ СН'!$F$16</f>
        <v>0</v>
      </c>
      <c r="V419" s="36">
        <f>SUMIFS(СВЦЭМ!$K$40:$K$759,СВЦЭМ!$A$40:$A$759,$A419,СВЦЭМ!$B$40:$B$759,V$402)+'СЕТ СН'!$F$16</f>
        <v>0</v>
      </c>
      <c r="W419" s="36">
        <f>SUMIFS(СВЦЭМ!$K$40:$K$759,СВЦЭМ!$A$40:$A$759,$A419,СВЦЭМ!$B$40:$B$759,W$402)+'СЕТ СН'!$F$16</f>
        <v>0</v>
      </c>
      <c r="X419" s="36">
        <f>SUMIFS(СВЦЭМ!$K$40:$K$759,СВЦЭМ!$A$40:$A$759,$A419,СВЦЭМ!$B$40:$B$759,X$402)+'СЕТ СН'!$F$16</f>
        <v>0</v>
      </c>
      <c r="Y419" s="36">
        <f>SUMIFS(СВЦЭМ!$K$40:$K$759,СВЦЭМ!$A$40:$A$759,$A419,СВЦЭМ!$B$40:$B$759,Y$402)+'СЕТ СН'!$F$16</f>
        <v>0</v>
      </c>
    </row>
    <row r="420" spans="1:25" ht="15.75" hidden="1" x14ac:dyDescent="0.2">
      <c r="A420" s="35">
        <f t="shared" si="11"/>
        <v>45553</v>
      </c>
      <c r="B420" s="36">
        <f>SUMIFS(СВЦЭМ!$K$40:$K$759,СВЦЭМ!$A$40:$A$759,$A420,СВЦЭМ!$B$40:$B$759,B$402)+'СЕТ СН'!$F$16</f>
        <v>0</v>
      </c>
      <c r="C420" s="36">
        <f>SUMIFS(СВЦЭМ!$K$40:$K$759,СВЦЭМ!$A$40:$A$759,$A420,СВЦЭМ!$B$40:$B$759,C$402)+'СЕТ СН'!$F$16</f>
        <v>0</v>
      </c>
      <c r="D420" s="36">
        <f>SUMIFS(СВЦЭМ!$K$40:$K$759,СВЦЭМ!$A$40:$A$759,$A420,СВЦЭМ!$B$40:$B$759,D$402)+'СЕТ СН'!$F$16</f>
        <v>0</v>
      </c>
      <c r="E420" s="36">
        <f>SUMIFS(СВЦЭМ!$K$40:$K$759,СВЦЭМ!$A$40:$A$759,$A420,СВЦЭМ!$B$40:$B$759,E$402)+'СЕТ СН'!$F$16</f>
        <v>0</v>
      </c>
      <c r="F420" s="36">
        <f>SUMIFS(СВЦЭМ!$K$40:$K$759,СВЦЭМ!$A$40:$A$759,$A420,СВЦЭМ!$B$40:$B$759,F$402)+'СЕТ СН'!$F$16</f>
        <v>0</v>
      </c>
      <c r="G420" s="36">
        <f>SUMIFS(СВЦЭМ!$K$40:$K$759,СВЦЭМ!$A$40:$A$759,$A420,СВЦЭМ!$B$40:$B$759,G$402)+'СЕТ СН'!$F$16</f>
        <v>0</v>
      </c>
      <c r="H420" s="36">
        <f>SUMIFS(СВЦЭМ!$K$40:$K$759,СВЦЭМ!$A$40:$A$759,$A420,СВЦЭМ!$B$40:$B$759,H$402)+'СЕТ СН'!$F$16</f>
        <v>0</v>
      </c>
      <c r="I420" s="36">
        <f>SUMIFS(СВЦЭМ!$K$40:$K$759,СВЦЭМ!$A$40:$A$759,$A420,СВЦЭМ!$B$40:$B$759,I$402)+'СЕТ СН'!$F$16</f>
        <v>0</v>
      </c>
      <c r="J420" s="36">
        <f>SUMIFS(СВЦЭМ!$K$40:$K$759,СВЦЭМ!$A$40:$A$759,$A420,СВЦЭМ!$B$40:$B$759,J$402)+'СЕТ СН'!$F$16</f>
        <v>0</v>
      </c>
      <c r="K420" s="36">
        <f>SUMIFS(СВЦЭМ!$K$40:$K$759,СВЦЭМ!$A$40:$A$759,$A420,СВЦЭМ!$B$40:$B$759,K$402)+'СЕТ СН'!$F$16</f>
        <v>0</v>
      </c>
      <c r="L420" s="36">
        <f>SUMIFS(СВЦЭМ!$K$40:$K$759,СВЦЭМ!$A$40:$A$759,$A420,СВЦЭМ!$B$40:$B$759,L$402)+'СЕТ СН'!$F$16</f>
        <v>0</v>
      </c>
      <c r="M420" s="36">
        <f>SUMIFS(СВЦЭМ!$K$40:$K$759,СВЦЭМ!$A$40:$A$759,$A420,СВЦЭМ!$B$40:$B$759,M$402)+'СЕТ СН'!$F$16</f>
        <v>0</v>
      </c>
      <c r="N420" s="36">
        <f>SUMIFS(СВЦЭМ!$K$40:$K$759,СВЦЭМ!$A$40:$A$759,$A420,СВЦЭМ!$B$40:$B$759,N$402)+'СЕТ СН'!$F$16</f>
        <v>0</v>
      </c>
      <c r="O420" s="36">
        <f>SUMIFS(СВЦЭМ!$K$40:$K$759,СВЦЭМ!$A$40:$A$759,$A420,СВЦЭМ!$B$40:$B$759,O$402)+'СЕТ СН'!$F$16</f>
        <v>0</v>
      </c>
      <c r="P420" s="36">
        <f>SUMIFS(СВЦЭМ!$K$40:$K$759,СВЦЭМ!$A$40:$A$759,$A420,СВЦЭМ!$B$40:$B$759,P$402)+'СЕТ СН'!$F$16</f>
        <v>0</v>
      </c>
      <c r="Q420" s="36">
        <f>SUMIFS(СВЦЭМ!$K$40:$K$759,СВЦЭМ!$A$40:$A$759,$A420,СВЦЭМ!$B$40:$B$759,Q$402)+'СЕТ СН'!$F$16</f>
        <v>0</v>
      </c>
      <c r="R420" s="36">
        <f>SUMIFS(СВЦЭМ!$K$40:$K$759,СВЦЭМ!$A$40:$A$759,$A420,СВЦЭМ!$B$40:$B$759,R$402)+'СЕТ СН'!$F$16</f>
        <v>0</v>
      </c>
      <c r="S420" s="36">
        <f>SUMIFS(СВЦЭМ!$K$40:$K$759,СВЦЭМ!$A$40:$A$759,$A420,СВЦЭМ!$B$40:$B$759,S$402)+'СЕТ СН'!$F$16</f>
        <v>0</v>
      </c>
      <c r="T420" s="36">
        <f>SUMIFS(СВЦЭМ!$K$40:$K$759,СВЦЭМ!$A$40:$A$759,$A420,СВЦЭМ!$B$40:$B$759,T$402)+'СЕТ СН'!$F$16</f>
        <v>0</v>
      </c>
      <c r="U420" s="36">
        <f>SUMIFS(СВЦЭМ!$K$40:$K$759,СВЦЭМ!$A$40:$A$759,$A420,СВЦЭМ!$B$40:$B$759,U$402)+'СЕТ СН'!$F$16</f>
        <v>0</v>
      </c>
      <c r="V420" s="36">
        <f>SUMIFS(СВЦЭМ!$K$40:$K$759,СВЦЭМ!$A$40:$A$759,$A420,СВЦЭМ!$B$40:$B$759,V$402)+'СЕТ СН'!$F$16</f>
        <v>0</v>
      </c>
      <c r="W420" s="36">
        <f>SUMIFS(СВЦЭМ!$K$40:$K$759,СВЦЭМ!$A$40:$A$759,$A420,СВЦЭМ!$B$40:$B$759,W$402)+'СЕТ СН'!$F$16</f>
        <v>0</v>
      </c>
      <c r="X420" s="36">
        <f>SUMIFS(СВЦЭМ!$K$40:$K$759,СВЦЭМ!$A$40:$A$759,$A420,СВЦЭМ!$B$40:$B$759,X$402)+'СЕТ СН'!$F$16</f>
        <v>0</v>
      </c>
      <c r="Y420" s="36">
        <f>SUMIFS(СВЦЭМ!$K$40:$K$759,СВЦЭМ!$A$40:$A$759,$A420,СВЦЭМ!$B$40:$B$759,Y$402)+'СЕТ СН'!$F$16</f>
        <v>0</v>
      </c>
    </row>
    <row r="421" spans="1:25" ht="15.75" hidden="1" x14ac:dyDescent="0.2">
      <c r="A421" s="35">
        <f t="shared" si="11"/>
        <v>45554</v>
      </c>
      <c r="B421" s="36">
        <f>SUMIFS(СВЦЭМ!$K$40:$K$759,СВЦЭМ!$A$40:$A$759,$A421,СВЦЭМ!$B$40:$B$759,B$402)+'СЕТ СН'!$F$16</f>
        <v>0</v>
      </c>
      <c r="C421" s="36">
        <f>SUMIFS(СВЦЭМ!$K$40:$K$759,СВЦЭМ!$A$40:$A$759,$A421,СВЦЭМ!$B$40:$B$759,C$402)+'СЕТ СН'!$F$16</f>
        <v>0</v>
      </c>
      <c r="D421" s="36">
        <f>SUMIFS(СВЦЭМ!$K$40:$K$759,СВЦЭМ!$A$40:$A$759,$A421,СВЦЭМ!$B$40:$B$759,D$402)+'СЕТ СН'!$F$16</f>
        <v>0</v>
      </c>
      <c r="E421" s="36">
        <f>SUMIFS(СВЦЭМ!$K$40:$K$759,СВЦЭМ!$A$40:$A$759,$A421,СВЦЭМ!$B$40:$B$759,E$402)+'СЕТ СН'!$F$16</f>
        <v>0</v>
      </c>
      <c r="F421" s="36">
        <f>SUMIFS(СВЦЭМ!$K$40:$K$759,СВЦЭМ!$A$40:$A$759,$A421,СВЦЭМ!$B$40:$B$759,F$402)+'СЕТ СН'!$F$16</f>
        <v>0</v>
      </c>
      <c r="G421" s="36">
        <f>SUMIFS(СВЦЭМ!$K$40:$K$759,СВЦЭМ!$A$40:$A$759,$A421,СВЦЭМ!$B$40:$B$759,G$402)+'СЕТ СН'!$F$16</f>
        <v>0</v>
      </c>
      <c r="H421" s="36">
        <f>SUMIFS(СВЦЭМ!$K$40:$K$759,СВЦЭМ!$A$40:$A$759,$A421,СВЦЭМ!$B$40:$B$759,H$402)+'СЕТ СН'!$F$16</f>
        <v>0</v>
      </c>
      <c r="I421" s="36">
        <f>SUMIFS(СВЦЭМ!$K$40:$K$759,СВЦЭМ!$A$40:$A$759,$A421,СВЦЭМ!$B$40:$B$759,I$402)+'СЕТ СН'!$F$16</f>
        <v>0</v>
      </c>
      <c r="J421" s="36">
        <f>SUMIFS(СВЦЭМ!$K$40:$K$759,СВЦЭМ!$A$40:$A$759,$A421,СВЦЭМ!$B$40:$B$759,J$402)+'СЕТ СН'!$F$16</f>
        <v>0</v>
      </c>
      <c r="K421" s="36">
        <f>SUMIFS(СВЦЭМ!$K$40:$K$759,СВЦЭМ!$A$40:$A$759,$A421,СВЦЭМ!$B$40:$B$759,K$402)+'СЕТ СН'!$F$16</f>
        <v>0</v>
      </c>
      <c r="L421" s="36">
        <f>SUMIFS(СВЦЭМ!$K$40:$K$759,СВЦЭМ!$A$40:$A$759,$A421,СВЦЭМ!$B$40:$B$759,L$402)+'СЕТ СН'!$F$16</f>
        <v>0</v>
      </c>
      <c r="M421" s="36">
        <f>SUMIFS(СВЦЭМ!$K$40:$K$759,СВЦЭМ!$A$40:$A$759,$A421,СВЦЭМ!$B$40:$B$759,M$402)+'СЕТ СН'!$F$16</f>
        <v>0</v>
      </c>
      <c r="N421" s="36">
        <f>SUMIFS(СВЦЭМ!$K$40:$K$759,СВЦЭМ!$A$40:$A$759,$A421,СВЦЭМ!$B$40:$B$759,N$402)+'СЕТ СН'!$F$16</f>
        <v>0</v>
      </c>
      <c r="O421" s="36">
        <f>SUMIFS(СВЦЭМ!$K$40:$K$759,СВЦЭМ!$A$40:$A$759,$A421,СВЦЭМ!$B$40:$B$759,O$402)+'СЕТ СН'!$F$16</f>
        <v>0</v>
      </c>
      <c r="P421" s="36">
        <f>SUMIFS(СВЦЭМ!$K$40:$K$759,СВЦЭМ!$A$40:$A$759,$A421,СВЦЭМ!$B$40:$B$759,P$402)+'СЕТ СН'!$F$16</f>
        <v>0</v>
      </c>
      <c r="Q421" s="36">
        <f>SUMIFS(СВЦЭМ!$K$40:$K$759,СВЦЭМ!$A$40:$A$759,$A421,СВЦЭМ!$B$40:$B$759,Q$402)+'СЕТ СН'!$F$16</f>
        <v>0</v>
      </c>
      <c r="R421" s="36">
        <f>SUMIFS(СВЦЭМ!$K$40:$K$759,СВЦЭМ!$A$40:$A$759,$A421,СВЦЭМ!$B$40:$B$759,R$402)+'СЕТ СН'!$F$16</f>
        <v>0</v>
      </c>
      <c r="S421" s="36">
        <f>SUMIFS(СВЦЭМ!$K$40:$K$759,СВЦЭМ!$A$40:$A$759,$A421,СВЦЭМ!$B$40:$B$759,S$402)+'СЕТ СН'!$F$16</f>
        <v>0</v>
      </c>
      <c r="T421" s="36">
        <f>SUMIFS(СВЦЭМ!$K$40:$K$759,СВЦЭМ!$A$40:$A$759,$A421,СВЦЭМ!$B$40:$B$759,T$402)+'СЕТ СН'!$F$16</f>
        <v>0</v>
      </c>
      <c r="U421" s="36">
        <f>SUMIFS(СВЦЭМ!$K$40:$K$759,СВЦЭМ!$A$40:$A$759,$A421,СВЦЭМ!$B$40:$B$759,U$402)+'СЕТ СН'!$F$16</f>
        <v>0</v>
      </c>
      <c r="V421" s="36">
        <f>SUMIFS(СВЦЭМ!$K$40:$K$759,СВЦЭМ!$A$40:$A$759,$A421,СВЦЭМ!$B$40:$B$759,V$402)+'СЕТ СН'!$F$16</f>
        <v>0</v>
      </c>
      <c r="W421" s="36">
        <f>SUMIFS(СВЦЭМ!$K$40:$K$759,СВЦЭМ!$A$40:$A$759,$A421,СВЦЭМ!$B$40:$B$759,W$402)+'СЕТ СН'!$F$16</f>
        <v>0</v>
      </c>
      <c r="X421" s="36">
        <f>SUMIFS(СВЦЭМ!$K$40:$K$759,СВЦЭМ!$A$40:$A$759,$A421,СВЦЭМ!$B$40:$B$759,X$402)+'СЕТ СН'!$F$16</f>
        <v>0</v>
      </c>
      <c r="Y421" s="36">
        <f>SUMIFS(СВЦЭМ!$K$40:$K$759,СВЦЭМ!$A$40:$A$759,$A421,СВЦЭМ!$B$40:$B$759,Y$402)+'СЕТ СН'!$F$16</f>
        <v>0</v>
      </c>
    </row>
    <row r="422" spans="1:25" ht="15.75" hidden="1" x14ac:dyDescent="0.2">
      <c r="A422" s="35">
        <f t="shared" si="11"/>
        <v>45555</v>
      </c>
      <c r="B422" s="36">
        <f>SUMIFS(СВЦЭМ!$K$40:$K$759,СВЦЭМ!$A$40:$A$759,$A422,СВЦЭМ!$B$40:$B$759,B$402)+'СЕТ СН'!$F$16</f>
        <v>0</v>
      </c>
      <c r="C422" s="36">
        <f>SUMIFS(СВЦЭМ!$K$40:$K$759,СВЦЭМ!$A$40:$A$759,$A422,СВЦЭМ!$B$40:$B$759,C$402)+'СЕТ СН'!$F$16</f>
        <v>0</v>
      </c>
      <c r="D422" s="36">
        <f>SUMIFS(СВЦЭМ!$K$40:$K$759,СВЦЭМ!$A$40:$A$759,$A422,СВЦЭМ!$B$40:$B$759,D$402)+'СЕТ СН'!$F$16</f>
        <v>0</v>
      </c>
      <c r="E422" s="36">
        <f>SUMIFS(СВЦЭМ!$K$40:$K$759,СВЦЭМ!$A$40:$A$759,$A422,СВЦЭМ!$B$40:$B$759,E$402)+'СЕТ СН'!$F$16</f>
        <v>0</v>
      </c>
      <c r="F422" s="36">
        <f>SUMIFS(СВЦЭМ!$K$40:$K$759,СВЦЭМ!$A$40:$A$759,$A422,СВЦЭМ!$B$40:$B$759,F$402)+'СЕТ СН'!$F$16</f>
        <v>0</v>
      </c>
      <c r="G422" s="36">
        <f>SUMIFS(СВЦЭМ!$K$40:$K$759,СВЦЭМ!$A$40:$A$759,$A422,СВЦЭМ!$B$40:$B$759,G$402)+'СЕТ СН'!$F$16</f>
        <v>0</v>
      </c>
      <c r="H422" s="36">
        <f>SUMIFS(СВЦЭМ!$K$40:$K$759,СВЦЭМ!$A$40:$A$759,$A422,СВЦЭМ!$B$40:$B$759,H$402)+'СЕТ СН'!$F$16</f>
        <v>0</v>
      </c>
      <c r="I422" s="36">
        <f>SUMIFS(СВЦЭМ!$K$40:$K$759,СВЦЭМ!$A$40:$A$759,$A422,СВЦЭМ!$B$40:$B$759,I$402)+'СЕТ СН'!$F$16</f>
        <v>0</v>
      </c>
      <c r="J422" s="36">
        <f>SUMIFS(СВЦЭМ!$K$40:$K$759,СВЦЭМ!$A$40:$A$759,$A422,СВЦЭМ!$B$40:$B$759,J$402)+'СЕТ СН'!$F$16</f>
        <v>0</v>
      </c>
      <c r="K422" s="36">
        <f>SUMIFS(СВЦЭМ!$K$40:$K$759,СВЦЭМ!$A$40:$A$759,$A422,СВЦЭМ!$B$40:$B$759,K$402)+'СЕТ СН'!$F$16</f>
        <v>0</v>
      </c>
      <c r="L422" s="36">
        <f>SUMIFS(СВЦЭМ!$K$40:$K$759,СВЦЭМ!$A$40:$A$759,$A422,СВЦЭМ!$B$40:$B$759,L$402)+'СЕТ СН'!$F$16</f>
        <v>0</v>
      </c>
      <c r="M422" s="36">
        <f>SUMIFS(СВЦЭМ!$K$40:$K$759,СВЦЭМ!$A$40:$A$759,$A422,СВЦЭМ!$B$40:$B$759,M$402)+'СЕТ СН'!$F$16</f>
        <v>0</v>
      </c>
      <c r="N422" s="36">
        <f>SUMIFS(СВЦЭМ!$K$40:$K$759,СВЦЭМ!$A$40:$A$759,$A422,СВЦЭМ!$B$40:$B$759,N$402)+'СЕТ СН'!$F$16</f>
        <v>0</v>
      </c>
      <c r="O422" s="36">
        <f>SUMIFS(СВЦЭМ!$K$40:$K$759,СВЦЭМ!$A$40:$A$759,$A422,СВЦЭМ!$B$40:$B$759,O$402)+'СЕТ СН'!$F$16</f>
        <v>0</v>
      </c>
      <c r="P422" s="36">
        <f>SUMIFS(СВЦЭМ!$K$40:$K$759,СВЦЭМ!$A$40:$A$759,$A422,СВЦЭМ!$B$40:$B$759,P$402)+'СЕТ СН'!$F$16</f>
        <v>0</v>
      </c>
      <c r="Q422" s="36">
        <f>SUMIFS(СВЦЭМ!$K$40:$K$759,СВЦЭМ!$A$40:$A$759,$A422,СВЦЭМ!$B$40:$B$759,Q$402)+'СЕТ СН'!$F$16</f>
        <v>0</v>
      </c>
      <c r="R422" s="36">
        <f>SUMIFS(СВЦЭМ!$K$40:$K$759,СВЦЭМ!$A$40:$A$759,$A422,СВЦЭМ!$B$40:$B$759,R$402)+'СЕТ СН'!$F$16</f>
        <v>0</v>
      </c>
      <c r="S422" s="36">
        <f>SUMIFS(СВЦЭМ!$K$40:$K$759,СВЦЭМ!$A$40:$A$759,$A422,СВЦЭМ!$B$40:$B$759,S$402)+'СЕТ СН'!$F$16</f>
        <v>0</v>
      </c>
      <c r="T422" s="36">
        <f>SUMIFS(СВЦЭМ!$K$40:$K$759,СВЦЭМ!$A$40:$A$759,$A422,СВЦЭМ!$B$40:$B$759,T$402)+'СЕТ СН'!$F$16</f>
        <v>0</v>
      </c>
      <c r="U422" s="36">
        <f>SUMIFS(СВЦЭМ!$K$40:$K$759,СВЦЭМ!$A$40:$A$759,$A422,СВЦЭМ!$B$40:$B$759,U$402)+'СЕТ СН'!$F$16</f>
        <v>0</v>
      </c>
      <c r="V422" s="36">
        <f>SUMIFS(СВЦЭМ!$K$40:$K$759,СВЦЭМ!$A$40:$A$759,$A422,СВЦЭМ!$B$40:$B$759,V$402)+'СЕТ СН'!$F$16</f>
        <v>0</v>
      </c>
      <c r="W422" s="36">
        <f>SUMIFS(СВЦЭМ!$K$40:$K$759,СВЦЭМ!$A$40:$A$759,$A422,СВЦЭМ!$B$40:$B$759,W$402)+'СЕТ СН'!$F$16</f>
        <v>0</v>
      </c>
      <c r="X422" s="36">
        <f>SUMIFS(СВЦЭМ!$K$40:$K$759,СВЦЭМ!$A$40:$A$759,$A422,СВЦЭМ!$B$40:$B$759,X$402)+'СЕТ СН'!$F$16</f>
        <v>0</v>
      </c>
      <c r="Y422" s="36">
        <f>SUMIFS(СВЦЭМ!$K$40:$K$759,СВЦЭМ!$A$40:$A$759,$A422,СВЦЭМ!$B$40:$B$759,Y$402)+'СЕТ СН'!$F$16</f>
        <v>0</v>
      </c>
    </row>
    <row r="423" spans="1:25" ht="15.75" hidden="1" x14ac:dyDescent="0.2">
      <c r="A423" s="35">
        <f t="shared" si="11"/>
        <v>45556</v>
      </c>
      <c r="B423" s="36">
        <f>SUMIFS(СВЦЭМ!$K$40:$K$759,СВЦЭМ!$A$40:$A$759,$A423,СВЦЭМ!$B$40:$B$759,B$402)+'СЕТ СН'!$F$16</f>
        <v>0</v>
      </c>
      <c r="C423" s="36">
        <f>SUMIFS(СВЦЭМ!$K$40:$K$759,СВЦЭМ!$A$40:$A$759,$A423,СВЦЭМ!$B$40:$B$759,C$402)+'СЕТ СН'!$F$16</f>
        <v>0</v>
      </c>
      <c r="D423" s="36">
        <f>SUMIFS(СВЦЭМ!$K$40:$K$759,СВЦЭМ!$A$40:$A$759,$A423,СВЦЭМ!$B$40:$B$759,D$402)+'СЕТ СН'!$F$16</f>
        <v>0</v>
      </c>
      <c r="E423" s="36">
        <f>SUMIFS(СВЦЭМ!$K$40:$K$759,СВЦЭМ!$A$40:$A$759,$A423,СВЦЭМ!$B$40:$B$759,E$402)+'СЕТ СН'!$F$16</f>
        <v>0</v>
      </c>
      <c r="F423" s="36">
        <f>SUMIFS(СВЦЭМ!$K$40:$K$759,СВЦЭМ!$A$40:$A$759,$A423,СВЦЭМ!$B$40:$B$759,F$402)+'СЕТ СН'!$F$16</f>
        <v>0</v>
      </c>
      <c r="G423" s="36">
        <f>SUMIFS(СВЦЭМ!$K$40:$K$759,СВЦЭМ!$A$40:$A$759,$A423,СВЦЭМ!$B$40:$B$759,G$402)+'СЕТ СН'!$F$16</f>
        <v>0</v>
      </c>
      <c r="H423" s="36">
        <f>SUMIFS(СВЦЭМ!$K$40:$K$759,СВЦЭМ!$A$40:$A$759,$A423,СВЦЭМ!$B$40:$B$759,H$402)+'СЕТ СН'!$F$16</f>
        <v>0</v>
      </c>
      <c r="I423" s="36">
        <f>SUMIFS(СВЦЭМ!$K$40:$K$759,СВЦЭМ!$A$40:$A$759,$A423,СВЦЭМ!$B$40:$B$759,I$402)+'СЕТ СН'!$F$16</f>
        <v>0</v>
      </c>
      <c r="J423" s="36">
        <f>SUMIFS(СВЦЭМ!$K$40:$K$759,СВЦЭМ!$A$40:$A$759,$A423,СВЦЭМ!$B$40:$B$759,J$402)+'СЕТ СН'!$F$16</f>
        <v>0</v>
      </c>
      <c r="K423" s="36">
        <f>SUMIFS(СВЦЭМ!$K$40:$K$759,СВЦЭМ!$A$40:$A$759,$A423,СВЦЭМ!$B$40:$B$759,K$402)+'СЕТ СН'!$F$16</f>
        <v>0</v>
      </c>
      <c r="L423" s="36">
        <f>SUMIFS(СВЦЭМ!$K$40:$K$759,СВЦЭМ!$A$40:$A$759,$A423,СВЦЭМ!$B$40:$B$759,L$402)+'СЕТ СН'!$F$16</f>
        <v>0</v>
      </c>
      <c r="M423" s="36">
        <f>SUMIFS(СВЦЭМ!$K$40:$K$759,СВЦЭМ!$A$40:$A$759,$A423,СВЦЭМ!$B$40:$B$759,M$402)+'СЕТ СН'!$F$16</f>
        <v>0</v>
      </c>
      <c r="N423" s="36">
        <f>SUMIFS(СВЦЭМ!$K$40:$K$759,СВЦЭМ!$A$40:$A$759,$A423,СВЦЭМ!$B$40:$B$759,N$402)+'СЕТ СН'!$F$16</f>
        <v>0</v>
      </c>
      <c r="O423" s="36">
        <f>SUMIFS(СВЦЭМ!$K$40:$K$759,СВЦЭМ!$A$40:$A$759,$A423,СВЦЭМ!$B$40:$B$759,O$402)+'СЕТ СН'!$F$16</f>
        <v>0</v>
      </c>
      <c r="P423" s="36">
        <f>SUMIFS(СВЦЭМ!$K$40:$K$759,СВЦЭМ!$A$40:$A$759,$A423,СВЦЭМ!$B$40:$B$759,P$402)+'СЕТ СН'!$F$16</f>
        <v>0</v>
      </c>
      <c r="Q423" s="36">
        <f>SUMIFS(СВЦЭМ!$K$40:$K$759,СВЦЭМ!$A$40:$A$759,$A423,СВЦЭМ!$B$40:$B$759,Q$402)+'СЕТ СН'!$F$16</f>
        <v>0</v>
      </c>
      <c r="R423" s="36">
        <f>SUMIFS(СВЦЭМ!$K$40:$K$759,СВЦЭМ!$A$40:$A$759,$A423,СВЦЭМ!$B$40:$B$759,R$402)+'СЕТ СН'!$F$16</f>
        <v>0</v>
      </c>
      <c r="S423" s="36">
        <f>SUMIFS(СВЦЭМ!$K$40:$K$759,СВЦЭМ!$A$40:$A$759,$A423,СВЦЭМ!$B$40:$B$759,S$402)+'СЕТ СН'!$F$16</f>
        <v>0</v>
      </c>
      <c r="T423" s="36">
        <f>SUMIFS(СВЦЭМ!$K$40:$K$759,СВЦЭМ!$A$40:$A$759,$A423,СВЦЭМ!$B$40:$B$759,T$402)+'СЕТ СН'!$F$16</f>
        <v>0</v>
      </c>
      <c r="U423" s="36">
        <f>SUMIFS(СВЦЭМ!$K$40:$K$759,СВЦЭМ!$A$40:$A$759,$A423,СВЦЭМ!$B$40:$B$759,U$402)+'СЕТ СН'!$F$16</f>
        <v>0</v>
      </c>
      <c r="V423" s="36">
        <f>SUMIFS(СВЦЭМ!$K$40:$K$759,СВЦЭМ!$A$40:$A$759,$A423,СВЦЭМ!$B$40:$B$759,V$402)+'СЕТ СН'!$F$16</f>
        <v>0</v>
      </c>
      <c r="W423" s="36">
        <f>SUMIFS(СВЦЭМ!$K$40:$K$759,СВЦЭМ!$A$40:$A$759,$A423,СВЦЭМ!$B$40:$B$759,W$402)+'СЕТ СН'!$F$16</f>
        <v>0</v>
      </c>
      <c r="X423" s="36">
        <f>SUMIFS(СВЦЭМ!$K$40:$K$759,СВЦЭМ!$A$40:$A$759,$A423,СВЦЭМ!$B$40:$B$759,X$402)+'СЕТ СН'!$F$16</f>
        <v>0</v>
      </c>
      <c r="Y423" s="36">
        <f>SUMIFS(СВЦЭМ!$K$40:$K$759,СВЦЭМ!$A$40:$A$759,$A423,СВЦЭМ!$B$40:$B$759,Y$402)+'СЕТ СН'!$F$16</f>
        <v>0</v>
      </c>
    </row>
    <row r="424" spans="1:25" ht="15.75" hidden="1" x14ac:dyDescent="0.2">
      <c r="A424" s="35">
        <f t="shared" si="11"/>
        <v>45557</v>
      </c>
      <c r="B424" s="36">
        <f>SUMIFS(СВЦЭМ!$K$40:$K$759,СВЦЭМ!$A$40:$A$759,$A424,СВЦЭМ!$B$40:$B$759,B$402)+'СЕТ СН'!$F$16</f>
        <v>0</v>
      </c>
      <c r="C424" s="36">
        <f>SUMIFS(СВЦЭМ!$K$40:$K$759,СВЦЭМ!$A$40:$A$759,$A424,СВЦЭМ!$B$40:$B$759,C$402)+'СЕТ СН'!$F$16</f>
        <v>0</v>
      </c>
      <c r="D424" s="36">
        <f>SUMIFS(СВЦЭМ!$K$40:$K$759,СВЦЭМ!$A$40:$A$759,$A424,СВЦЭМ!$B$40:$B$759,D$402)+'СЕТ СН'!$F$16</f>
        <v>0</v>
      </c>
      <c r="E424" s="36">
        <f>SUMIFS(СВЦЭМ!$K$40:$K$759,СВЦЭМ!$A$40:$A$759,$A424,СВЦЭМ!$B$40:$B$759,E$402)+'СЕТ СН'!$F$16</f>
        <v>0</v>
      </c>
      <c r="F424" s="36">
        <f>SUMIFS(СВЦЭМ!$K$40:$K$759,СВЦЭМ!$A$40:$A$759,$A424,СВЦЭМ!$B$40:$B$759,F$402)+'СЕТ СН'!$F$16</f>
        <v>0</v>
      </c>
      <c r="G424" s="36">
        <f>SUMIFS(СВЦЭМ!$K$40:$K$759,СВЦЭМ!$A$40:$A$759,$A424,СВЦЭМ!$B$40:$B$759,G$402)+'СЕТ СН'!$F$16</f>
        <v>0</v>
      </c>
      <c r="H424" s="36">
        <f>SUMIFS(СВЦЭМ!$K$40:$K$759,СВЦЭМ!$A$40:$A$759,$A424,СВЦЭМ!$B$40:$B$759,H$402)+'СЕТ СН'!$F$16</f>
        <v>0</v>
      </c>
      <c r="I424" s="36">
        <f>SUMIFS(СВЦЭМ!$K$40:$K$759,СВЦЭМ!$A$40:$A$759,$A424,СВЦЭМ!$B$40:$B$759,I$402)+'СЕТ СН'!$F$16</f>
        <v>0</v>
      </c>
      <c r="J424" s="36">
        <f>SUMIFS(СВЦЭМ!$K$40:$K$759,СВЦЭМ!$A$40:$A$759,$A424,СВЦЭМ!$B$40:$B$759,J$402)+'СЕТ СН'!$F$16</f>
        <v>0</v>
      </c>
      <c r="K424" s="36">
        <f>SUMIFS(СВЦЭМ!$K$40:$K$759,СВЦЭМ!$A$40:$A$759,$A424,СВЦЭМ!$B$40:$B$759,K$402)+'СЕТ СН'!$F$16</f>
        <v>0</v>
      </c>
      <c r="L424" s="36">
        <f>SUMIFS(СВЦЭМ!$K$40:$K$759,СВЦЭМ!$A$40:$A$759,$A424,СВЦЭМ!$B$40:$B$759,L$402)+'СЕТ СН'!$F$16</f>
        <v>0</v>
      </c>
      <c r="M424" s="36">
        <f>SUMIFS(СВЦЭМ!$K$40:$K$759,СВЦЭМ!$A$40:$A$759,$A424,СВЦЭМ!$B$40:$B$759,M$402)+'СЕТ СН'!$F$16</f>
        <v>0</v>
      </c>
      <c r="N424" s="36">
        <f>SUMIFS(СВЦЭМ!$K$40:$K$759,СВЦЭМ!$A$40:$A$759,$A424,СВЦЭМ!$B$40:$B$759,N$402)+'СЕТ СН'!$F$16</f>
        <v>0</v>
      </c>
      <c r="O424" s="36">
        <f>SUMIFS(СВЦЭМ!$K$40:$K$759,СВЦЭМ!$A$40:$A$759,$A424,СВЦЭМ!$B$40:$B$759,O$402)+'СЕТ СН'!$F$16</f>
        <v>0</v>
      </c>
      <c r="P424" s="36">
        <f>SUMIFS(СВЦЭМ!$K$40:$K$759,СВЦЭМ!$A$40:$A$759,$A424,СВЦЭМ!$B$40:$B$759,P$402)+'СЕТ СН'!$F$16</f>
        <v>0</v>
      </c>
      <c r="Q424" s="36">
        <f>SUMIFS(СВЦЭМ!$K$40:$K$759,СВЦЭМ!$A$40:$A$759,$A424,СВЦЭМ!$B$40:$B$759,Q$402)+'СЕТ СН'!$F$16</f>
        <v>0</v>
      </c>
      <c r="R424" s="36">
        <f>SUMIFS(СВЦЭМ!$K$40:$K$759,СВЦЭМ!$A$40:$A$759,$A424,СВЦЭМ!$B$40:$B$759,R$402)+'СЕТ СН'!$F$16</f>
        <v>0</v>
      </c>
      <c r="S424" s="36">
        <f>SUMIFS(СВЦЭМ!$K$40:$K$759,СВЦЭМ!$A$40:$A$759,$A424,СВЦЭМ!$B$40:$B$759,S$402)+'СЕТ СН'!$F$16</f>
        <v>0</v>
      </c>
      <c r="T424" s="36">
        <f>SUMIFS(СВЦЭМ!$K$40:$K$759,СВЦЭМ!$A$40:$A$759,$A424,СВЦЭМ!$B$40:$B$759,T$402)+'СЕТ СН'!$F$16</f>
        <v>0</v>
      </c>
      <c r="U424" s="36">
        <f>SUMIFS(СВЦЭМ!$K$40:$K$759,СВЦЭМ!$A$40:$A$759,$A424,СВЦЭМ!$B$40:$B$759,U$402)+'СЕТ СН'!$F$16</f>
        <v>0</v>
      </c>
      <c r="V424" s="36">
        <f>SUMIFS(СВЦЭМ!$K$40:$K$759,СВЦЭМ!$A$40:$A$759,$A424,СВЦЭМ!$B$40:$B$759,V$402)+'СЕТ СН'!$F$16</f>
        <v>0</v>
      </c>
      <c r="W424" s="36">
        <f>SUMIFS(СВЦЭМ!$K$40:$K$759,СВЦЭМ!$A$40:$A$759,$A424,СВЦЭМ!$B$40:$B$759,W$402)+'СЕТ СН'!$F$16</f>
        <v>0</v>
      </c>
      <c r="X424" s="36">
        <f>SUMIFS(СВЦЭМ!$K$40:$K$759,СВЦЭМ!$A$40:$A$759,$A424,СВЦЭМ!$B$40:$B$759,X$402)+'СЕТ СН'!$F$16</f>
        <v>0</v>
      </c>
      <c r="Y424" s="36">
        <f>SUMIFS(СВЦЭМ!$K$40:$K$759,СВЦЭМ!$A$40:$A$759,$A424,СВЦЭМ!$B$40:$B$759,Y$402)+'СЕТ СН'!$F$16</f>
        <v>0</v>
      </c>
    </row>
    <row r="425" spans="1:25" ht="15.75" hidden="1" x14ac:dyDescent="0.2">
      <c r="A425" s="35">
        <f t="shared" si="11"/>
        <v>45558</v>
      </c>
      <c r="B425" s="36">
        <f>SUMIFS(СВЦЭМ!$K$40:$K$759,СВЦЭМ!$A$40:$A$759,$A425,СВЦЭМ!$B$40:$B$759,B$402)+'СЕТ СН'!$F$16</f>
        <v>0</v>
      </c>
      <c r="C425" s="36">
        <f>SUMIFS(СВЦЭМ!$K$40:$K$759,СВЦЭМ!$A$40:$A$759,$A425,СВЦЭМ!$B$40:$B$759,C$402)+'СЕТ СН'!$F$16</f>
        <v>0</v>
      </c>
      <c r="D425" s="36">
        <f>SUMIFS(СВЦЭМ!$K$40:$K$759,СВЦЭМ!$A$40:$A$759,$A425,СВЦЭМ!$B$40:$B$759,D$402)+'СЕТ СН'!$F$16</f>
        <v>0</v>
      </c>
      <c r="E425" s="36">
        <f>SUMIFS(СВЦЭМ!$K$40:$K$759,СВЦЭМ!$A$40:$A$759,$A425,СВЦЭМ!$B$40:$B$759,E$402)+'СЕТ СН'!$F$16</f>
        <v>0</v>
      </c>
      <c r="F425" s="36">
        <f>SUMIFS(СВЦЭМ!$K$40:$K$759,СВЦЭМ!$A$40:$A$759,$A425,СВЦЭМ!$B$40:$B$759,F$402)+'СЕТ СН'!$F$16</f>
        <v>0</v>
      </c>
      <c r="G425" s="36">
        <f>SUMIFS(СВЦЭМ!$K$40:$K$759,СВЦЭМ!$A$40:$A$759,$A425,СВЦЭМ!$B$40:$B$759,G$402)+'СЕТ СН'!$F$16</f>
        <v>0</v>
      </c>
      <c r="H425" s="36">
        <f>SUMIFS(СВЦЭМ!$K$40:$K$759,СВЦЭМ!$A$40:$A$759,$A425,СВЦЭМ!$B$40:$B$759,H$402)+'СЕТ СН'!$F$16</f>
        <v>0</v>
      </c>
      <c r="I425" s="36">
        <f>SUMIFS(СВЦЭМ!$K$40:$K$759,СВЦЭМ!$A$40:$A$759,$A425,СВЦЭМ!$B$40:$B$759,I$402)+'СЕТ СН'!$F$16</f>
        <v>0</v>
      </c>
      <c r="J425" s="36">
        <f>SUMIFS(СВЦЭМ!$K$40:$K$759,СВЦЭМ!$A$40:$A$759,$A425,СВЦЭМ!$B$40:$B$759,J$402)+'СЕТ СН'!$F$16</f>
        <v>0</v>
      </c>
      <c r="K425" s="36">
        <f>SUMIFS(СВЦЭМ!$K$40:$K$759,СВЦЭМ!$A$40:$A$759,$A425,СВЦЭМ!$B$40:$B$759,K$402)+'СЕТ СН'!$F$16</f>
        <v>0</v>
      </c>
      <c r="L425" s="36">
        <f>SUMIFS(СВЦЭМ!$K$40:$K$759,СВЦЭМ!$A$40:$A$759,$A425,СВЦЭМ!$B$40:$B$759,L$402)+'СЕТ СН'!$F$16</f>
        <v>0</v>
      </c>
      <c r="M425" s="36">
        <f>SUMIFS(СВЦЭМ!$K$40:$K$759,СВЦЭМ!$A$40:$A$759,$A425,СВЦЭМ!$B$40:$B$759,M$402)+'СЕТ СН'!$F$16</f>
        <v>0</v>
      </c>
      <c r="N425" s="36">
        <f>SUMIFS(СВЦЭМ!$K$40:$K$759,СВЦЭМ!$A$40:$A$759,$A425,СВЦЭМ!$B$40:$B$759,N$402)+'СЕТ СН'!$F$16</f>
        <v>0</v>
      </c>
      <c r="O425" s="36">
        <f>SUMIFS(СВЦЭМ!$K$40:$K$759,СВЦЭМ!$A$40:$A$759,$A425,СВЦЭМ!$B$40:$B$759,O$402)+'СЕТ СН'!$F$16</f>
        <v>0</v>
      </c>
      <c r="P425" s="36">
        <f>SUMIFS(СВЦЭМ!$K$40:$K$759,СВЦЭМ!$A$40:$A$759,$A425,СВЦЭМ!$B$40:$B$759,P$402)+'СЕТ СН'!$F$16</f>
        <v>0</v>
      </c>
      <c r="Q425" s="36">
        <f>SUMIFS(СВЦЭМ!$K$40:$K$759,СВЦЭМ!$A$40:$A$759,$A425,СВЦЭМ!$B$40:$B$759,Q$402)+'СЕТ СН'!$F$16</f>
        <v>0</v>
      </c>
      <c r="R425" s="36">
        <f>SUMIFS(СВЦЭМ!$K$40:$K$759,СВЦЭМ!$A$40:$A$759,$A425,СВЦЭМ!$B$40:$B$759,R$402)+'СЕТ СН'!$F$16</f>
        <v>0</v>
      </c>
      <c r="S425" s="36">
        <f>SUMIFS(СВЦЭМ!$K$40:$K$759,СВЦЭМ!$A$40:$A$759,$A425,СВЦЭМ!$B$40:$B$759,S$402)+'СЕТ СН'!$F$16</f>
        <v>0</v>
      </c>
      <c r="T425" s="36">
        <f>SUMIFS(СВЦЭМ!$K$40:$K$759,СВЦЭМ!$A$40:$A$759,$A425,СВЦЭМ!$B$40:$B$759,T$402)+'СЕТ СН'!$F$16</f>
        <v>0</v>
      </c>
      <c r="U425" s="36">
        <f>SUMIFS(СВЦЭМ!$K$40:$K$759,СВЦЭМ!$A$40:$A$759,$A425,СВЦЭМ!$B$40:$B$759,U$402)+'СЕТ СН'!$F$16</f>
        <v>0</v>
      </c>
      <c r="V425" s="36">
        <f>SUMIFS(СВЦЭМ!$K$40:$K$759,СВЦЭМ!$A$40:$A$759,$A425,СВЦЭМ!$B$40:$B$759,V$402)+'СЕТ СН'!$F$16</f>
        <v>0</v>
      </c>
      <c r="W425" s="36">
        <f>SUMIFS(СВЦЭМ!$K$40:$K$759,СВЦЭМ!$A$40:$A$759,$A425,СВЦЭМ!$B$40:$B$759,W$402)+'СЕТ СН'!$F$16</f>
        <v>0</v>
      </c>
      <c r="X425" s="36">
        <f>SUMIFS(СВЦЭМ!$K$40:$K$759,СВЦЭМ!$A$40:$A$759,$A425,СВЦЭМ!$B$40:$B$759,X$402)+'СЕТ СН'!$F$16</f>
        <v>0</v>
      </c>
      <c r="Y425" s="36">
        <f>SUMIFS(СВЦЭМ!$K$40:$K$759,СВЦЭМ!$A$40:$A$759,$A425,СВЦЭМ!$B$40:$B$759,Y$402)+'СЕТ СН'!$F$16</f>
        <v>0</v>
      </c>
    </row>
    <row r="426" spans="1:25" ht="15.75" hidden="1" x14ac:dyDescent="0.2">
      <c r="A426" s="35">
        <f t="shared" si="11"/>
        <v>45559</v>
      </c>
      <c r="B426" s="36">
        <f>SUMIFS(СВЦЭМ!$K$40:$K$759,СВЦЭМ!$A$40:$A$759,$A426,СВЦЭМ!$B$40:$B$759,B$402)+'СЕТ СН'!$F$16</f>
        <v>0</v>
      </c>
      <c r="C426" s="36">
        <f>SUMIFS(СВЦЭМ!$K$40:$K$759,СВЦЭМ!$A$40:$A$759,$A426,СВЦЭМ!$B$40:$B$759,C$402)+'СЕТ СН'!$F$16</f>
        <v>0</v>
      </c>
      <c r="D426" s="36">
        <f>SUMIFS(СВЦЭМ!$K$40:$K$759,СВЦЭМ!$A$40:$A$759,$A426,СВЦЭМ!$B$40:$B$759,D$402)+'СЕТ СН'!$F$16</f>
        <v>0</v>
      </c>
      <c r="E426" s="36">
        <f>SUMIFS(СВЦЭМ!$K$40:$K$759,СВЦЭМ!$A$40:$A$759,$A426,СВЦЭМ!$B$40:$B$759,E$402)+'СЕТ СН'!$F$16</f>
        <v>0</v>
      </c>
      <c r="F426" s="36">
        <f>SUMIFS(СВЦЭМ!$K$40:$K$759,СВЦЭМ!$A$40:$A$759,$A426,СВЦЭМ!$B$40:$B$759,F$402)+'СЕТ СН'!$F$16</f>
        <v>0</v>
      </c>
      <c r="G426" s="36">
        <f>SUMIFS(СВЦЭМ!$K$40:$K$759,СВЦЭМ!$A$40:$A$759,$A426,СВЦЭМ!$B$40:$B$759,G$402)+'СЕТ СН'!$F$16</f>
        <v>0</v>
      </c>
      <c r="H426" s="36">
        <f>SUMIFS(СВЦЭМ!$K$40:$K$759,СВЦЭМ!$A$40:$A$759,$A426,СВЦЭМ!$B$40:$B$759,H$402)+'СЕТ СН'!$F$16</f>
        <v>0</v>
      </c>
      <c r="I426" s="36">
        <f>SUMIFS(СВЦЭМ!$K$40:$K$759,СВЦЭМ!$A$40:$A$759,$A426,СВЦЭМ!$B$40:$B$759,I$402)+'СЕТ СН'!$F$16</f>
        <v>0</v>
      </c>
      <c r="J426" s="36">
        <f>SUMIFS(СВЦЭМ!$K$40:$K$759,СВЦЭМ!$A$40:$A$759,$A426,СВЦЭМ!$B$40:$B$759,J$402)+'СЕТ СН'!$F$16</f>
        <v>0</v>
      </c>
      <c r="K426" s="36">
        <f>SUMIFS(СВЦЭМ!$K$40:$K$759,СВЦЭМ!$A$40:$A$759,$A426,СВЦЭМ!$B$40:$B$759,K$402)+'СЕТ СН'!$F$16</f>
        <v>0</v>
      </c>
      <c r="L426" s="36">
        <f>SUMIFS(СВЦЭМ!$K$40:$K$759,СВЦЭМ!$A$40:$A$759,$A426,СВЦЭМ!$B$40:$B$759,L$402)+'СЕТ СН'!$F$16</f>
        <v>0</v>
      </c>
      <c r="M426" s="36">
        <f>SUMIFS(СВЦЭМ!$K$40:$K$759,СВЦЭМ!$A$40:$A$759,$A426,СВЦЭМ!$B$40:$B$759,M$402)+'СЕТ СН'!$F$16</f>
        <v>0</v>
      </c>
      <c r="N426" s="36">
        <f>SUMIFS(СВЦЭМ!$K$40:$K$759,СВЦЭМ!$A$40:$A$759,$A426,СВЦЭМ!$B$40:$B$759,N$402)+'СЕТ СН'!$F$16</f>
        <v>0</v>
      </c>
      <c r="O426" s="36">
        <f>SUMIFS(СВЦЭМ!$K$40:$K$759,СВЦЭМ!$A$40:$A$759,$A426,СВЦЭМ!$B$40:$B$759,O$402)+'СЕТ СН'!$F$16</f>
        <v>0</v>
      </c>
      <c r="P426" s="36">
        <f>SUMIFS(СВЦЭМ!$K$40:$K$759,СВЦЭМ!$A$40:$A$759,$A426,СВЦЭМ!$B$40:$B$759,P$402)+'СЕТ СН'!$F$16</f>
        <v>0</v>
      </c>
      <c r="Q426" s="36">
        <f>SUMIFS(СВЦЭМ!$K$40:$K$759,СВЦЭМ!$A$40:$A$759,$A426,СВЦЭМ!$B$40:$B$759,Q$402)+'СЕТ СН'!$F$16</f>
        <v>0</v>
      </c>
      <c r="R426" s="36">
        <f>SUMIFS(СВЦЭМ!$K$40:$K$759,СВЦЭМ!$A$40:$A$759,$A426,СВЦЭМ!$B$40:$B$759,R$402)+'СЕТ СН'!$F$16</f>
        <v>0</v>
      </c>
      <c r="S426" s="36">
        <f>SUMIFS(СВЦЭМ!$K$40:$K$759,СВЦЭМ!$A$40:$A$759,$A426,СВЦЭМ!$B$40:$B$759,S$402)+'СЕТ СН'!$F$16</f>
        <v>0</v>
      </c>
      <c r="T426" s="36">
        <f>SUMIFS(СВЦЭМ!$K$40:$K$759,СВЦЭМ!$A$40:$A$759,$A426,СВЦЭМ!$B$40:$B$759,T$402)+'СЕТ СН'!$F$16</f>
        <v>0</v>
      </c>
      <c r="U426" s="36">
        <f>SUMIFS(СВЦЭМ!$K$40:$K$759,СВЦЭМ!$A$40:$A$759,$A426,СВЦЭМ!$B$40:$B$759,U$402)+'СЕТ СН'!$F$16</f>
        <v>0</v>
      </c>
      <c r="V426" s="36">
        <f>SUMIFS(СВЦЭМ!$K$40:$K$759,СВЦЭМ!$A$40:$A$759,$A426,СВЦЭМ!$B$40:$B$759,V$402)+'СЕТ СН'!$F$16</f>
        <v>0</v>
      </c>
      <c r="W426" s="36">
        <f>SUMIFS(СВЦЭМ!$K$40:$K$759,СВЦЭМ!$A$40:$A$759,$A426,СВЦЭМ!$B$40:$B$759,W$402)+'СЕТ СН'!$F$16</f>
        <v>0</v>
      </c>
      <c r="X426" s="36">
        <f>SUMIFS(СВЦЭМ!$K$40:$K$759,СВЦЭМ!$A$40:$A$759,$A426,СВЦЭМ!$B$40:$B$759,X$402)+'СЕТ СН'!$F$16</f>
        <v>0</v>
      </c>
      <c r="Y426" s="36">
        <f>SUMIFS(СВЦЭМ!$K$40:$K$759,СВЦЭМ!$A$40:$A$759,$A426,СВЦЭМ!$B$40:$B$759,Y$402)+'СЕТ СН'!$F$16</f>
        <v>0</v>
      </c>
    </row>
    <row r="427" spans="1:25" ht="15.75" hidden="1" x14ac:dyDescent="0.2">
      <c r="A427" s="35">
        <f t="shared" si="11"/>
        <v>45560</v>
      </c>
      <c r="B427" s="36">
        <f>SUMIFS(СВЦЭМ!$K$40:$K$759,СВЦЭМ!$A$40:$A$759,$A427,СВЦЭМ!$B$40:$B$759,B$402)+'СЕТ СН'!$F$16</f>
        <v>0</v>
      </c>
      <c r="C427" s="36">
        <f>SUMIFS(СВЦЭМ!$K$40:$K$759,СВЦЭМ!$A$40:$A$759,$A427,СВЦЭМ!$B$40:$B$759,C$402)+'СЕТ СН'!$F$16</f>
        <v>0</v>
      </c>
      <c r="D427" s="36">
        <f>SUMIFS(СВЦЭМ!$K$40:$K$759,СВЦЭМ!$A$40:$A$759,$A427,СВЦЭМ!$B$40:$B$759,D$402)+'СЕТ СН'!$F$16</f>
        <v>0</v>
      </c>
      <c r="E427" s="36">
        <f>SUMIFS(СВЦЭМ!$K$40:$K$759,СВЦЭМ!$A$40:$A$759,$A427,СВЦЭМ!$B$40:$B$759,E$402)+'СЕТ СН'!$F$16</f>
        <v>0</v>
      </c>
      <c r="F427" s="36">
        <f>SUMIFS(СВЦЭМ!$K$40:$K$759,СВЦЭМ!$A$40:$A$759,$A427,СВЦЭМ!$B$40:$B$759,F$402)+'СЕТ СН'!$F$16</f>
        <v>0</v>
      </c>
      <c r="G427" s="36">
        <f>SUMIFS(СВЦЭМ!$K$40:$K$759,СВЦЭМ!$A$40:$A$759,$A427,СВЦЭМ!$B$40:$B$759,G$402)+'СЕТ СН'!$F$16</f>
        <v>0</v>
      </c>
      <c r="H427" s="36">
        <f>SUMIFS(СВЦЭМ!$K$40:$K$759,СВЦЭМ!$A$40:$A$759,$A427,СВЦЭМ!$B$40:$B$759,H$402)+'СЕТ СН'!$F$16</f>
        <v>0</v>
      </c>
      <c r="I427" s="36">
        <f>SUMIFS(СВЦЭМ!$K$40:$K$759,СВЦЭМ!$A$40:$A$759,$A427,СВЦЭМ!$B$40:$B$759,I$402)+'СЕТ СН'!$F$16</f>
        <v>0</v>
      </c>
      <c r="J427" s="36">
        <f>SUMIFS(СВЦЭМ!$K$40:$K$759,СВЦЭМ!$A$40:$A$759,$A427,СВЦЭМ!$B$40:$B$759,J$402)+'СЕТ СН'!$F$16</f>
        <v>0</v>
      </c>
      <c r="K427" s="36">
        <f>SUMIFS(СВЦЭМ!$K$40:$K$759,СВЦЭМ!$A$40:$A$759,$A427,СВЦЭМ!$B$40:$B$759,K$402)+'СЕТ СН'!$F$16</f>
        <v>0</v>
      </c>
      <c r="L427" s="36">
        <f>SUMIFS(СВЦЭМ!$K$40:$K$759,СВЦЭМ!$A$40:$A$759,$A427,СВЦЭМ!$B$40:$B$759,L$402)+'СЕТ СН'!$F$16</f>
        <v>0</v>
      </c>
      <c r="M427" s="36">
        <f>SUMIFS(СВЦЭМ!$K$40:$K$759,СВЦЭМ!$A$40:$A$759,$A427,СВЦЭМ!$B$40:$B$759,M$402)+'СЕТ СН'!$F$16</f>
        <v>0</v>
      </c>
      <c r="N427" s="36">
        <f>SUMIFS(СВЦЭМ!$K$40:$K$759,СВЦЭМ!$A$40:$A$759,$A427,СВЦЭМ!$B$40:$B$759,N$402)+'СЕТ СН'!$F$16</f>
        <v>0</v>
      </c>
      <c r="O427" s="36">
        <f>SUMIFS(СВЦЭМ!$K$40:$K$759,СВЦЭМ!$A$40:$A$759,$A427,СВЦЭМ!$B$40:$B$759,O$402)+'СЕТ СН'!$F$16</f>
        <v>0</v>
      </c>
      <c r="P427" s="36">
        <f>SUMIFS(СВЦЭМ!$K$40:$K$759,СВЦЭМ!$A$40:$A$759,$A427,СВЦЭМ!$B$40:$B$759,P$402)+'СЕТ СН'!$F$16</f>
        <v>0</v>
      </c>
      <c r="Q427" s="36">
        <f>SUMIFS(СВЦЭМ!$K$40:$K$759,СВЦЭМ!$A$40:$A$759,$A427,СВЦЭМ!$B$40:$B$759,Q$402)+'СЕТ СН'!$F$16</f>
        <v>0</v>
      </c>
      <c r="R427" s="36">
        <f>SUMIFS(СВЦЭМ!$K$40:$K$759,СВЦЭМ!$A$40:$A$759,$A427,СВЦЭМ!$B$40:$B$759,R$402)+'СЕТ СН'!$F$16</f>
        <v>0</v>
      </c>
      <c r="S427" s="36">
        <f>SUMIFS(СВЦЭМ!$K$40:$K$759,СВЦЭМ!$A$40:$A$759,$A427,СВЦЭМ!$B$40:$B$759,S$402)+'СЕТ СН'!$F$16</f>
        <v>0</v>
      </c>
      <c r="T427" s="36">
        <f>SUMIFS(СВЦЭМ!$K$40:$K$759,СВЦЭМ!$A$40:$A$759,$A427,СВЦЭМ!$B$40:$B$759,T$402)+'СЕТ СН'!$F$16</f>
        <v>0</v>
      </c>
      <c r="U427" s="36">
        <f>SUMIFS(СВЦЭМ!$K$40:$K$759,СВЦЭМ!$A$40:$A$759,$A427,СВЦЭМ!$B$40:$B$759,U$402)+'СЕТ СН'!$F$16</f>
        <v>0</v>
      </c>
      <c r="V427" s="36">
        <f>SUMIFS(СВЦЭМ!$K$40:$K$759,СВЦЭМ!$A$40:$A$759,$A427,СВЦЭМ!$B$40:$B$759,V$402)+'СЕТ СН'!$F$16</f>
        <v>0</v>
      </c>
      <c r="W427" s="36">
        <f>SUMIFS(СВЦЭМ!$K$40:$K$759,СВЦЭМ!$A$40:$A$759,$A427,СВЦЭМ!$B$40:$B$759,W$402)+'СЕТ СН'!$F$16</f>
        <v>0</v>
      </c>
      <c r="X427" s="36">
        <f>SUMIFS(СВЦЭМ!$K$40:$K$759,СВЦЭМ!$A$40:$A$759,$A427,СВЦЭМ!$B$40:$B$759,X$402)+'СЕТ СН'!$F$16</f>
        <v>0</v>
      </c>
      <c r="Y427" s="36">
        <f>SUMIFS(СВЦЭМ!$K$40:$K$759,СВЦЭМ!$A$40:$A$759,$A427,СВЦЭМ!$B$40:$B$759,Y$402)+'СЕТ СН'!$F$16</f>
        <v>0</v>
      </c>
    </row>
    <row r="428" spans="1:25" ht="15.75" hidden="1" x14ac:dyDescent="0.2">
      <c r="A428" s="35">
        <f t="shared" si="11"/>
        <v>45561</v>
      </c>
      <c r="B428" s="36">
        <f>SUMIFS(СВЦЭМ!$K$40:$K$759,СВЦЭМ!$A$40:$A$759,$A428,СВЦЭМ!$B$40:$B$759,B$402)+'СЕТ СН'!$F$16</f>
        <v>0</v>
      </c>
      <c r="C428" s="36">
        <f>SUMIFS(СВЦЭМ!$K$40:$K$759,СВЦЭМ!$A$40:$A$759,$A428,СВЦЭМ!$B$40:$B$759,C$402)+'СЕТ СН'!$F$16</f>
        <v>0</v>
      </c>
      <c r="D428" s="36">
        <f>SUMIFS(СВЦЭМ!$K$40:$K$759,СВЦЭМ!$A$40:$A$759,$A428,СВЦЭМ!$B$40:$B$759,D$402)+'СЕТ СН'!$F$16</f>
        <v>0</v>
      </c>
      <c r="E428" s="36">
        <f>SUMIFS(СВЦЭМ!$K$40:$K$759,СВЦЭМ!$A$40:$A$759,$A428,СВЦЭМ!$B$40:$B$759,E$402)+'СЕТ СН'!$F$16</f>
        <v>0</v>
      </c>
      <c r="F428" s="36">
        <f>SUMIFS(СВЦЭМ!$K$40:$K$759,СВЦЭМ!$A$40:$A$759,$A428,СВЦЭМ!$B$40:$B$759,F$402)+'СЕТ СН'!$F$16</f>
        <v>0</v>
      </c>
      <c r="G428" s="36">
        <f>SUMIFS(СВЦЭМ!$K$40:$K$759,СВЦЭМ!$A$40:$A$759,$A428,СВЦЭМ!$B$40:$B$759,G$402)+'СЕТ СН'!$F$16</f>
        <v>0</v>
      </c>
      <c r="H428" s="36">
        <f>SUMIFS(СВЦЭМ!$K$40:$K$759,СВЦЭМ!$A$40:$A$759,$A428,СВЦЭМ!$B$40:$B$759,H$402)+'СЕТ СН'!$F$16</f>
        <v>0</v>
      </c>
      <c r="I428" s="36">
        <f>SUMIFS(СВЦЭМ!$K$40:$K$759,СВЦЭМ!$A$40:$A$759,$A428,СВЦЭМ!$B$40:$B$759,I$402)+'СЕТ СН'!$F$16</f>
        <v>0</v>
      </c>
      <c r="J428" s="36">
        <f>SUMIFS(СВЦЭМ!$K$40:$K$759,СВЦЭМ!$A$40:$A$759,$A428,СВЦЭМ!$B$40:$B$759,J$402)+'СЕТ СН'!$F$16</f>
        <v>0</v>
      </c>
      <c r="K428" s="36">
        <f>SUMIFS(СВЦЭМ!$K$40:$K$759,СВЦЭМ!$A$40:$A$759,$A428,СВЦЭМ!$B$40:$B$759,K$402)+'СЕТ СН'!$F$16</f>
        <v>0</v>
      </c>
      <c r="L428" s="36">
        <f>SUMIFS(СВЦЭМ!$K$40:$K$759,СВЦЭМ!$A$40:$A$759,$A428,СВЦЭМ!$B$40:$B$759,L$402)+'СЕТ СН'!$F$16</f>
        <v>0</v>
      </c>
      <c r="M428" s="36">
        <f>SUMIFS(СВЦЭМ!$K$40:$K$759,СВЦЭМ!$A$40:$A$759,$A428,СВЦЭМ!$B$40:$B$759,M$402)+'СЕТ СН'!$F$16</f>
        <v>0</v>
      </c>
      <c r="N428" s="36">
        <f>SUMIFS(СВЦЭМ!$K$40:$K$759,СВЦЭМ!$A$40:$A$759,$A428,СВЦЭМ!$B$40:$B$759,N$402)+'СЕТ СН'!$F$16</f>
        <v>0</v>
      </c>
      <c r="O428" s="36">
        <f>SUMIFS(СВЦЭМ!$K$40:$K$759,СВЦЭМ!$A$40:$A$759,$A428,СВЦЭМ!$B$40:$B$759,O$402)+'СЕТ СН'!$F$16</f>
        <v>0</v>
      </c>
      <c r="P428" s="36">
        <f>SUMIFS(СВЦЭМ!$K$40:$K$759,СВЦЭМ!$A$40:$A$759,$A428,СВЦЭМ!$B$40:$B$759,P$402)+'СЕТ СН'!$F$16</f>
        <v>0</v>
      </c>
      <c r="Q428" s="36">
        <f>SUMIFS(СВЦЭМ!$K$40:$K$759,СВЦЭМ!$A$40:$A$759,$A428,СВЦЭМ!$B$40:$B$759,Q$402)+'СЕТ СН'!$F$16</f>
        <v>0</v>
      </c>
      <c r="R428" s="36">
        <f>SUMIFS(СВЦЭМ!$K$40:$K$759,СВЦЭМ!$A$40:$A$759,$A428,СВЦЭМ!$B$40:$B$759,R$402)+'СЕТ СН'!$F$16</f>
        <v>0</v>
      </c>
      <c r="S428" s="36">
        <f>SUMIFS(СВЦЭМ!$K$40:$K$759,СВЦЭМ!$A$40:$A$759,$A428,СВЦЭМ!$B$40:$B$759,S$402)+'СЕТ СН'!$F$16</f>
        <v>0</v>
      </c>
      <c r="T428" s="36">
        <f>SUMIFS(СВЦЭМ!$K$40:$K$759,СВЦЭМ!$A$40:$A$759,$A428,СВЦЭМ!$B$40:$B$759,T$402)+'СЕТ СН'!$F$16</f>
        <v>0</v>
      </c>
      <c r="U428" s="36">
        <f>SUMIFS(СВЦЭМ!$K$40:$K$759,СВЦЭМ!$A$40:$A$759,$A428,СВЦЭМ!$B$40:$B$759,U$402)+'СЕТ СН'!$F$16</f>
        <v>0</v>
      </c>
      <c r="V428" s="36">
        <f>SUMIFS(СВЦЭМ!$K$40:$K$759,СВЦЭМ!$A$40:$A$759,$A428,СВЦЭМ!$B$40:$B$759,V$402)+'СЕТ СН'!$F$16</f>
        <v>0</v>
      </c>
      <c r="W428" s="36">
        <f>SUMIFS(СВЦЭМ!$K$40:$K$759,СВЦЭМ!$A$40:$A$759,$A428,СВЦЭМ!$B$40:$B$759,W$402)+'СЕТ СН'!$F$16</f>
        <v>0</v>
      </c>
      <c r="X428" s="36">
        <f>SUMIFS(СВЦЭМ!$K$40:$K$759,СВЦЭМ!$A$40:$A$759,$A428,СВЦЭМ!$B$40:$B$759,X$402)+'СЕТ СН'!$F$16</f>
        <v>0</v>
      </c>
      <c r="Y428" s="36">
        <f>SUMIFS(СВЦЭМ!$K$40:$K$759,СВЦЭМ!$A$40:$A$759,$A428,СВЦЭМ!$B$40:$B$759,Y$402)+'СЕТ СН'!$F$16</f>
        <v>0</v>
      </c>
    </row>
    <row r="429" spans="1:25" ht="15.75" hidden="1" x14ac:dyDescent="0.2">
      <c r="A429" s="35">
        <f t="shared" si="11"/>
        <v>45562</v>
      </c>
      <c r="B429" s="36">
        <f>SUMIFS(СВЦЭМ!$K$40:$K$759,СВЦЭМ!$A$40:$A$759,$A429,СВЦЭМ!$B$40:$B$759,B$402)+'СЕТ СН'!$F$16</f>
        <v>0</v>
      </c>
      <c r="C429" s="36">
        <f>SUMIFS(СВЦЭМ!$K$40:$K$759,СВЦЭМ!$A$40:$A$759,$A429,СВЦЭМ!$B$40:$B$759,C$402)+'СЕТ СН'!$F$16</f>
        <v>0</v>
      </c>
      <c r="D429" s="36">
        <f>SUMIFS(СВЦЭМ!$K$40:$K$759,СВЦЭМ!$A$40:$A$759,$A429,СВЦЭМ!$B$40:$B$759,D$402)+'СЕТ СН'!$F$16</f>
        <v>0</v>
      </c>
      <c r="E429" s="36">
        <f>SUMIFS(СВЦЭМ!$K$40:$K$759,СВЦЭМ!$A$40:$A$759,$A429,СВЦЭМ!$B$40:$B$759,E$402)+'СЕТ СН'!$F$16</f>
        <v>0</v>
      </c>
      <c r="F429" s="36">
        <f>SUMIFS(СВЦЭМ!$K$40:$K$759,СВЦЭМ!$A$40:$A$759,$A429,СВЦЭМ!$B$40:$B$759,F$402)+'СЕТ СН'!$F$16</f>
        <v>0</v>
      </c>
      <c r="G429" s="36">
        <f>SUMIFS(СВЦЭМ!$K$40:$K$759,СВЦЭМ!$A$40:$A$759,$A429,СВЦЭМ!$B$40:$B$759,G$402)+'СЕТ СН'!$F$16</f>
        <v>0</v>
      </c>
      <c r="H429" s="36">
        <f>SUMIFS(СВЦЭМ!$K$40:$K$759,СВЦЭМ!$A$40:$A$759,$A429,СВЦЭМ!$B$40:$B$759,H$402)+'СЕТ СН'!$F$16</f>
        <v>0</v>
      </c>
      <c r="I429" s="36">
        <f>SUMIFS(СВЦЭМ!$K$40:$K$759,СВЦЭМ!$A$40:$A$759,$A429,СВЦЭМ!$B$40:$B$759,I$402)+'СЕТ СН'!$F$16</f>
        <v>0</v>
      </c>
      <c r="J429" s="36">
        <f>SUMIFS(СВЦЭМ!$K$40:$K$759,СВЦЭМ!$A$40:$A$759,$A429,СВЦЭМ!$B$40:$B$759,J$402)+'СЕТ СН'!$F$16</f>
        <v>0</v>
      </c>
      <c r="K429" s="36">
        <f>SUMIFS(СВЦЭМ!$K$40:$K$759,СВЦЭМ!$A$40:$A$759,$A429,СВЦЭМ!$B$40:$B$759,K$402)+'СЕТ СН'!$F$16</f>
        <v>0</v>
      </c>
      <c r="L429" s="36">
        <f>SUMIFS(СВЦЭМ!$K$40:$K$759,СВЦЭМ!$A$40:$A$759,$A429,СВЦЭМ!$B$40:$B$759,L$402)+'СЕТ СН'!$F$16</f>
        <v>0</v>
      </c>
      <c r="M429" s="36">
        <f>SUMIFS(СВЦЭМ!$K$40:$K$759,СВЦЭМ!$A$40:$A$759,$A429,СВЦЭМ!$B$40:$B$759,M$402)+'СЕТ СН'!$F$16</f>
        <v>0</v>
      </c>
      <c r="N429" s="36">
        <f>SUMIFS(СВЦЭМ!$K$40:$K$759,СВЦЭМ!$A$40:$A$759,$A429,СВЦЭМ!$B$40:$B$759,N$402)+'СЕТ СН'!$F$16</f>
        <v>0</v>
      </c>
      <c r="O429" s="36">
        <f>SUMIFS(СВЦЭМ!$K$40:$K$759,СВЦЭМ!$A$40:$A$759,$A429,СВЦЭМ!$B$40:$B$759,O$402)+'СЕТ СН'!$F$16</f>
        <v>0</v>
      </c>
      <c r="P429" s="36">
        <f>SUMIFS(СВЦЭМ!$K$40:$K$759,СВЦЭМ!$A$40:$A$759,$A429,СВЦЭМ!$B$40:$B$759,P$402)+'СЕТ СН'!$F$16</f>
        <v>0</v>
      </c>
      <c r="Q429" s="36">
        <f>SUMIFS(СВЦЭМ!$K$40:$K$759,СВЦЭМ!$A$40:$A$759,$A429,СВЦЭМ!$B$40:$B$759,Q$402)+'СЕТ СН'!$F$16</f>
        <v>0</v>
      </c>
      <c r="R429" s="36">
        <f>SUMIFS(СВЦЭМ!$K$40:$K$759,СВЦЭМ!$A$40:$A$759,$A429,СВЦЭМ!$B$40:$B$759,R$402)+'СЕТ СН'!$F$16</f>
        <v>0</v>
      </c>
      <c r="S429" s="36">
        <f>SUMIFS(СВЦЭМ!$K$40:$K$759,СВЦЭМ!$A$40:$A$759,$A429,СВЦЭМ!$B$40:$B$759,S$402)+'СЕТ СН'!$F$16</f>
        <v>0</v>
      </c>
      <c r="T429" s="36">
        <f>SUMIFS(СВЦЭМ!$K$40:$K$759,СВЦЭМ!$A$40:$A$759,$A429,СВЦЭМ!$B$40:$B$759,T$402)+'СЕТ СН'!$F$16</f>
        <v>0</v>
      </c>
      <c r="U429" s="36">
        <f>SUMIFS(СВЦЭМ!$K$40:$K$759,СВЦЭМ!$A$40:$A$759,$A429,СВЦЭМ!$B$40:$B$759,U$402)+'СЕТ СН'!$F$16</f>
        <v>0</v>
      </c>
      <c r="V429" s="36">
        <f>SUMIFS(СВЦЭМ!$K$40:$K$759,СВЦЭМ!$A$40:$A$759,$A429,СВЦЭМ!$B$40:$B$759,V$402)+'СЕТ СН'!$F$16</f>
        <v>0</v>
      </c>
      <c r="W429" s="36">
        <f>SUMIFS(СВЦЭМ!$K$40:$K$759,СВЦЭМ!$A$40:$A$759,$A429,СВЦЭМ!$B$40:$B$759,W$402)+'СЕТ СН'!$F$16</f>
        <v>0</v>
      </c>
      <c r="X429" s="36">
        <f>SUMIFS(СВЦЭМ!$K$40:$K$759,СВЦЭМ!$A$40:$A$759,$A429,СВЦЭМ!$B$40:$B$759,X$402)+'СЕТ СН'!$F$16</f>
        <v>0</v>
      </c>
      <c r="Y429" s="36">
        <f>SUMIFS(СВЦЭМ!$K$40:$K$759,СВЦЭМ!$A$40:$A$759,$A429,СВЦЭМ!$B$40:$B$759,Y$402)+'СЕТ СН'!$F$16</f>
        <v>0</v>
      </c>
    </row>
    <row r="430" spans="1:25" ht="15.75" hidden="1" x14ac:dyDescent="0.2">
      <c r="A430" s="35">
        <f t="shared" si="11"/>
        <v>45563</v>
      </c>
      <c r="B430" s="36">
        <f>SUMIFS(СВЦЭМ!$K$40:$K$759,СВЦЭМ!$A$40:$A$759,$A430,СВЦЭМ!$B$40:$B$759,B$402)+'СЕТ СН'!$F$16</f>
        <v>0</v>
      </c>
      <c r="C430" s="36">
        <f>SUMIFS(СВЦЭМ!$K$40:$K$759,СВЦЭМ!$A$40:$A$759,$A430,СВЦЭМ!$B$40:$B$759,C$402)+'СЕТ СН'!$F$16</f>
        <v>0</v>
      </c>
      <c r="D430" s="36">
        <f>SUMIFS(СВЦЭМ!$K$40:$K$759,СВЦЭМ!$A$40:$A$759,$A430,СВЦЭМ!$B$40:$B$759,D$402)+'СЕТ СН'!$F$16</f>
        <v>0</v>
      </c>
      <c r="E430" s="36">
        <f>SUMIFS(СВЦЭМ!$K$40:$K$759,СВЦЭМ!$A$40:$A$759,$A430,СВЦЭМ!$B$40:$B$759,E$402)+'СЕТ СН'!$F$16</f>
        <v>0</v>
      </c>
      <c r="F430" s="36">
        <f>SUMIFS(СВЦЭМ!$K$40:$K$759,СВЦЭМ!$A$40:$A$759,$A430,СВЦЭМ!$B$40:$B$759,F$402)+'СЕТ СН'!$F$16</f>
        <v>0</v>
      </c>
      <c r="G430" s="36">
        <f>SUMIFS(СВЦЭМ!$K$40:$K$759,СВЦЭМ!$A$40:$A$759,$A430,СВЦЭМ!$B$40:$B$759,G$402)+'СЕТ СН'!$F$16</f>
        <v>0</v>
      </c>
      <c r="H430" s="36">
        <f>SUMIFS(СВЦЭМ!$K$40:$K$759,СВЦЭМ!$A$40:$A$759,$A430,СВЦЭМ!$B$40:$B$759,H$402)+'СЕТ СН'!$F$16</f>
        <v>0</v>
      </c>
      <c r="I430" s="36">
        <f>SUMIFS(СВЦЭМ!$K$40:$K$759,СВЦЭМ!$A$40:$A$759,$A430,СВЦЭМ!$B$40:$B$759,I$402)+'СЕТ СН'!$F$16</f>
        <v>0</v>
      </c>
      <c r="J430" s="36">
        <f>SUMIFS(СВЦЭМ!$K$40:$K$759,СВЦЭМ!$A$40:$A$759,$A430,СВЦЭМ!$B$40:$B$759,J$402)+'СЕТ СН'!$F$16</f>
        <v>0</v>
      </c>
      <c r="K430" s="36">
        <f>SUMIFS(СВЦЭМ!$K$40:$K$759,СВЦЭМ!$A$40:$A$759,$A430,СВЦЭМ!$B$40:$B$759,K$402)+'СЕТ СН'!$F$16</f>
        <v>0</v>
      </c>
      <c r="L430" s="36">
        <f>SUMIFS(СВЦЭМ!$K$40:$K$759,СВЦЭМ!$A$40:$A$759,$A430,СВЦЭМ!$B$40:$B$759,L$402)+'СЕТ СН'!$F$16</f>
        <v>0</v>
      </c>
      <c r="M430" s="36">
        <f>SUMIFS(СВЦЭМ!$K$40:$K$759,СВЦЭМ!$A$40:$A$759,$A430,СВЦЭМ!$B$40:$B$759,M$402)+'СЕТ СН'!$F$16</f>
        <v>0</v>
      </c>
      <c r="N430" s="36">
        <f>SUMIFS(СВЦЭМ!$K$40:$K$759,СВЦЭМ!$A$40:$A$759,$A430,СВЦЭМ!$B$40:$B$759,N$402)+'СЕТ СН'!$F$16</f>
        <v>0</v>
      </c>
      <c r="O430" s="36">
        <f>SUMIFS(СВЦЭМ!$K$40:$K$759,СВЦЭМ!$A$40:$A$759,$A430,СВЦЭМ!$B$40:$B$759,O$402)+'СЕТ СН'!$F$16</f>
        <v>0</v>
      </c>
      <c r="P430" s="36">
        <f>SUMIFS(СВЦЭМ!$K$40:$K$759,СВЦЭМ!$A$40:$A$759,$A430,СВЦЭМ!$B$40:$B$759,P$402)+'СЕТ СН'!$F$16</f>
        <v>0</v>
      </c>
      <c r="Q430" s="36">
        <f>SUMIFS(СВЦЭМ!$K$40:$K$759,СВЦЭМ!$A$40:$A$759,$A430,СВЦЭМ!$B$40:$B$759,Q$402)+'СЕТ СН'!$F$16</f>
        <v>0</v>
      </c>
      <c r="R430" s="36">
        <f>SUMIFS(СВЦЭМ!$K$40:$K$759,СВЦЭМ!$A$40:$A$759,$A430,СВЦЭМ!$B$40:$B$759,R$402)+'СЕТ СН'!$F$16</f>
        <v>0</v>
      </c>
      <c r="S430" s="36">
        <f>SUMIFS(СВЦЭМ!$K$40:$K$759,СВЦЭМ!$A$40:$A$759,$A430,СВЦЭМ!$B$40:$B$759,S$402)+'СЕТ СН'!$F$16</f>
        <v>0</v>
      </c>
      <c r="T430" s="36">
        <f>SUMIFS(СВЦЭМ!$K$40:$K$759,СВЦЭМ!$A$40:$A$759,$A430,СВЦЭМ!$B$40:$B$759,T$402)+'СЕТ СН'!$F$16</f>
        <v>0</v>
      </c>
      <c r="U430" s="36">
        <f>SUMIFS(СВЦЭМ!$K$40:$K$759,СВЦЭМ!$A$40:$A$759,$A430,СВЦЭМ!$B$40:$B$759,U$402)+'СЕТ СН'!$F$16</f>
        <v>0</v>
      </c>
      <c r="V430" s="36">
        <f>SUMIFS(СВЦЭМ!$K$40:$K$759,СВЦЭМ!$A$40:$A$759,$A430,СВЦЭМ!$B$40:$B$759,V$402)+'СЕТ СН'!$F$16</f>
        <v>0</v>
      </c>
      <c r="W430" s="36">
        <f>SUMIFS(СВЦЭМ!$K$40:$K$759,СВЦЭМ!$A$40:$A$759,$A430,СВЦЭМ!$B$40:$B$759,W$402)+'СЕТ СН'!$F$16</f>
        <v>0</v>
      </c>
      <c r="X430" s="36">
        <f>SUMIFS(СВЦЭМ!$K$40:$K$759,СВЦЭМ!$A$40:$A$759,$A430,СВЦЭМ!$B$40:$B$759,X$402)+'СЕТ СН'!$F$16</f>
        <v>0</v>
      </c>
      <c r="Y430" s="36">
        <f>SUMIFS(СВЦЭМ!$K$40:$K$759,СВЦЭМ!$A$40:$A$759,$A430,СВЦЭМ!$B$40:$B$759,Y$402)+'СЕТ СН'!$F$16</f>
        <v>0</v>
      </c>
    </row>
    <row r="431" spans="1:25" ht="15.75" hidden="1" x14ac:dyDescent="0.2">
      <c r="A431" s="35">
        <f t="shared" si="11"/>
        <v>45564</v>
      </c>
      <c r="B431" s="36">
        <f>SUMIFS(СВЦЭМ!$K$40:$K$759,СВЦЭМ!$A$40:$A$759,$A431,СВЦЭМ!$B$40:$B$759,B$402)+'СЕТ СН'!$F$16</f>
        <v>0</v>
      </c>
      <c r="C431" s="36">
        <f>SUMIFS(СВЦЭМ!$K$40:$K$759,СВЦЭМ!$A$40:$A$759,$A431,СВЦЭМ!$B$40:$B$759,C$402)+'СЕТ СН'!$F$16</f>
        <v>0</v>
      </c>
      <c r="D431" s="36">
        <f>SUMIFS(СВЦЭМ!$K$40:$K$759,СВЦЭМ!$A$40:$A$759,$A431,СВЦЭМ!$B$40:$B$759,D$402)+'СЕТ СН'!$F$16</f>
        <v>0</v>
      </c>
      <c r="E431" s="36">
        <f>SUMIFS(СВЦЭМ!$K$40:$K$759,СВЦЭМ!$A$40:$A$759,$A431,СВЦЭМ!$B$40:$B$759,E$402)+'СЕТ СН'!$F$16</f>
        <v>0</v>
      </c>
      <c r="F431" s="36">
        <f>SUMIFS(СВЦЭМ!$K$40:$K$759,СВЦЭМ!$A$40:$A$759,$A431,СВЦЭМ!$B$40:$B$759,F$402)+'СЕТ СН'!$F$16</f>
        <v>0</v>
      </c>
      <c r="G431" s="36">
        <f>SUMIFS(СВЦЭМ!$K$40:$K$759,СВЦЭМ!$A$40:$A$759,$A431,СВЦЭМ!$B$40:$B$759,G$402)+'СЕТ СН'!$F$16</f>
        <v>0</v>
      </c>
      <c r="H431" s="36">
        <f>SUMIFS(СВЦЭМ!$K$40:$K$759,СВЦЭМ!$A$40:$A$759,$A431,СВЦЭМ!$B$40:$B$759,H$402)+'СЕТ СН'!$F$16</f>
        <v>0</v>
      </c>
      <c r="I431" s="36">
        <f>SUMIFS(СВЦЭМ!$K$40:$K$759,СВЦЭМ!$A$40:$A$759,$A431,СВЦЭМ!$B$40:$B$759,I$402)+'СЕТ СН'!$F$16</f>
        <v>0</v>
      </c>
      <c r="J431" s="36">
        <f>SUMIFS(СВЦЭМ!$K$40:$K$759,СВЦЭМ!$A$40:$A$759,$A431,СВЦЭМ!$B$40:$B$759,J$402)+'СЕТ СН'!$F$16</f>
        <v>0</v>
      </c>
      <c r="K431" s="36">
        <f>SUMIFS(СВЦЭМ!$K$40:$K$759,СВЦЭМ!$A$40:$A$759,$A431,СВЦЭМ!$B$40:$B$759,K$402)+'СЕТ СН'!$F$16</f>
        <v>0</v>
      </c>
      <c r="L431" s="36">
        <f>SUMIFS(СВЦЭМ!$K$40:$K$759,СВЦЭМ!$A$40:$A$759,$A431,СВЦЭМ!$B$40:$B$759,L$402)+'СЕТ СН'!$F$16</f>
        <v>0</v>
      </c>
      <c r="M431" s="36">
        <f>SUMIFS(СВЦЭМ!$K$40:$K$759,СВЦЭМ!$A$40:$A$759,$A431,СВЦЭМ!$B$40:$B$759,M$402)+'СЕТ СН'!$F$16</f>
        <v>0</v>
      </c>
      <c r="N431" s="36">
        <f>SUMIFS(СВЦЭМ!$K$40:$K$759,СВЦЭМ!$A$40:$A$759,$A431,СВЦЭМ!$B$40:$B$759,N$402)+'СЕТ СН'!$F$16</f>
        <v>0</v>
      </c>
      <c r="O431" s="36">
        <f>SUMIFS(СВЦЭМ!$K$40:$K$759,СВЦЭМ!$A$40:$A$759,$A431,СВЦЭМ!$B$40:$B$759,O$402)+'СЕТ СН'!$F$16</f>
        <v>0</v>
      </c>
      <c r="P431" s="36">
        <f>SUMIFS(СВЦЭМ!$K$40:$K$759,СВЦЭМ!$A$40:$A$759,$A431,СВЦЭМ!$B$40:$B$759,P$402)+'СЕТ СН'!$F$16</f>
        <v>0</v>
      </c>
      <c r="Q431" s="36">
        <f>SUMIFS(СВЦЭМ!$K$40:$K$759,СВЦЭМ!$A$40:$A$759,$A431,СВЦЭМ!$B$40:$B$759,Q$402)+'СЕТ СН'!$F$16</f>
        <v>0</v>
      </c>
      <c r="R431" s="36">
        <f>SUMIFS(СВЦЭМ!$K$40:$K$759,СВЦЭМ!$A$40:$A$759,$A431,СВЦЭМ!$B$40:$B$759,R$402)+'СЕТ СН'!$F$16</f>
        <v>0</v>
      </c>
      <c r="S431" s="36">
        <f>SUMIFS(СВЦЭМ!$K$40:$K$759,СВЦЭМ!$A$40:$A$759,$A431,СВЦЭМ!$B$40:$B$759,S$402)+'СЕТ СН'!$F$16</f>
        <v>0</v>
      </c>
      <c r="T431" s="36">
        <f>SUMIFS(СВЦЭМ!$K$40:$K$759,СВЦЭМ!$A$40:$A$759,$A431,СВЦЭМ!$B$40:$B$759,T$402)+'СЕТ СН'!$F$16</f>
        <v>0</v>
      </c>
      <c r="U431" s="36">
        <f>SUMIFS(СВЦЭМ!$K$40:$K$759,СВЦЭМ!$A$40:$A$759,$A431,СВЦЭМ!$B$40:$B$759,U$402)+'СЕТ СН'!$F$16</f>
        <v>0</v>
      </c>
      <c r="V431" s="36">
        <f>SUMIFS(СВЦЭМ!$K$40:$K$759,СВЦЭМ!$A$40:$A$759,$A431,СВЦЭМ!$B$40:$B$759,V$402)+'СЕТ СН'!$F$16</f>
        <v>0</v>
      </c>
      <c r="W431" s="36">
        <f>SUMIFS(СВЦЭМ!$K$40:$K$759,СВЦЭМ!$A$40:$A$759,$A431,СВЦЭМ!$B$40:$B$759,W$402)+'СЕТ СН'!$F$16</f>
        <v>0</v>
      </c>
      <c r="X431" s="36">
        <f>SUMIFS(СВЦЭМ!$K$40:$K$759,СВЦЭМ!$A$40:$A$759,$A431,СВЦЭМ!$B$40:$B$759,X$402)+'СЕТ СН'!$F$16</f>
        <v>0</v>
      </c>
      <c r="Y431" s="36">
        <f>SUMIFS(СВЦЭМ!$K$40:$K$759,СВЦЭМ!$A$40:$A$759,$A431,СВЦЭМ!$B$40:$B$759,Y$402)+'СЕТ СН'!$F$16</f>
        <v>0</v>
      </c>
    </row>
    <row r="432" spans="1:25" ht="15.75" hidden="1" x14ac:dyDescent="0.2">
      <c r="A432" s="35">
        <f t="shared" si="11"/>
        <v>45565</v>
      </c>
      <c r="B432" s="36">
        <f>SUMIFS(СВЦЭМ!$K$40:$K$759,СВЦЭМ!$A$40:$A$759,$A432,СВЦЭМ!$B$40:$B$759,B$402)+'СЕТ СН'!$F$16</f>
        <v>0</v>
      </c>
      <c r="C432" s="36">
        <f>SUMIFS(СВЦЭМ!$K$40:$K$759,СВЦЭМ!$A$40:$A$759,$A432,СВЦЭМ!$B$40:$B$759,C$402)+'СЕТ СН'!$F$16</f>
        <v>0</v>
      </c>
      <c r="D432" s="36">
        <f>SUMIFS(СВЦЭМ!$K$40:$K$759,СВЦЭМ!$A$40:$A$759,$A432,СВЦЭМ!$B$40:$B$759,D$402)+'СЕТ СН'!$F$16</f>
        <v>0</v>
      </c>
      <c r="E432" s="36">
        <f>SUMIFS(СВЦЭМ!$K$40:$K$759,СВЦЭМ!$A$40:$A$759,$A432,СВЦЭМ!$B$40:$B$759,E$402)+'СЕТ СН'!$F$16</f>
        <v>0</v>
      </c>
      <c r="F432" s="36">
        <f>SUMIFS(СВЦЭМ!$K$40:$K$759,СВЦЭМ!$A$40:$A$759,$A432,СВЦЭМ!$B$40:$B$759,F$402)+'СЕТ СН'!$F$16</f>
        <v>0</v>
      </c>
      <c r="G432" s="36">
        <f>SUMIFS(СВЦЭМ!$K$40:$K$759,СВЦЭМ!$A$40:$A$759,$A432,СВЦЭМ!$B$40:$B$759,G$402)+'СЕТ СН'!$F$16</f>
        <v>0</v>
      </c>
      <c r="H432" s="36">
        <f>SUMIFS(СВЦЭМ!$K$40:$K$759,СВЦЭМ!$A$40:$A$759,$A432,СВЦЭМ!$B$40:$B$759,H$402)+'СЕТ СН'!$F$16</f>
        <v>0</v>
      </c>
      <c r="I432" s="36">
        <f>SUMIFS(СВЦЭМ!$K$40:$K$759,СВЦЭМ!$A$40:$A$759,$A432,СВЦЭМ!$B$40:$B$759,I$402)+'СЕТ СН'!$F$16</f>
        <v>0</v>
      </c>
      <c r="J432" s="36">
        <f>SUMIFS(СВЦЭМ!$K$40:$K$759,СВЦЭМ!$A$40:$A$759,$A432,СВЦЭМ!$B$40:$B$759,J$402)+'СЕТ СН'!$F$16</f>
        <v>0</v>
      </c>
      <c r="K432" s="36">
        <f>SUMIFS(СВЦЭМ!$K$40:$K$759,СВЦЭМ!$A$40:$A$759,$A432,СВЦЭМ!$B$40:$B$759,K$402)+'СЕТ СН'!$F$16</f>
        <v>0</v>
      </c>
      <c r="L432" s="36">
        <f>SUMIFS(СВЦЭМ!$K$40:$K$759,СВЦЭМ!$A$40:$A$759,$A432,СВЦЭМ!$B$40:$B$759,L$402)+'СЕТ СН'!$F$16</f>
        <v>0</v>
      </c>
      <c r="M432" s="36">
        <f>SUMIFS(СВЦЭМ!$K$40:$K$759,СВЦЭМ!$A$40:$A$759,$A432,СВЦЭМ!$B$40:$B$759,M$402)+'СЕТ СН'!$F$16</f>
        <v>0</v>
      </c>
      <c r="N432" s="36">
        <f>SUMIFS(СВЦЭМ!$K$40:$K$759,СВЦЭМ!$A$40:$A$759,$A432,СВЦЭМ!$B$40:$B$759,N$402)+'СЕТ СН'!$F$16</f>
        <v>0</v>
      </c>
      <c r="O432" s="36">
        <f>SUMIFS(СВЦЭМ!$K$40:$K$759,СВЦЭМ!$A$40:$A$759,$A432,СВЦЭМ!$B$40:$B$759,O$402)+'СЕТ СН'!$F$16</f>
        <v>0</v>
      </c>
      <c r="P432" s="36">
        <f>SUMIFS(СВЦЭМ!$K$40:$K$759,СВЦЭМ!$A$40:$A$759,$A432,СВЦЭМ!$B$40:$B$759,P$402)+'СЕТ СН'!$F$16</f>
        <v>0</v>
      </c>
      <c r="Q432" s="36">
        <f>SUMIFS(СВЦЭМ!$K$40:$K$759,СВЦЭМ!$A$40:$A$759,$A432,СВЦЭМ!$B$40:$B$759,Q$402)+'СЕТ СН'!$F$16</f>
        <v>0</v>
      </c>
      <c r="R432" s="36">
        <f>SUMIFS(СВЦЭМ!$K$40:$K$759,СВЦЭМ!$A$40:$A$759,$A432,СВЦЭМ!$B$40:$B$759,R$402)+'СЕТ СН'!$F$16</f>
        <v>0</v>
      </c>
      <c r="S432" s="36">
        <f>SUMIFS(СВЦЭМ!$K$40:$K$759,СВЦЭМ!$A$40:$A$759,$A432,СВЦЭМ!$B$40:$B$759,S$402)+'СЕТ СН'!$F$16</f>
        <v>0</v>
      </c>
      <c r="T432" s="36">
        <f>SUMIFS(СВЦЭМ!$K$40:$K$759,СВЦЭМ!$A$40:$A$759,$A432,СВЦЭМ!$B$40:$B$759,T$402)+'СЕТ СН'!$F$16</f>
        <v>0</v>
      </c>
      <c r="U432" s="36">
        <f>SUMIFS(СВЦЭМ!$K$40:$K$759,СВЦЭМ!$A$40:$A$759,$A432,СВЦЭМ!$B$40:$B$759,U$402)+'СЕТ СН'!$F$16</f>
        <v>0</v>
      </c>
      <c r="V432" s="36">
        <f>SUMIFS(СВЦЭМ!$K$40:$K$759,СВЦЭМ!$A$40:$A$759,$A432,СВЦЭМ!$B$40:$B$759,V$402)+'СЕТ СН'!$F$16</f>
        <v>0</v>
      </c>
      <c r="W432" s="36">
        <f>SUMIFS(СВЦЭМ!$K$40:$K$759,СВЦЭМ!$A$40:$A$759,$A432,СВЦЭМ!$B$40:$B$759,W$402)+'СЕТ СН'!$F$16</f>
        <v>0</v>
      </c>
      <c r="X432" s="36">
        <f>SUMIFS(СВЦЭМ!$K$40:$K$759,СВЦЭМ!$A$40:$A$759,$A432,СВЦЭМ!$B$40:$B$759,X$402)+'СЕТ СН'!$F$16</f>
        <v>0</v>
      </c>
      <c r="Y432" s="36">
        <f>SUMIFS(СВЦЭМ!$K$40:$K$759,СВЦЭМ!$A$40:$A$759,$A432,СВЦЭМ!$B$40:$B$759,Y$402)+'СЕТ СН'!$F$16</f>
        <v>0</v>
      </c>
    </row>
    <row r="433" spans="1:27" ht="15.75" hidden="1" x14ac:dyDescent="0.2">
      <c r="A433" s="35">
        <f t="shared" si="11"/>
        <v>45566</v>
      </c>
      <c r="B433" s="36">
        <f>SUMIFS(СВЦЭМ!$K$40:$K$759,СВЦЭМ!$A$40:$A$759,$A433,СВЦЭМ!$B$40:$B$759,B$402)+'СЕТ СН'!$F$16</f>
        <v>0</v>
      </c>
      <c r="C433" s="36">
        <f>SUMIFS(СВЦЭМ!$K$40:$K$759,СВЦЭМ!$A$40:$A$759,$A433,СВЦЭМ!$B$40:$B$759,C$402)+'СЕТ СН'!$F$16</f>
        <v>0</v>
      </c>
      <c r="D433" s="36">
        <f>SUMIFS(СВЦЭМ!$K$40:$K$759,СВЦЭМ!$A$40:$A$759,$A433,СВЦЭМ!$B$40:$B$759,D$402)+'СЕТ СН'!$F$16</f>
        <v>0</v>
      </c>
      <c r="E433" s="36">
        <f>SUMIFS(СВЦЭМ!$K$40:$K$759,СВЦЭМ!$A$40:$A$759,$A433,СВЦЭМ!$B$40:$B$759,E$402)+'СЕТ СН'!$F$16</f>
        <v>0</v>
      </c>
      <c r="F433" s="36">
        <f>SUMIFS(СВЦЭМ!$K$40:$K$759,СВЦЭМ!$A$40:$A$759,$A433,СВЦЭМ!$B$40:$B$759,F$402)+'СЕТ СН'!$F$16</f>
        <v>0</v>
      </c>
      <c r="G433" s="36">
        <f>SUMIFS(СВЦЭМ!$K$40:$K$759,СВЦЭМ!$A$40:$A$759,$A433,СВЦЭМ!$B$40:$B$759,G$402)+'СЕТ СН'!$F$16</f>
        <v>0</v>
      </c>
      <c r="H433" s="36">
        <f>SUMIFS(СВЦЭМ!$K$40:$K$759,СВЦЭМ!$A$40:$A$759,$A433,СВЦЭМ!$B$40:$B$759,H$402)+'СЕТ СН'!$F$16</f>
        <v>0</v>
      </c>
      <c r="I433" s="36">
        <f>SUMIFS(СВЦЭМ!$K$40:$K$759,СВЦЭМ!$A$40:$A$759,$A433,СВЦЭМ!$B$40:$B$759,I$402)+'СЕТ СН'!$F$16</f>
        <v>0</v>
      </c>
      <c r="J433" s="36">
        <f>SUMIFS(СВЦЭМ!$K$40:$K$759,СВЦЭМ!$A$40:$A$759,$A433,СВЦЭМ!$B$40:$B$759,J$402)+'СЕТ СН'!$F$16</f>
        <v>0</v>
      </c>
      <c r="K433" s="36">
        <f>SUMIFS(СВЦЭМ!$K$40:$K$759,СВЦЭМ!$A$40:$A$759,$A433,СВЦЭМ!$B$40:$B$759,K$402)+'СЕТ СН'!$F$16</f>
        <v>0</v>
      </c>
      <c r="L433" s="36">
        <f>SUMIFS(СВЦЭМ!$K$40:$K$759,СВЦЭМ!$A$40:$A$759,$A433,СВЦЭМ!$B$40:$B$759,L$402)+'СЕТ СН'!$F$16</f>
        <v>0</v>
      </c>
      <c r="M433" s="36">
        <f>SUMIFS(СВЦЭМ!$K$40:$K$759,СВЦЭМ!$A$40:$A$759,$A433,СВЦЭМ!$B$40:$B$759,M$402)+'СЕТ СН'!$F$16</f>
        <v>0</v>
      </c>
      <c r="N433" s="36">
        <f>SUMIFS(СВЦЭМ!$K$40:$K$759,СВЦЭМ!$A$40:$A$759,$A433,СВЦЭМ!$B$40:$B$759,N$402)+'СЕТ СН'!$F$16</f>
        <v>0</v>
      </c>
      <c r="O433" s="36">
        <f>SUMIFS(СВЦЭМ!$K$40:$K$759,СВЦЭМ!$A$40:$A$759,$A433,СВЦЭМ!$B$40:$B$759,O$402)+'СЕТ СН'!$F$16</f>
        <v>0</v>
      </c>
      <c r="P433" s="36">
        <f>SUMIFS(СВЦЭМ!$K$40:$K$759,СВЦЭМ!$A$40:$A$759,$A433,СВЦЭМ!$B$40:$B$759,P$402)+'СЕТ СН'!$F$16</f>
        <v>0</v>
      </c>
      <c r="Q433" s="36">
        <f>SUMIFS(СВЦЭМ!$K$40:$K$759,СВЦЭМ!$A$40:$A$759,$A433,СВЦЭМ!$B$40:$B$759,Q$402)+'СЕТ СН'!$F$16</f>
        <v>0</v>
      </c>
      <c r="R433" s="36">
        <f>SUMIFS(СВЦЭМ!$K$40:$K$759,СВЦЭМ!$A$40:$A$759,$A433,СВЦЭМ!$B$40:$B$759,R$402)+'СЕТ СН'!$F$16</f>
        <v>0</v>
      </c>
      <c r="S433" s="36">
        <f>SUMIFS(СВЦЭМ!$K$40:$K$759,СВЦЭМ!$A$40:$A$759,$A433,СВЦЭМ!$B$40:$B$759,S$402)+'СЕТ СН'!$F$16</f>
        <v>0</v>
      </c>
      <c r="T433" s="36">
        <f>SUMIFS(СВЦЭМ!$K$40:$K$759,СВЦЭМ!$A$40:$A$759,$A433,СВЦЭМ!$B$40:$B$759,T$402)+'СЕТ СН'!$F$16</f>
        <v>0</v>
      </c>
      <c r="U433" s="36">
        <f>SUMIFS(СВЦЭМ!$K$40:$K$759,СВЦЭМ!$A$40:$A$759,$A433,СВЦЭМ!$B$40:$B$759,U$402)+'СЕТ СН'!$F$16</f>
        <v>0</v>
      </c>
      <c r="V433" s="36">
        <f>SUMIFS(СВЦЭМ!$K$40:$K$759,СВЦЭМ!$A$40:$A$759,$A433,СВЦЭМ!$B$40:$B$759,V$402)+'СЕТ СН'!$F$16</f>
        <v>0</v>
      </c>
      <c r="W433" s="36">
        <f>SUMIFS(СВЦЭМ!$K$40:$K$759,СВЦЭМ!$A$40:$A$759,$A433,СВЦЭМ!$B$40:$B$759,W$402)+'СЕТ СН'!$F$16</f>
        <v>0</v>
      </c>
      <c r="X433" s="36">
        <f>SUMIFS(СВЦЭМ!$K$40:$K$759,СВЦЭМ!$A$40:$A$759,$A433,СВЦЭМ!$B$40:$B$759,X$402)+'СЕТ СН'!$F$16</f>
        <v>0</v>
      </c>
      <c r="Y433" s="36">
        <f>SUMIFS(СВЦЭМ!$K$40:$K$759,СВЦЭМ!$A$40:$A$759,$A433,СВЦЭМ!$B$40:$B$759,Y$402)+'СЕТ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8" t="s">
        <v>7</v>
      </c>
      <c r="B435" s="132" t="s">
        <v>121</v>
      </c>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4"/>
    </row>
    <row r="436" spans="1:27" ht="12.75" hidden="1" customHeight="1" x14ac:dyDescent="0.2">
      <c r="A436" s="139"/>
      <c r="B436" s="135"/>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7"/>
    </row>
    <row r="437" spans="1:27" s="46" customFormat="1" ht="12.75" hidden="1" customHeight="1" x14ac:dyDescent="0.2">
      <c r="A437" s="14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01.09.2024</v>
      </c>
      <c r="B438" s="36">
        <f>SUMIFS(СВЦЭМ!$L$40:$L$759,СВЦЭМ!$A$40:$A$759,$A438,СВЦЭМ!$B$40:$B$759,B$437)+'СЕТ СН'!$F$16</f>
        <v>0</v>
      </c>
      <c r="C438" s="36">
        <f>SUMIFS(СВЦЭМ!$L$40:$L$759,СВЦЭМ!$A$40:$A$759,$A438,СВЦЭМ!$B$40:$B$759,C$437)+'СЕТ СН'!$F$16</f>
        <v>0</v>
      </c>
      <c r="D438" s="36">
        <f>SUMIFS(СВЦЭМ!$L$40:$L$759,СВЦЭМ!$A$40:$A$759,$A438,СВЦЭМ!$B$40:$B$759,D$437)+'СЕТ СН'!$F$16</f>
        <v>0</v>
      </c>
      <c r="E438" s="36">
        <f>SUMIFS(СВЦЭМ!$L$40:$L$759,СВЦЭМ!$A$40:$A$759,$A438,СВЦЭМ!$B$40:$B$759,E$437)+'СЕТ СН'!$F$16</f>
        <v>0</v>
      </c>
      <c r="F438" s="36">
        <f>SUMIFS(СВЦЭМ!$L$40:$L$759,СВЦЭМ!$A$40:$A$759,$A438,СВЦЭМ!$B$40:$B$759,F$437)+'СЕТ СН'!$F$16</f>
        <v>0</v>
      </c>
      <c r="G438" s="36">
        <f>SUMIFS(СВЦЭМ!$L$40:$L$759,СВЦЭМ!$A$40:$A$759,$A438,СВЦЭМ!$B$40:$B$759,G$437)+'СЕТ СН'!$F$16</f>
        <v>0</v>
      </c>
      <c r="H438" s="36">
        <f>SUMIFS(СВЦЭМ!$L$40:$L$759,СВЦЭМ!$A$40:$A$759,$A438,СВЦЭМ!$B$40:$B$759,H$437)+'СЕТ СН'!$F$16</f>
        <v>0</v>
      </c>
      <c r="I438" s="36">
        <f>SUMIFS(СВЦЭМ!$L$40:$L$759,СВЦЭМ!$A$40:$A$759,$A438,СВЦЭМ!$B$40:$B$759,I$437)+'СЕТ СН'!$F$16</f>
        <v>0</v>
      </c>
      <c r="J438" s="36">
        <f>SUMIFS(СВЦЭМ!$L$40:$L$759,СВЦЭМ!$A$40:$A$759,$A438,СВЦЭМ!$B$40:$B$759,J$437)+'СЕТ СН'!$F$16</f>
        <v>0</v>
      </c>
      <c r="K438" s="36">
        <f>SUMIFS(СВЦЭМ!$L$40:$L$759,СВЦЭМ!$A$40:$A$759,$A438,СВЦЭМ!$B$40:$B$759,K$437)+'СЕТ СН'!$F$16</f>
        <v>0</v>
      </c>
      <c r="L438" s="36">
        <f>SUMIFS(СВЦЭМ!$L$40:$L$759,СВЦЭМ!$A$40:$A$759,$A438,СВЦЭМ!$B$40:$B$759,L$437)+'СЕТ СН'!$F$16</f>
        <v>0</v>
      </c>
      <c r="M438" s="36">
        <f>SUMIFS(СВЦЭМ!$L$40:$L$759,СВЦЭМ!$A$40:$A$759,$A438,СВЦЭМ!$B$40:$B$759,M$437)+'СЕТ СН'!$F$16</f>
        <v>0</v>
      </c>
      <c r="N438" s="36">
        <f>SUMIFS(СВЦЭМ!$L$40:$L$759,СВЦЭМ!$A$40:$A$759,$A438,СВЦЭМ!$B$40:$B$759,N$437)+'СЕТ СН'!$F$16</f>
        <v>0</v>
      </c>
      <c r="O438" s="36">
        <f>SUMIFS(СВЦЭМ!$L$40:$L$759,СВЦЭМ!$A$40:$A$759,$A438,СВЦЭМ!$B$40:$B$759,O$437)+'СЕТ СН'!$F$16</f>
        <v>0</v>
      </c>
      <c r="P438" s="36">
        <f>SUMIFS(СВЦЭМ!$L$40:$L$759,СВЦЭМ!$A$40:$A$759,$A438,СВЦЭМ!$B$40:$B$759,P$437)+'СЕТ СН'!$F$16</f>
        <v>0</v>
      </c>
      <c r="Q438" s="36">
        <f>SUMIFS(СВЦЭМ!$L$40:$L$759,СВЦЭМ!$A$40:$A$759,$A438,СВЦЭМ!$B$40:$B$759,Q$437)+'СЕТ СН'!$F$16</f>
        <v>0</v>
      </c>
      <c r="R438" s="36">
        <f>SUMIFS(СВЦЭМ!$L$40:$L$759,СВЦЭМ!$A$40:$A$759,$A438,СВЦЭМ!$B$40:$B$759,R$437)+'СЕТ СН'!$F$16</f>
        <v>0</v>
      </c>
      <c r="S438" s="36">
        <f>SUMIFS(СВЦЭМ!$L$40:$L$759,СВЦЭМ!$A$40:$A$759,$A438,СВЦЭМ!$B$40:$B$759,S$437)+'СЕТ СН'!$F$16</f>
        <v>0</v>
      </c>
      <c r="T438" s="36">
        <f>SUMIFS(СВЦЭМ!$L$40:$L$759,СВЦЭМ!$A$40:$A$759,$A438,СВЦЭМ!$B$40:$B$759,T$437)+'СЕТ СН'!$F$16</f>
        <v>0</v>
      </c>
      <c r="U438" s="36">
        <f>SUMIFS(СВЦЭМ!$L$40:$L$759,СВЦЭМ!$A$40:$A$759,$A438,СВЦЭМ!$B$40:$B$759,U$437)+'СЕТ СН'!$F$16</f>
        <v>0</v>
      </c>
      <c r="V438" s="36">
        <f>SUMIFS(СВЦЭМ!$L$40:$L$759,СВЦЭМ!$A$40:$A$759,$A438,СВЦЭМ!$B$40:$B$759,V$437)+'СЕТ СН'!$F$16</f>
        <v>0</v>
      </c>
      <c r="W438" s="36">
        <f>SUMIFS(СВЦЭМ!$L$40:$L$759,СВЦЭМ!$A$40:$A$759,$A438,СВЦЭМ!$B$40:$B$759,W$437)+'СЕТ СН'!$F$16</f>
        <v>0</v>
      </c>
      <c r="X438" s="36">
        <f>SUMIFS(СВЦЭМ!$L$40:$L$759,СВЦЭМ!$A$40:$A$759,$A438,СВЦЭМ!$B$40:$B$759,X$437)+'СЕТ СН'!$F$16</f>
        <v>0</v>
      </c>
      <c r="Y438" s="36">
        <f>SUMIFS(СВЦЭМ!$L$40:$L$759,СВЦЭМ!$A$40:$A$759,$A438,СВЦЭМ!$B$40:$B$759,Y$437)+'СЕТ СН'!$F$16</f>
        <v>0</v>
      </c>
      <c r="AA438" s="45"/>
    </row>
    <row r="439" spans="1:27" ht="15.75" hidden="1" x14ac:dyDescent="0.2">
      <c r="A439" s="35">
        <f>A438+1</f>
        <v>45537</v>
      </c>
      <c r="B439" s="36">
        <f>SUMIFS(СВЦЭМ!$L$40:$L$759,СВЦЭМ!$A$40:$A$759,$A439,СВЦЭМ!$B$40:$B$759,B$437)+'СЕТ СН'!$F$16</f>
        <v>0</v>
      </c>
      <c r="C439" s="36">
        <f>SUMIFS(СВЦЭМ!$L$40:$L$759,СВЦЭМ!$A$40:$A$759,$A439,СВЦЭМ!$B$40:$B$759,C$437)+'СЕТ СН'!$F$16</f>
        <v>0</v>
      </c>
      <c r="D439" s="36">
        <f>SUMIFS(СВЦЭМ!$L$40:$L$759,СВЦЭМ!$A$40:$A$759,$A439,СВЦЭМ!$B$40:$B$759,D$437)+'СЕТ СН'!$F$16</f>
        <v>0</v>
      </c>
      <c r="E439" s="36">
        <f>SUMIFS(СВЦЭМ!$L$40:$L$759,СВЦЭМ!$A$40:$A$759,$A439,СВЦЭМ!$B$40:$B$759,E$437)+'СЕТ СН'!$F$16</f>
        <v>0</v>
      </c>
      <c r="F439" s="36">
        <f>SUMIFS(СВЦЭМ!$L$40:$L$759,СВЦЭМ!$A$40:$A$759,$A439,СВЦЭМ!$B$40:$B$759,F$437)+'СЕТ СН'!$F$16</f>
        <v>0</v>
      </c>
      <c r="G439" s="36">
        <f>SUMIFS(СВЦЭМ!$L$40:$L$759,СВЦЭМ!$A$40:$A$759,$A439,СВЦЭМ!$B$40:$B$759,G$437)+'СЕТ СН'!$F$16</f>
        <v>0</v>
      </c>
      <c r="H439" s="36">
        <f>SUMIFS(СВЦЭМ!$L$40:$L$759,СВЦЭМ!$A$40:$A$759,$A439,СВЦЭМ!$B$40:$B$759,H$437)+'СЕТ СН'!$F$16</f>
        <v>0</v>
      </c>
      <c r="I439" s="36">
        <f>SUMIFS(СВЦЭМ!$L$40:$L$759,СВЦЭМ!$A$40:$A$759,$A439,СВЦЭМ!$B$40:$B$759,I$437)+'СЕТ СН'!$F$16</f>
        <v>0</v>
      </c>
      <c r="J439" s="36">
        <f>SUMIFS(СВЦЭМ!$L$40:$L$759,СВЦЭМ!$A$40:$A$759,$A439,СВЦЭМ!$B$40:$B$759,J$437)+'СЕТ СН'!$F$16</f>
        <v>0</v>
      </c>
      <c r="K439" s="36">
        <f>SUMIFS(СВЦЭМ!$L$40:$L$759,СВЦЭМ!$A$40:$A$759,$A439,СВЦЭМ!$B$40:$B$759,K$437)+'СЕТ СН'!$F$16</f>
        <v>0</v>
      </c>
      <c r="L439" s="36">
        <f>SUMIFS(СВЦЭМ!$L$40:$L$759,СВЦЭМ!$A$40:$A$759,$A439,СВЦЭМ!$B$40:$B$759,L$437)+'СЕТ СН'!$F$16</f>
        <v>0</v>
      </c>
      <c r="M439" s="36">
        <f>SUMIFS(СВЦЭМ!$L$40:$L$759,СВЦЭМ!$A$40:$A$759,$A439,СВЦЭМ!$B$40:$B$759,M$437)+'СЕТ СН'!$F$16</f>
        <v>0</v>
      </c>
      <c r="N439" s="36">
        <f>SUMIFS(СВЦЭМ!$L$40:$L$759,СВЦЭМ!$A$40:$A$759,$A439,СВЦЭМ!$B$40:$B$759,N$437)+'СЕТ СН'!$F$16</f>
        <v>0</v>
      </c>
      <c r="O439" s="36">
        <f>SUMIFS(СВЦЭМ!$L$40:$L$759,СВЦЭМ!$A$40:$A$759,$A439,СВЦЭМ!$B$40:$B$759,O$437)+'СЕТ СН'!$F$16</f>
        <v>0</v>
      </c>
      <c r="P439" s="36">
        <f>SUMIFS(СВЦЭМ!$L$40:$L$759,СВЦЭМ!$A$40:$A$759,$A439,СВЦЭМ!$B$40:$B$759,P$437)+'СЕТ СН'!$F$16</f>
        <v>0</v>
      </c>
      <c r="Q439" s="36">
        <f>SUMIFS(СВЦЭМ!$L$40:$L$759,СВЦЭМ!$A$40:$A$759,$A439,СВЦЭМ!$B$40:$B$759,Q$437)+'СЕТ СН'!$F$16</f>
        <v>0</v>
      </c>
      <c r="R439" s="36">
        <f>SUMIFS(СВЦЭМ!$L$40:$L$759,СВЦЭМ!$A$40:$A$759,$A439,СВЦЭМ!$B$40:$B$759,R$437)+'СЕТ СН'!$F$16</f>
        <v>0</v>
      </c>
      <c r="S439" s="36">
        <f>SUMIFS(СВЦЭМ!$L$40:$L$759,СВЦЭМ!$A$40:$A$759,$A439,СВЦЭМ!$B$40:$B$759,S$437)+'СЕТ СН'!$F$16</f>
        <v>0</v>
      </c>
      <c r="T439" s="36">
        <f>SUMIFS(СВЦЭМ!$L$40:$L$759,СВЦЭМ!$A$40:$A$759,$A439,СВЦЭМ!$B$40:$B$759,T$437)+'СЕТ СН'!$F$16</f>
        <v>0</v>
      </c>
      <c r="U439" s="36">
        <f>SUMIFS(СВЦЭМ!$L$40:$L$759,СВЦЭМ!$A$40:$A$759,$A439,СВЦЭМ!$B$40:$B$759,U$437)+'СЕТ СН'!$F$16</f>
        <v>0</v>
      </c>
      <c r="V439" s="36">
        <f>SUMIFS(СВЦЭМ!$L$40:$L$759,СВЦЭМ!$A$40:$A$759,$A439,СВЦЭМ!$B$40:$B$759,V$437)+'СЕТ СН'!$F$16</f>
        <v>0</v>
      </c>
      <c r="W439" s="36">
        <f>SUMIFS(СВЦЭМ!$L$40:$L$759,СВЦЭМ!$A$40:$A$759,$A439,СВЦЭМ!$B$40:$B$759,W$437)+'СЕТ СН'!$F$16</f>
        <v>0</v>
      </c>
      <c r="X439" s="36">
        <f>SUMIFS(СВЦЭМ!$L$40:$L$759,СВЦЭМ!$A$40:$A$759,$A439,СВЦЭМ!$B$40:$B$759,X$437)+'СЕТ СН'!$F$16</f>
        <v>0</v>
      </c>
      <c r="Y439" s="36">
        <f>SUMIFS(СВЦЭМ!$L$40:$L$759,СВЦЭМ!$A$40:$A$759,$A439,СВЦЭМ!$B$40:$B$759,Y$437)+'СЕТ СН'!$F$16</f>
        <v>0</v>
      </c>
    </row>
    <row r="440" spans="1:27" ht="15.75" hidden="1" x14ac:dyDescent="0.2">
      <c r="A440" s="35">
        <f t="shared" ref="A440:A468" si="12">A439+1</f>
        <v>45538</v>
      </c>
      <c r="B440" s="36">
        <f>SUMIFS(СВЦЭМ!$L$40:$L$759,СВЦЭМ!$A$40:$A$759,$A440,СВЦЭМ!$B$40:$B$759,B$437)+'СЕТ СН'!$F$16</f>
        <v>0</v>
      </c>
      <c r="C440" s="36">
        <f>SUMIFS(СВЦЭМ!$L$40:$L$759,СВЦЭМ!$A$40:$A$759,$A440,СВЦЭМ!$B$40:$B$759,C$437)+'СЕТ СН'!$F$16</f>
        <v>0</v>
      </c>
      <c r="D440" s="36">
        <f>SUMIFS(СВЦЭМ!$L$40:$L$759,СВЦЭМ!$A$40:$A$759,$A440,СВЦЭМ!$B$40:$B$759,D$437)+'СЕТ СН'!$F$16</f>
        <v>0</v>
      </c>
      <c r="E440" s="36">
        <f>SUMIFS(СВЦЭМ!$L$40:$L$759,СВЦЭМ!$A$40:$A$759,$A440,СВЦЭМ!$B$40:$B$759,E$437)+'СЕТ СН'!$F$16</f>
        <v>0</v>
      </c>
      <c r="F440" s="36">
        <f>SUMIFS(СВЦЭМ!$L$40:$L$759,СВЦЭМ!$A$40:$A$759,$A440,СВЦЭМ!$B$40:$B$759,F$437)+'СЕТ СН'!$F$16</f>
        <v>0</v>
      </c>
      <c r="G440" s="36">
        <f>SUMIFS(СВЦЭМ!$L$40:$L$759,СВЦЭМ!$A$40:$A$759,$A440,СВЦЭМ!$B$40:$B$759,G$437)+'СЕТ СН'!$F$16</f>
        <v>0</v>
      </c>
      <c r="H440" s="36">
        <f>SUMIFS(СВЦЭМ!$L$40:$L$759,СВЦЭМ!$A$40:$A$759,$A440,СВЦЭМ!$B$40:$B$759,H$437)+'СЕТ СН'!$F$16</f>
        <v>0</v>
      </c>
      <c r="I440" s="36">
        <f>SUMIFS(СВЦЭМ!$L$40:$L$759,СВЦЭМ!$A$40:$A$759,$A440,СВЦЭМ!$B$40:$B$759,I$437)+'СЕТ СН'!$F$16</f>
        <v>0</v>
      </c>
      <c r="J440" s="36">
        <f>SUMIFS(СВЦЭМ!$L$40:$L$759,СВЦЭМ!$A$40:$A$759,$A440,СВЦЭМ!$B$40:$B$759,J$437)+'СЕТ СН'!$F$16</f>
        <v>0</v>
      </c>
      <c r="K440" s="36">
        <f>SUMIFS(СВЦЭМ!$L$40:$L$759,СВЦЭМ!$A$40:$A$759,$A440,СВЦЭМ!$B$40:$B$759,K$437)+'СЕТ СН'!$F$16</f>
        <v>0</v>
      </c>
      <c r="L440" s="36">
        <f>SUMIFS(СВЦЭМ!$L$40:$L$759,СВЦЭМ!$A$40:$A$759,$A440,СВЦЭМ!$B$40:$B$759,L$437)+'СЕТ СН'!$F$16</f>
        <v>0</v>
      </c>
      <c r="M440" s="36">
        <f>SUMIFS(СВЦЭМ!$L$40:$L$759,СВЦЭМ!$A$40:$A$759,$A440,СВЦЭМ!$B$40:$B$759,M$437)+'СЕТ СН'!$F$16</f>
        <v>0</v>
      </c>
      <c r="N440" s="36">
        <f>SUMIFS(СВЦЭМ!$L$40:$L$759,СВЦЭМ!$A$40:$A$759,$A440,СВЦЭМ!$B$40:$B$759,N$437)+'СЕТ СН'!$F$16</f>
        <v>0</v>
      </c>
      <c r="O440" s="36">
        <f>SUMIFS(СВЦЭМ!$L$40:$L$759,СВЦЭМ!$A$40:$A$759,$A440,СВЦЭМ!$B$40:$B$759,O$437)+'СЕТ СН'!$F$16</f>
        <v>0</v>
      </c>
      <c r="P440" s="36">
        <f>SUMIFS(СВЦЭМ!$L$40:$L$759,СВЦЭМ!$A$40:$A$759,$A440,СВЦЭМ!$B$40:$B$759,P$437)+'СЕТ СН'!$F$16</f>
        <v>0</v>
      </c>
      <c r="Q440" s="36">
        <f>SUMIFS(СВЦЭМ!$L$40:$L$759,СВЦЭМ!$A$40:$A$759,$A440,СВЦЭМ!$B$40:$B$759,Q$437)+'СЕТ СН'!$F$16</f>
        <v>0</v>
      </c>
      <c r="R440" s="36">
        <f>SUMIFS(СВЦЭМ!$L$40:$L$759,СВЦЭМ!$A$40:$A$759,$A440,СВЦЭМ!$B$40:$B$759,R$437)+'СЕТ СН'!$F$16</f>
        <v>0</v>
      </c>
      <c r="S440" s="36">
        <f>SUMIFS(СВЦЭМ!$L$40:$L$759,СВЦЭМ!$A$40:$A$759,$A440,СВЦЭМ!$B$40:$B$759,S$437)+'СЕТ СН'!$F$16</f>
        <v>0</v>
      </c>
      <c r="T440" s="36">
        <f>SUMIFS(СВЦЭМ!$L$40:$L$759,СВЦЭМ!$A$40:$A$759,$A440,СВЦЭМ!$B$40:$B$759,T$437)+'СЕТ СН'!$F$16</f>
        <v>0</v>
      </c>
      <c r="U440" s="36">
        <f>SUMIFS(СВЦЭМ!$L$40:$L$759,СВЦЭМ!$A$40:$A$759,$A440,СВЦЭМ!$B$40:$B$759,U$437)+'СЕТ СН'!$F$16</f>
        <v>0</v>
      </c>
      <c r="V440" s="36">
        <f>SUMIFS(СВЦЭМ!$L$40:$L$759,СВЦЭМ!$A$40:$A$759,$A440,СВЦЭМ!$B$40:$B$759,V$437)+'СЕТ СН'!$F$16</f>
        <v>0</v>
      </c>
      <c r="W440" s="36">
        <f>SUMIFS(СВЦЭМ!$L$40:$L$759,СВЦЭМ!$A$40:$A$759,$A440,СВЦЭМ!$B$40:$B$759,W$437)+'СЕТ СН'!$F$16</f>
        <v>0</v>
      </c>
      <c r="X440" s="36">
        <f>SUMIFS(СВЦЭМ!$L$40:$L$759,СВЦЭМ!$A$40:$A$759,$A440,СВЦЭМ!$B$40:$B$759,X$437)+'СЕТ СН'!$F$16</f>
        <v>0</v>
      </c>
      <c r="Y440" s="36">
        <f>SUMIFS(СВЦЭМ!$L$40:$L$759,СВЦЭМ!$A$40:$A$759,$A440,СВЦЭМ!$B$40:$B$759,Y$437)+'СЕТ СН'!$F$16</f>
        <v>0</v>
      </c>
    </row>
    <row r="441" spans="1:27" ht="15.75" hidden="1" x14ac:dyDescent="0.2">
      <c r="A441" s="35">
        <f t="shared" si="12"/>
        <v>45539</v>
      </c>
      <c r="B441" s="36">
        <f>SUMIFS(СВЦЭМ!$L$40:$L$759,СВЦЭМ!$A$40:$A$759,$A441,СВЦЭМ!$B$40:$B$759,B$437)+'СЕТ СН'!$F$16</f>
        <v>0</v>
      </c>
      <c r="C441" s="36">
        <f>SUMIFS(СВЦЭМ!$L$40:$L$759,СВЦЭМ!$A$40:$A$759,$A441,СВЦЭМ!$B$40:$B$759,C$437)+'СЕТ СН'!$F$16</f>
        <v>0</v>
      </c>
      <c r="D441" s="36">
        <f>SUMIFS(СВЦЭМ!$L$40:$L$759,СВЦЭМ!$A$40:$A$759,$A441,СВЦЭМ!$B$40:$B$759,D$437)+'СЕТ СН'!$F$16</f>
        <v>0</v>
      </c>
      <c r="E441" s="36">
        <f>SUMIFS(СВЦЭМ!$L$40:$L$759,СВЦЭМ!$A$40:$A$759,$A441,СВЦЭМ!$B$40:$B$759,E$437)+'СЕТ СН'!$F$16</f>
        <v>0</v>
      </c>
      <c r="F441" s="36">
        <f>SUMIFS(СВЦЭМ!$L$40:$L$759,СВЦЭМ!$A$40:$A$759,$A441,СВЦЭМ!$B$40:$B$759,F$437)+'СЕТ СН'!$F$16</f>
        <v>0</v>
      </c>
      <c r="G441" s="36">
        <f>SUMIFS(СВЦЭМ!$L$40:$L$759,СВЦЭМ!$A$40:$A$759,$A441,СВЦЭМ!$B$40:$B$759,G$437)+'СЕТ СН'!$F$16</f>
        <v>0</v>
      </c>
      <c r="H441" s="36">
        <f>SUMIFS(СВЦЭМ!$L$40:$L$759,СВЦЭМ!$A$40:$A$759,$A441,СВЦЭМ!$B$40:$B$759,H$437)+'СЕТ СН'!$F$16</f>
        <v>0</v>
      </c>
      <c r="I441" s="36">
        <f>SUMIFS(СВЦЭМ!$L$40:$L$759,СВЦЭМ!$A$40:$A$759,$A441,СВЦЭМ!$B$40:$B$759,I$437)+'СЕТ СН'!$F$16</f>
        <v>0</v>
      </c>
      <c r="J441" s="36">
        <f>SUMIFS(СВЦЭМ!$L$40:$L$759,СВЦЭМ!$A$40:$A$759,$A441,СВЦЭМ!$B$40:$B$759,J$437)+'СЕТ СН'!$F$16</f>
        <v>0</v>
      </c>
      <c r="K441" s="36">
        <f>SUMIFS(СВЦЭМ!$L$40:$L$759,СВЦЭМ!$A$40:$A$759,$A441,СВЦЭМ!$B$40:$B$759,K$437)+'СЕТ СН'!$F$16</f>
        <v>0</v>
      </c>
      <c r="L441" s="36">
        <f>SUMIFS(СВЦЭМ!$L$40:$L$759,СВЦЭМ!$A$40:$A$759,$A441,СВЦЭМ!$B$40:$B$759,L$437)+'СЕТ СН'!$F$16</f>
        <v>0</v>
      </c>
      <c r="M441" s="36">
        <f>SUMIFS(СВЦЭМ!$L$40:$L$759,СВЦЭМ!$A$40:$A$759,$A441,СВЦЭМ!$B$40:$B$759,M$437)+'СЕТ СН'!$F$16</f>
        <v>0</v>
      </c>
      <c r="N441" s="36">
        <f>SUMIFS(СВЦЭМ!$L$40:$L$759,СВЦЭМ!$A$40:$A$759,$A441,СВЦЭМ!$B$40:$B$759,N$437)+'СЕТ СН'!$F$16</f>
        <v>0</v>
      </c>
      <c r="O441" s="36">
        <f>SUMIFS(СВЦЭМ!$L$40:$L$759,СВЦЭМ!$A$40:$A$759,$A441,СВЦЭМ!$B$40:$B$759,O$437)+'СЕТ СН'!$F$16</f>
        <v>0</v>
      </c>
      <c r="P441" s="36">
        <f>SUMIFS(СВЦЭМ!$L$40:$L$759,СВЦЭМ!$A$40:$A$759,$A441,СВЦЭМ!$B$40:$B$759,P$437)+'СЕТ СН'!$F$16</f>
        <v>0</v>
      </c>
      <c r="Q441" s="36">
        <f>SUMIFS(СВЦЭМ!$L$40:$L$759,СВЦЭМ!$A$40:$A$759,$A441,СВЦЭМ!$B$40:$B$759,Q$437)+'СЕТ СН'!$F$16</f>
        <v>0</v>
      </c>
      <c r="R441" s="36">
        <f>SUMIFS(СВЦЭМ!$L$40:$L$759,СВЦЭМ!$A$40:$A$759,$A441,СВЦЭМ!$B$40:$B$759,R$437)+'СЕТ СН'!$F$16</f>
        <v>0</v>
      </c>
      <c r="S441" s="36">
        <f>SUMIFS(СВЦЭМ!$L$40:$L$759,СВЦЭМ!$A$40:$A$759,$A441,СВЦЭМ!$B$40:$B$759,S$437)+'СЕТ СН'!$F$16</f>
        <v>0</v>
      </c>
      <c r="T441" s="36">
        <f>SUMIFS(СВЦЭМ!$L$40:$L$759,СВЦЭМ!$A$40:$A$759,$A441,СВЦЭМ!$B$40:$B$759,T$437)+'СЕТ СН'!$F$16</f>
        <v>0</v>
      </c>
      <c r="U441" s="36">
        <f>SUMIFS(СВЦЭМ!$L$40:$L$759,СВЦЭМ!$A$40:$A$759,$A441,СВЦЭМ!$B$40:$B$759,U$437)+'СЕТ СН'!$F$16</f>
        <v>0</v>
      </c>
      <c r="V441" s="36">
        <f>SUMIFS(СВЦЭМ!$L$40:$L$759,СВЦЭМ!$A$40:$A$759,$A441,СВЦЭМ!$B$40:$B$759,V$437)+'СЕТ СН'!$F$16</f>
        <v>0</v>
      </c>
      <c r="W441" s="36">
        <f>SUMIFS(СВЦЭМ!$L$40:$L$759,СВЦЭМ!$A$40:$A$759,$A441,СВЦЭМ!$B$40:$B$759,W$437)+'СЕТ СН'!$F$16</f>
        <v>0</v>
      </c>
      <c r="X441" s="36">
        <f>SUMIFS(СВЦЭМ!$L$40:$L$759,СВЦЭМ!$A$40:$A$759,$A441,СВЦЭМ!$B$40:$B$759,X$437)+'СЕТ СН'!$F$16</f>
        <v>0</v>
      </c>
      <c r="Y441" s="36">
        <f>SUMIFS(СВЦЭМ!$L$40:$L$759,СВЦЭМ!$A$40:$A$759,$A441,СВЦЭМ!$B$40:$B$759,Y$437)+'СЕТ СН'!$F$16</f>
        <v>0</v>
      </c>
    </row>
    <row r="442" spans="1:27" ht="15.75" hidden="1" x14ac:dyDescent="0.2">
      <c r="A442" s="35">
        <f t="shared" si="12"/>
        <v>45540</v>
      </c>
      <c r="B442" s="36">
        <f>SUMIFS(СВЦЭМ!$L$40:$L$759,СВЦЭМ!$A$40:$A$759,$A442,СВЦЭМ!$B$40:$B$759,B$437)+'СЕТ СН'!$F$16</f>
        <v>0</v>
      </c>
      <c r="C442" s="36">
        <f>SUMIFS(СВЦЭМ!$L$40:$L$759,СВЦЭМ!$A$40:$A$759,$A442,СВЦЭМ!$B$40:$B$759,C$437)+'СЕТ СН'!$F$16</f>
        <v>0</v>
      </c>
      <c r="D442" s="36">
        <f>SUMIFS(СВЦЭМ!$L$40:$L$759,СВЦЭМ!$A$40:$A$759,$A442,СВЦЭМ!$B$40:$B$759,D$437)+'СЕТ СН'!$F$16</f>
        <v>0</v>
      </c>
      <c r="E442" s="36">
        <f>SUMIFS(СВЦЭМ!$L$40:$L$759,СВЦЭМ!$A$40:$A$759,$A442,СВЦЭМ!$B$40:$B$759,E$437)+'СЕТ СН'!$F$16</f>
        <v>0</v>
      </c>
      <c r="F442" s="36">
        <f>SUMIFS(СВЦЭМ!$L$40:$L$759,СВЦЭМ!$A$40:$A$759,$A442,СВЦЭМ!$B$40:$B$759,F$437)+'СЕТ СН'!$F$16</f>
        <v>0</v>
      </c>
      <c r="G442" s="36">
        <f>SUMIFS(СВЦЭМ!$L$40:$L$759,СВЦЭМ!$A$40:$A$759,$A442,СВЦЭМ!$B$40:$B$759,G$437)+'СЕТ СН'!$F$16</f>
        <v>0</v>
      </c>
      <c r="H442" s="36">
        <f>SUMIFS(СВЦЭМ!$L$40:$L$759,СВЦЭМ!$A$40:$A$759,$A442,СВЦЭМ!$B$40:$B$759,H$437)+'СЕТ СН'!$F$16</f>
        <v>0</v>
      </c>
      <c r="I442" s="36">
        <f>SUMIFS(СВЦЭМ!$L$40:$L$759,СВЦЭМ!$A$40:$A$759,$A442,СВЦЭМ!$B$40:$B$759,I$437)+'СЕТ СН'!$F$16</f>
        <v>0</v>
      </c>
      <c r="J442" s="36">
        <f>SUMIFS(СВЦЭМ!$L$40:$L$759,СВЦЭМ!$A$40:$A$759,$A442,СВЦЭМ!$B$40:$B$759,J$437)+'СЕТ СН'!$F$16</f>
        <v>0</v>
      </c>
      <c r="K442" s="36">
        <f>SUMIFS(СВЦЭМ!$L$40:$L$759,СВЦЭМ!$A$40:$A$759,$A442,СВЦЭМ!$B$40:$B$759,K$437)+'СЕТ СН'!$F$16</f>
        <v>0</v>
      </c>
      <c r="L442" s="36">
        <f>SUMIFS(СВЦЭМ!$L$40:$L$759,СВЦЭМ!$A$40:$A$759,$A442,СВЦЭМ!$B$40:$B$759,L$437)+'СЕТ СН'!$F$16</f>
        <v>0</v>
      </c>
      <c r="M442" s="36">
        <f>SUMIFS(СВЦЭМ!$L$40:$L$759,СВЦЭМ!$A$40:$A$759,$A442,СВЦЭМ!$B$40:$B$759,M$437)+'СЕТ СН'!$F$16</f>
        <v>0</v>
      </c>
      <c r="N442" s="36">
        <f>SUMIFS(СВЦЭМ!$L$40:$L$759,СВЦЭМ!$A$40:$A$759,$A442,СВЦЭМ!$B$40:$B$759,N$437)+'СЕТ СН'!$F$16</f>
        <v>0</v>
      </c>
      <c r="O442" s="36">
        <f>SUMIFS(СВЦЭМ!$L$40:$L$759,СВЦЭМ!$A$40:$A$759,$A442,СВЦЭМ!$B$40:$B$759,O$437)+'СЕТ СН'!$F$16</f>
        <v>0</v>
      </c>
      <c r="P442" s="36">
        <f>SUMIFS(СВЦЭМ!$L$40:$L$759,СВЦЭМ!$A$40:$A$759,$A442,СВЦЭМ!$B$40:$B$759,P$437)+'СЕТ СН'!$F$16</f>
        <v>0</v>
      </c>
      <c r="Q442" s="36">
        <f>SUMIFS(СВЦЭМ!$L$40:$L$759,СВЦЭМ!$A$40:$A$759,$A442,СВЦЭМ!$B$40:$B$759,Q$437)+'СЕТ СН'!$F$16</f>
        <v>0</v>
      </c>
      <c r="R442" s="36">
        <f>SUMIFS(СВЦЭМ!$L$40:$L$759,СВЦЭМ!$A$40:$A$759,$A442,СВЦЭМ!$B$40:$B$759,R$437)+'СЕТ СН'!$F$16</f>
        <v>0</v>
      </c>
      <c r="S442" s="36">
        <f>SUMIFS(СВЦЭМ!$L$40:$L$759,СВЦЭМ!$A$40:$A$759,$A442,СВЦЭМ!$B$40:$B$759,S$437)+'СЕТ СН'!$F$16</f>
        <v>0</v>
      </c>
      <c r="T442" s="36">
        <f>SUMIFS(СВЦЭМ!$L$40:$L$759,СВЦЭМ!$A$40:$A$759,$A442,СВЦЭМ!$B$40:$B$759,T$437)+'СЕТ СН'!$F$16</f>
        <v>0</v>
      </c>
      <c r="U442" s="36">
        <f>SUMIFS(СВЦЭМ!$L$40:$L$759,СВЦЭМ!$A$40:$A$759,$A442,СВЦЭМ!$B$40:$B$759,U$437)+'СЕТ СН'!$F$16</f>
        <v>0</v>
      </c>
      <c r="V442" s="36">
        <f>SUMIFS(СВЦЭМ!$L$40:$L$759,СВЦЭМ!$A$40:$A$759,$A442,СВЦЭМ!$B$40:$B$759,V$437)+'СЕТ СН'!$F$16</f>
        <v>0</v>
      </c>
      <c r="W442" s="36">
        <f>SUMIFS(СВЦЭМ!$L$40:$L$759,СВЦЭМ!$A$40:$A$759,$A442,СВЦЭМ!$B$40:$B$759,W$437)+'СЕТ СН'!$F$16</f>
        <v>0</v>
      </c>
      <c r="X442" s="36">
        <f>SUMIFS(СВЦЭМ!$L$40:$L$759,СВЦЭМ!$A$40:$A$759,$A442,СВЦЭМ!$B$40:$B$759,X$437)+'СЕТ СН'!$F$16</f>
        <v>0</v>
      </c>
      <c r="Y442" s="36">
        <f>SUMIFS(СВЦЭМ!$L$40:$L$759,СВЦЭМ!$A$40:$A$759,$A442,СВЦЭМ!$B$40:$B$759,Y$437)+'СЕТ СН'!$F$16</f>
        <v>0</v>
      </c>
    </row>
    <row r="443" spans="1:27" ht="15.75" hidden="1" x14ac:dyDescent="0.2">
      <c r="A443" s="35">
        <f t="shared" si="12"/>
        <v>45541</v>
      </c>
      <c r="B443" s="36">
        <f>SUMIFS(СВЦЭМ!$L$40:$L$759,СВЦЭМ!$A$40:$A$759,$A443,СВЦЭМ!$B$40:$B$759,B$437)+'СЕТ СН'!$F$16</f>
        <v>0</v>
      </c>
      <c r="C443" s="36">
        <f>SUMIFS(СВЦЭМ!$L$40:$L$759,СВЦЭМ!$A$40:$A$759,$A443,СВЦЭМ!$B$40:$B$759,C$437)+'СЕТ СН'!$F$16</f>
        <v>0</v>
      </c>
      <c r="D443" s="36">
        <f>SUMIFS(СВЦЭМ!$L$40:$L$759,СВЦЭМ!$A$40:$A$759,$A443,СВЦЭМ!$B$40:$B$759,D$437)+'СЕТ СН'!$F$16</f>
        <v>0</v>
      </c>
      <c r="E443" s="36">
        <f>SUMIFS(СВЦЭМ!$L$40:$L$759,СВЦЭМ!$A$40:$A$759,$A443,СВЦЭМ!$B$40:$B$759,E$437)+'СЕТ СН'!$F$16</f>
        <v>0</v>
      </c>
      <c r="F443" s="36">
        <f>SUMIFS(СВЦЭМ!$L$40:$L$759,СВЦЭМ!$A$40:$A$759,$A443,СВЦЭМ!$B$40:$B$759,F$437)+'СЕТ СН'!$F$16</f>
        <v>0</v>
      </c>
      <c r="G443" s="36">
        <f>SUMIFS(СВЦЭМ!$L$40:$L$759,СВЦЭМ!$A$40:$A$759,$A443,СВЦЭМ!$B$40:$B$759,G$437)+'СЕТ СН'!$F$16</f>
        <v>0</v>
      </c>
      <c r="H443" s="36">
        <f>SUMIFS(СВЦЭМ!$L$40:$L$759,СВЦЭМ!$A$40:$A$759,$A443,СВЦЭМ!$B$40:$B$759,H$437)+'СЕТ СН'!$F$16</f>
        <v>0</v>
      </c>
      <c r="I443" s="36">
        <f>SUMIFS(СВЦЭМ!$L$40:$L$759,СВЦЭМ!$A$40:$A$759,$A443,СВЦЭМ!$B$40:$B$759,I$437)+'СЕТ СН'!$F$16</f>
        <v>0</v>
      </c>
      <c r="J443" s="36">
        <f>SUMIFS(СВЦЭМ!$L$40:$L$759,СВЦЭМ!$A$40:$A$759,$A443,СВЦЭМ!$B$40:$B$759,J$437)+'СЕТ СН'!$F$16</f>
        <v>0</v>
      </c>
      <c r="K443" s="36">
        <f>SUMIFS(СВЦЭМ!$L$40:$L$759,СВЦЭМ!$A$40:$A$759,$A443,СВЦЭМ!$B$40:$B$759,K$437)+'СЕТ СН'!$F$16</f>
        <v>0</v>
      </c>
      <c r="L443" s="36">
        <f>SUMIFS(СВЦЭМ!$L$40:$L$759,СВЦЭМ!$A$40:$A$759,$A443,СВЦЭМ!$B$40:$B$759,L$437)+'СЕТ СН'!$F$16</f>
        <v>0</v>
      </c>
      <c r="M443" s="36">
        <f>SUMIFS(СВЦЭМ!$L$40:$L$759,СВЦЭМ!$A$40:$A$759,$A443,СВЦЭМ!$B$40:$B$759,M$437)+'СЕТ СН'!$F$16</f>
        <v>0</v>
      </c>
      <c r="N443" s="36">
        <f>SUMIFS(СВЦЭМ!$L$40:$L$759,СВЦЭМ!$A$40:$A$759,$A443,СВЦЭМ!$B$40:$B$759,N$437)+'СЕТ СН'!$F$16</f>
        <v>0</v>
      </c>
      <c r="O443" s="36">
        <f>SUMIFS(СВЦЭМ!$L$40:$L$759,СВЦЭМ!$A$40:$A$759,$A443,СВЦЭМ!$B$40:$B$759,O$437)+'СЕТ СН'!$F$16</f>
        <v>0</v>
      </c>
      <c r="P443" s="36">
        <f>SUMIFS(СВЦЭМ!$L$40:$L$759,СВЦЭМ!$A$40:$A$759,$A443,СВЦЭМ!$B$40:$B$759,P$437)+'СЕТ СН'!$F$16</f>
        <v>0</v>
      </c>
      <c r="Q443" s="36">
        <f>SUMIFS(СВЦЭМ!$L$40:$L$759,СВЦЭМ!$A$40:$A$759,$A443,СВЦЭМ!$B$40:$B$759,Q$437)+'СЕТ СН'!$F$16</f>
        <v>0</v>
      </c>
      <c r="R443" s="36">
        <f>SUMIFS(СВЦЭМ!$L$40:$L$759,СВЦЭМ!$A$40:$A$759,$A443,СВЦЭМ!$B$40:$B$759,R$437)+'СЕТ СН'!$F$16</f>
        <v>0</v>
      </c>
      <c r="S443" s="36">
        <f>SUMIFS(СВЦЭМ!$L$40:$L$759,СВЦЭМ!$A$40:$A$759,$A443,СВЦЭМ!$B$40:$B$759,S$437)+'СЕТ СН'!$F$16</f>
        <v>0</v>
      </c>
      <c r="T443" s="36">
        <f>SUMIFS(СВЦЭМ!$L$40:$L$759,СВЦЭМ!$A$40:$A$759,$A443,СВЦЭМ!$B$40:$B$759,T$437)+'СЕТ СН'!$F$16</f>
        <v>0</v>
      </c>
      <c r="U443" s="36">
        <f>SUMIFS(СВЦЭМ!$L$40:$L$759,СВЦЭМ!$A$40:$A$759,$A443,СВЦЭМ!$B$40:$B$759,U$437)+'СЕТ СН'!$F$16</f>
        <v>0</v>
      </c>
      <c r="V443" s="36">
        <f>SUMIFS(СВЦЭМ!$L$40:$L$759,СВЦЭМ!$A$40:$A$759,$A443,СВЦЭМ!$B$40:$B$759,V$437)+'СЕТ СН'!$F$16</f>
        <v>0</v>
      </c>
      <c r="W443" s="36">
        <f>SUMIFS(СВЦЭМ!$L$40:$L$759,СВЦЭМ!$A$40:$A$759,$A443,СВЦЭМ!$B$40:$B$759,W$437)+'СЕТ СН'!$F$16</f>
        <v>0</v>
      </c>
      <c r="X443" s="36">
        <f>SUMIFS(СВЦЭМ!$L$40:$L$759,СВЦЭМ!$A$40:$A$759,$A443,СВЦЭМ!$B$40:$B$759,X$437)+'СЕТ СН'!$F$16</f>
        <v>0</v>
      </c>
      <c r="Y443" s="36">
        <f>SUMIFS(СВЦЭМ!$L$40:$L$759,СВЦЭМ!$A$40:$A$759,$A443,СВЦЭМ!$B$40:$B$759,Y$437)+'СЕТ СН'!$F$16</f>
        <v>0</v>
      </c>
    </row>
    <row r="444" spans="1:27" ht="15.75" hidden="1" x14ac:dyDescent="0.2">
      <c r="A444" s="35">
        <f t="shared" si="12"/>
        <v>45542</v>
      </c>
      <c r="B444" s="36">
        <f>SUMIFS(СВЦЭМ!$L$40:$L$759,СВЦЭМ!$A$40:$A$759,$A444,СВЦЭМ!$B$40:$B$759,B$437)+'СЕТ СН'!$F$16</f>
        <v>0</v>
      </c>
      <c r="C444" s="36">
        <f>SUMIFS(СВЦЭМ!$L$40:$L$759,СВЦЭМ!$A$40:$A$759,$A444,СВЦЭМ!$B$40:$B$759,C$437)+'СЕТ СН'!$F$16</f>
        <v>0</v>
      </c>
      <c r="D444" s="36">
        <f>SUMIFS(СВЦЭМ!$L$40:$L$759,СВЦЭМ!$A$40:$A$759,$A444,СВЦЭМ!$B$40:$B$759,D$437)+'СЕТ СН'!$F$16</f>
        <v>0</v>
      </c>
      <c r="E444" s="36">
        <f>SUMIFS(СВЦЭМ!$L$40:$L$759,СВЦЭМ!$A$40:$A$759,$A444,СВЦЭМ!$B$40:$B$759,E$437)+'СЕТ СН'!$F$16</f>
        <v>0</v>
      </c>
      <c r="F444" s="36">
        <f>SUMIFS(СВЦЭМ!$L$40:$L$759,СВЦЭМ!$A$40:$A$759,$A444,СВЦЭМ!$B$40:$B$759,F$437)+'СЕТ СН'!$F$16</f>
        <v>0</v>
      </c>
      <c r="G444" s="36">
        <f>SUMIFS(СВЦЭМ!$L$40:$L$759,СВЦЭМ!$A$40:$A$759,$A444,СВЦЭМ!$B$40:$B$759,G$437)+'СЕТ СН'!$F$16</f>
        <v>0</v>
      </c>
      <c r="H444" s="36">
        <f>SUMIFS(СВЦЭМ!$L$40:$L$759,СВЦЭМ!$A$40:$A$759,$A444,СВЦЭМ!$B$40:$B$759,H$437)+'СЕТ СН'!$F$16</f>
        <v>0</v>
      </c>
      <c r="I444" s="36">
        <f>SUMIFS(СВЦЭМ!$L$40:$L$759,СВЦЭМ!$A$40:$A$759,$A444,СВЦЭМ!$B$40:$B$759,I$437)+'СЕТ СН'!$F$16</f>
        <v>0</v>
      </c>
      <c r="J444" s="36">
        <f>SUMIFS(СВЦЭМ!$L$40:$L$759,СВЦЭМ!$A$40:$A$759,$A444,СВЦЭМ!$B$40:$B$759,J$437)+'СЕТ СН'!$F$16</f>
        <v>0</v>
      </c>
      <c r="K444" s="36">
        <f>SUMIFS(СВЦЭМ!$L$40:$L$759,СВЦЭМ!$A$40:$A$759,$A444,СВЦЭМ!$B$40:$B$759,K$437)+'СЕТ СН'!$F$16</f>
        <v>0</v>
      </c>
      <c r="L444" s="36">
        <f>SUMIFS(СВЦЭМ!$L$40:$L$759,СВЦЭМ!$A$40:$A$759,$A444,СВЦЭМ!$B$40:$B$759,L$437)+'СЕТ СН'!$F$16</f>
        <v>0</v>
      </c>
      <c r="M444" s="36">
        <f>SUMIFS(СВЦЭМ!$L$40:$L$759,СВЦЭМ!$A$40:$A$759,$A444,СВЦЭМ!$B$40:$B$759,M$437)+'СЕТ СН'!$F$16</f>
        <v>0</v>
      </c>
      <c r="N444" s="36">
        <f>SUMIFS(СВЦЭМ!$L$40:$L$759,СВЦЭМ!$A$40:$A$759,$A444,СВЦЭМ!$B$40:$B$759,N$437)+'СЕТ СН'!$F$16</f>
        <v>0</v>
      </c>
      <c r="O444" s="36">
        <f>SUMIFS(СВЦЭМ!$L$40:$L$759,СВЦЭМ!$A$40:$A$759,$A444,СВЦЭМ!$B$40:$B$759,O$437)+'СЕТ СН'!$F$16</f>
        <v>0</v>
      </c>
      <c r="P444" s="36">
        <f>SUMIFS(СВЦЭМ!$L$40:$L$759,СВЦЭМ!$A$40:$A$759,$A444,СВЦЭМ!$B$40:$B$759,P$437)+'СЕТ СН'!$F$16</f>
        <v>0</v>
      </c>
      <c r="Q444" s="36">
        <f>SUMIFS(СВЦЭМ!$L$40:$L$759,СВЦЭМ!$A$40:$A$759,$A444,СВЦЭМ!$B$40:$B$759,Q$437)+'СЕТ СН'!$F$16</f>
        <v>0</v>
      </c>
      <c r="R444" s="36">
        <f>SUMIFS(СВЦЭМ!$L$40:$L$759,СВЦЭМ!$A$40:$A$759,$A444,СВЦЭМ!$B$40:$B$759,R$437)+'СЕТ СН'!$F$16</f>
        <v>0</v>
      </c>
      <c r="S444" s="36">
        <f>SUMIFS(СВЦЭМ!$L$40:$L$759,СВЦЭМ!$A$40:$A$759,$A444,СВЦЭМ!$B$40:$B$759,S$437)+'СЕТ СН'!$F$16</f>
        <v>0</v>
      </c>
      <c r="T444" s="36">
        <f>SUMIFS(СВЦЭМ!$L$40:$L$759,СВЦЭМ!$A$40:$A$759,$A444,СВЦЭМ!$B$40:$B$759,T$437)+'СЕТ СН'!$F$16</f>
        <v>0</v>
      </c>
      <c r="U444" s="36">
        <f>SUMIFS(СВЦЭМ!$L$40:$L$759,СВЦЭМ!$A$40:$A$759,$A444,СВЦЭМ!$B$40:$B$759,U$437)+'СЕТ СН'!$F$16</f>
        <v>0</v>
      </c>
      <c r="V444" s="36">
        <f>SUMIFS(СВЦЭМ!$L$40:$L$759,СВЦЭМ!$A$40:$A$759,$A444,СВЦЭМ!$B$40:$B$759,V$437)+'СЕТ СН'!$F$16</f>
        <v>0</v>
      </c>
      <c r="W444" s="36">
        <f>SUMIFS(СВЦЭМ!$L$40:$L$759,СВЦЭМ!$A$40:$A$759,$A444,СВЦЭМ!$B$40:$B$759,W$437)+'СЕТ СН'!$F$16</f>
        <v>0</v>
      </c>
      <c r="X444" s="36">
        <f>SUMIFS(СВЦЭМ!$L$40:$L$759,СВЦЭМ!$A$40:$A$759,$A444,СВЦЭМ!$B$40:$B$759,X$437)+'СЕТ СН'!$F$16</f>
        <v>0</v>
      </c>
      <c r="Y444" s="36">
        <f>SUMIFS(СВЦЭМ!$L$40:$L$759,СВЦЭМ!$A$40:$A$759,$A444,СВЦЭМ!$B$40:$B$759,Y$437)+'СЕТ СН'!$F$16</f>
        <v>0</v>
      </c>
    </row>
    <row r="445" spans="1:27" ht="15.75" hidden="1" x14ac:dyDescent="0.2">
      <c r="A445" s="35">
        <f t="shared" si="12"/>
        <v>45543</v>
      </c>
      <c r="B445" s="36">
        <f>SUMIFS(СВЦЭМ!$L$40:$L$759,СВЦЭМ!$A$40:$A$759,$A445,СВЦЭМ!$B$40:$B$759,B$437)+'СЕТ СН'!$F$16</f>
        <v>0</v>
      </c>
      <c r="C445" s="36">
        <f>SUMIFS(СВЦЭМ!$L$40:$L$759,СВЦЭМ!$A$40:$A$759,$A445,СВЦЭМ!$B$40:$B$759,C$437)+'СЕТ СН'!$F$16</f>
        <v>0</v>
      </c>
      <c r="D445" s="36">
        <f>SUMIFS(СВЦЭМ!$L$40:$L$759,СВЦЭМ!$A$40:$A$759,$A445,СВЦЭМ!$B$40:$B$759,D$437)+'СЕТ СН'!$F$16</f>
        <v>0</v>
      </c>
      <c r="E445" s="36">
        <f>SUMIFS(СВЦЭМ!$L$40:$L$759,СВЦЭМ!$A$40:$A$759,$A445,СВЦЭМ!$B$40:$B$759,E$437)+'СЕТ СН'!$F$16</f>
        <v>0</v>
      </c>
      <c r="F445" s="36">
        <f>SUMIFS(СВЦЭМ!$L$40:$L$759,СВЦЭМ!$A$40:$A$759,$A445,СВЦЭМ!$B$40:$B$759,F$437)+'СЕТ СН'!$F$16</f>
        <v>0</v>
      </c>
      <c r="G445" s="36">
        <f>SUMIFS(СВЦЭМ!$L$40:$L$759,СВЦЭМ!$A$40:$A$759,$A445,СВЦЭМ!$B$40:$B$759,G$437)+'СЕТ СН'!$F$16</f>
        <v>0</v>
      </c>
      <c r="H445" s="36">
        <f>SUMIFS(СВЦЭМ!$L$40:$L$759,СВЦЭМ!$A$40:$A$759,$A445,СВЦЭМ!$B$40:$B$759,H$437)+'СЕТ СН'!$F$16</f>
        <v>0</v>
      </c>
      <c r="I445" s="36">
        <f>SUMIFS(СВЦЭМ!$L$40:$L$759,СВЦЭМ!$A$40:$A$759,$A445,СВЦЭМ!$B$40:$B$759,I$437)+'СЕТ СН'!$F$16</f>
        <v>0</v>
      </c>
      <c r="J445" s="36">
        <f>SUMIFS(СВЦЭМ!$L$40:$L$759,СВЦЭМ!$A$40:$A$759,$A445,СВЦЭМ!$B$40:$B$759,J$437)+'СЕТ СН'!$F$16</f>
        <v>0</v>
      </c>
      <c r="K445" s="36">
        <f>SUMIFS(СВЦЭМ!$L$40:$L$759,СВЦЭМ!$A$40:$A$759,$A445,СВЦЭМ!$B$40:$B$759,K$437)+'СЕТ СН'!$F$16</f>
        <v>0</v>
      </c>
      <c r="L445" s="36">
        <f>SUMIFS(СВЦЭМ!$L$40:$L$759,СВЦЭМ!$A$40:$A$759,$A445,СВЦЭМ!$B$40:$B$759,L$437)+'СЕТ СН'!$F$16</f>
        <v>0</v>
      </c>
      <c r="M445" s="36">
        <f>SUMIFS(СВЦЭМ!$L$40:$L$759,СВЦЭМ!$A$40:$A$759,$A445,СВЦЭМ!$B$40:$B$759,M$437)+'СЕТ СН'!$F$16</f>
        <v>0</v>
      </c>
      <c r="N445" s="36">
        <f>SUMIFS(СВЦЭМ!$L$40:$L$759,СВЦЭМ!$A$40:$A$759,$A445,СВЦЭМ!$B$40:$B$759,N$437)+'СЕТ СН'!$F$16</f>
        <v>0</v>
      </c>
      <c r="O445" s="36">
        <f>SUMIFS(СВЦЭМ!$L$40:$L$759,СВЦЭМ!$A$40:$A$759,$A445,СВЦЭМ!$B$40:$B$759,O$437)+'СЕТ СН'!$F$16</f>
        <v>0</v>
      </c>
      <c r="P445" s="36">
        <f>SUMIFS(СВЦЭМ!$L$40:$L$759,СВЦЭМ!$A$40:$A$759,$A445,СВЦЭМ!$B$40:$B$759,P$437)+'СЕТ СН'!$F$16</f>
        <v>0</v>
      </c>
      <c r="Q445" s="36">
        <f>SUMIFS(СВЦЭМ!$L$40:$L$759,СВЦЭМ!$A$40:$A$759,$A445,СВЦЭМ!$B$40:$B$759,Q$437)+'СЕТ СН'!$F$16</f>
        <v>0</v>
      </c>
      <c r="R445" s="36">
        <f>SUMIFS(СВЦЭМ!$L$40:$L$759,СВЦЭМ!$A$40:$A$759,$A445,СВЦЭМ!$B$40:$B$759,R$437)+'СЕТ СН'!$F$16</f>
        <v>0</v>
      </c>
      <c r="S445" s="36">
        <f>SUMIFS(СВЦЭМ!$L$40:$L$759,СВЦЭМ!$A$40:$A$759,$A445,СВЦЭМ!$B$40:$B$759,S$437)+'СЕТ СН'!$F$16</f>
        <v>0</v>
      </c>
      <c r="T445" s="36">
        <f>SUMIFS(СВЦЭМ!$L$40:$L$759,СВЦЭМ!$A$40:$A$759,$A445,СВЦЭМ!$B$40:$B$759,T$437)+'СЕТ СН'!$F$16</f>
        <v>0</v>
      </c>
      <c r="U445" s="36">
        <f>SUMIFS(СВЦЭМ!$L$40:$L$759,СВЦЭМ!$A$40:$A$759,$A445,СВЦЭМ!$B$40:$B$759,U$437)+'СЕТ СН'!$F$16</f>
        <v>0</v>
      </c>
      <c r="V445" s="36">
        <f>SUMIFS(СВЦЭМ!$L$40:$L$759,СВЦЭМ!$A$40:$A$759,$A445,СВЦЭМ!$B$40:$B$759,V$437)+'СЕТ СН'!$F$16</f>
        <v>0</v>
      </c>
      <c r="W445" s="36">
        <f>SUMIFS(СВЦЭМ!$L$40:$L$759,СВЦЭМ!$A$40:$A$759,$A445,СВЦЭМ!$B$40:$B$759,W$437)+'СЕТ СН'!$F$16</f>
        <v>0</v>
      </c>
      <c r="X445" s="36">
        <f>SUMIFS(СВЦЭМ!$L$40:$L$759,СВЦЭМ!$A$40:$A$759,$A445,СВЦЭМ!$B$40:$B$759,X$437)+'СЕТ СН'!$F$16</f>
        <v>0</v>
      </c>
      <c r="Y445" s="36">
        <f>SUMIFS(СВЦЭМ!$L$40:$L$759,СВЦЭМ!$A$40:$A$759,$A445,СВЦЭМ!$B$40:$B$759,Y$437)+'СЕТ СН'!$F$16</f>
        <v>0</v>
      </c>
    </row>
    <row r="446" spans="1:27" ht="15.75" hidden="1" x14ac:dyDescent="0.2">
      <c r="A446" s="35">
        <f t="shared" si="12"/>
        <v>45544</v>
      </c>
      <c r="B446" s="36">
        <f>SUMIFS(СВЦЭМ!$L$40:$L$759,СВЦЭМ!$A$40:$A$759,$A446,СВЦЭМ!$B$40:$B$759,B$437)+'СЕТ СН'!$F$16</f>
        <v>0</v>
      </c>
      <c r="C446" s="36">
        <f>SUMIFS(СВЦЭМ!$L$40:$L$759,СВЦЭМ!$A$40:$A$759,$A446,СВЦЭМ!$B$40:$B$759,C$437)+'СЕТ СН'!$F$16</f>
        <v>0</v>
      </c>
      <c r="D446" s="36">
        <f>SUMIFS(СВЦЭМ!$L$40:$L$759,СВЦЭМ!$A$40:$A$759,$A446,СВЦЭМ!$B$40:$B$759,D$437)+'СЕТ СН'!$F$16</f>
        <v>0</v>
      </c>
      <c r="E446" s="36">
        <f>SUMIFS(СВЦЭМ!$L$40:$L$759,СВЦЭМ!$A$40:$A$759,$A446,СВЦЭМ!$B$40:$B$759,E$437)+'СЕТ СН'!$F$16</f>
        <v>0</v>
      </c>
      <c r="F446" s="36">
        <f>SUMIFS(СВЦЭМ!$L$40:$L$759,СВЦЭМ!$A$40:$A$759,$A446,СВЦЭМ!$B$40:$B$759,F$437)+'СЕТ СН'!$F$16</f>
        <v>0</v>
      </c>
      <c r="G446" s="36">
        <f>SUMIFS(СВЦЭМ!$L$40:$L$759,СВЦЭМ!$A$40:$A$759,$A446,СВЦЭМ!$B$40:$B$759,G$437)+'СЕТ СН'!$F$16</f>
        <v>0</v>
      </c>
      <c r="H446" s="36">
        <f>SUMIFS(СВЦЭМ!$L$40:$L$759,СВЦЭМ!$A$40:$A$759,$A446,СВЦЭМ!$B$40:$B$759,H$437)+'СЕТ СН'!$F$16</f>
        <v>0</v>
      </c>
      <c r="I446" s="36">
        <f>SUMIFS(СВЦЭМ!$L$40:$L$759,СВЦЭМ!$A$40:$A$759,$A446,СВЦЭМ!$B$40:$B$759,I$437)+'СЕТ СН'!$F$16</f>
        <v>0</v>
      </c>
      <c r="J446" s="36">
        <f>SUMIFS(СВЦЭМ!$L$40:$L$759,СВЦЭМ!$A$40:$A$759,$A446,СВЦЭМ!$B$40:$B$759,J$437)+'СЕТ СН'!$F$16</f>
        <v>0</v>
      </c>
      <c r="K446" s="36">
        <f>SUMIFS(СВЦЭМ!$L$40:$L$759,СВЦЭМ!$A$40:$A$759,$A446,СВЦЭМ!$B$40:$B$759,K$437)+'СЕТ СН'!$F$16</f>
        <v>0</v>
      </c>
      <c r="L446" s="36">
        <f>SUMIFS(СВЦЭМ!$L$40:$L$759,СВЦЭМ!$A$40:$A$759,$A446,СВЦЭМ!$B$40:$B$759,L$437)+'СЕТ СН'!$F$16</f>
        <v>0</v>
      </c>
      <c r="M446" s="36">
        <f>SUMIFS(СВЦЭМ!$L$40:$L$759,СВЦЭМ!$A$40:$A$759,$A446,СВЦЭМ!$B$40:$B$759,M$437)+'СЕТ СН'!$F$16</f>
        <v>0</v>
      </c>
      <c r="N446" s="36">
        <f>SUMIFS(СВЦЭМ!$L$40:$L$759,СВЦЭМ!$A$40:$A$759,$A446,СВЦЭМ!$B$40:$B$759,N$437)+'СЕТ СН'!$F$16</f>
        <v>0</v>
      </c>
      <c r="O446" s="36">
        <f>SUMIFS(СВЦЭМ!$L$40:$L$759,СВЦЭМ!$A$40:$A$759,$A446,СВЦЭМ!$B$40:$B$759,O$437)+'СЕТ СН'!$F$16</f>
        <v>0</v>
      </c>
      <c r="P446" s="36">
        <f>SUMIFS(СВЦЭМ!$L$40:$L$759,СВЦЭМ!$A$40:$A$759,$A446,СВЦЭМ!$B$40:$B$759,P$437)+'СЕТ СН'!$F$16</f>
        <v>0</v>
      </c>
      <c r="Q446" s="36">
        <f>SUMIFS(СВЦЭМ!$L$40:$L$759,СВЦЭМ!$A$40:$A$759,$A446,СВЦЭМ!$B$40:$B$759,Q$437)+'СЕТ СН'!$F$16</f>
        <v>0</v>
      </c>
      <c r="R446" s="36">
        <f>SUMIFS(СВЦЭМ!$L$40:$L$759,СВЦЭМ!$A$40:$A$759,$A446,СВЦЭМ!$B$40:$B$759,R$437)+'СЕТ СН'!$F$16</f>
        <v>0</v>
      </c>
      <c r="S446" s="36">
        <f>SUMIFS(СВЦЭМ!$L$40:$L$759,СВЦЭМ!$A$40:$A$759,$A446,СВЦЭМ!$B$40:$B$759,S$437)+'СЕТ СН'!$F$16</f>
        <v>0</v>
      </c>
      <c r="T446" s="36">
        <f>SUMIFS(СВЦЭМ!$L$40:$L$759,СВЦЭМ!$A$40:$A$759,$A446,СВЦЭМ!$B$40:$B$759,T$437)+'СЕТ СН'!$F$16</f>
        <v>0</v>
      </c>
      <c r="U446" s="36">
        <f>SUMIFS(СВЦЭМ!$L$40:$L$759,СВЦЭМ!$A$40:$A$759,$A446,СВЦЭМ!$B$40:$B$759,U$437)+'СЕТ СН'!$F$16</f>
        <v>0</v>
      </c>
      <c r="V446" s="36">
        <f>SUMIFS(СВЦЭМ!$L$40:$L$759,СВЦЭМ!$A$40:$A$759,$A446,СВЦЭМ!$B$40:$B$759,V$437)+'СЕТ СН'!$F$16</f>
        <v>0</v>
      </c>
      <c r="W446" s="36">
        <f>SUMIFS(СВЦЭМ!$L$40:$L$759,СВЦЭМ!$A$40:$A$759,$A446,СВЦЭМ!$B$40:$B$759,W$437)+'СЕТ СН'!$F$16</f>
        <v>0</v>
      </c>
      <c r="X446" s="36">
        <f>SUMIFS(СВЦЭМ!$L$40:$L$759,СВЦЭМ!$A$40:$A$759,$A446,СВЦЭМ!$B$40:$B$759,X$437)+'СЕТ СН'!$F$16</f>
        <v>0</v>
      </c>
      <c r="Y446" s="36">
        <f>SUMIFS(СВЦЭМ!$L$40:$L$759,СВЦЭМ!$A$40:$A$759,$A446,СВЦЭМ!$B$40:$B$759,Y$437)+'СЕТ СН'!$F$16</f>
        <v>0</v>
      </c>
    </row>
    <row r="447" spans="1:27" ht="15.75" hidden="1" x14ac:dyDescent="0.2">
      <c r="A447" s="35">
        <f t="shared" si="12"/>
        <v>45545</v>
      </c>
      <c r="B447" s="36">
        <f>SUMIFS(СВЦЭМ!$L$40:$L$759,СВЦЭМ!$A$40:$A$759,$A447,СВЦЭМ!$B$40:$B$759,B$437)+'СЕТ СН'!$F$16</f>
        <v>0</v>
      </c>
      <c r="C447" s="36">
        <f>SUMIFS(СВЦЭМ!$L$40:$L$759,СВЦЭМ!$A$40:$A$759,$A447,СВЦЭМ!$B$40:$B$759,C$437)+'СЕТ СН'!$F$16</f>
        <v>0</v>
      </c>
      <c r="D447" s="36">
        <f>SUMIFS(СВЦЭМ!$L$40:$L$759,СВЦЭМ!$A$40:$A$759,$A447,СВЦЭМ!$B$40:$B$759,D$437)+'СЕТ СН'!$F$16</f>
        <v>0</v>
      </c>
      <c r="E447" s="36">
        <f>SUMIFS(СВЦЭМ!$L$40:$L$759,СВЦЭМ!$A$40:$A$759,$A447,СВЦЭМ!$B$40:$B$759,E$437)+'СЕТ СН'!$F$16</f>
        <v>0</v>
      </c>
      <c r="F447" s="36">
        <f>SUMIFS(СВЦЭМ!$L$40:$L$759,СВЦЭМ!$A$40:$A$759,$A447,СВЦЭМ!$B$40:$B$759,F$437)+'СЕТ СН'!$F$16</f>
        <v>0</v>
      </c>
      <c r="G447" s="36">
        <f>SUMIFS(СВЦЭМ!$L$40:$L$759,СВЦЭМ!$A$40:$A$759,$A447,СВЦЭМ!$B$40:$B$759,G$437)+'СЕТ СН'!$F$16</f>
        <v>0</v>
      </c>
      <c r="H447" s="36">
        <f>SUMIFS(СВЦЭМ!$L$40:$L$759,СВЦЭМ!$A$40:$A$759,$A447,СВЦЭМ!$B$40:$B$759,H$437)+'СЕТ СН'!$F$16</f>
        <v>0</v>
      </c>
      <c r="I447" s="36">
        <f>SUMIFS(СВЦЭМ!$L$40:$L$759,СВЦЭМ!$A$40:$A$759,$A447,СВЦЭМ!$B$40:$B$759,I$437)+'СЕТ СН'!$F$16</f>
        <v>0</v>
      </c>
      <c r="J447" s="36">
        <f>SUMIFS(СВЦЭМ!$L$40:$L$759,СВЦЭМ!$A$40:$A$759,$A447,СВЦЭМ!$B$40:$B$759,J$437)+'СЕТ СН'!$F$16</f>
        <v>0</v>
      </c>
      <c r="K447" s="36">
        <f>SUMIFS(СВЦЭМ!$L$40:$L$759,СВЦЭМ!$A$40:$A$759,$A447,СВЦЭМ!$B$40:$B$759,K$437)+'СЕТ СН'!$F$16</f>
        <v>0</v>
      </c>
      <c r="L447" s="36">
        <f>SUMIFS(СВЦЭМ!$L$40:$L$759,СВЦЭМ!$A$40:$A$759,$A447,СВЦЭМ!$B$40:$B$759,L$437)+'СЕТ СН'!$F$16</f>
        <v>0</v>
      </c>
      <c r="M447" s="36">
        <f>SUMIFS(СВЦЭМ!$L$40:$L$759,СВЦЭМ!$A$40:$A$759,$A447,СВЦЭМ!$B$40:$B$759,M$437)+'СЕТ СН'!$F$16</f>
        <v>0</v>
      </c>
      <c r="N447" s="36">
        <f>SUMIFS(СВЦЭМ!$L$40:$L$759,СВЦЭМ!$A$40:$A$759,$A447,СВЦЭМ!$B$40:$B$759,N$437)+'СЕТ СН'!$F$16</f>
        <v>0</v>
      </c>
      <c r="O447" s="36">
        <f>SUMIFS(СВЦЭМ!$L$40:$L$759,СВЦЭМ!$A$40:$A$759,$A447,СВЦЭМ!$B$40:$B$759,O$437)+'СЕТ СН'!$F$16</f>
        <v>0</v>
      </c>
      <c r="P447" s="36">
        <f>SUMIFS(СВЦЭМ!$L$40:$L$759,СВЦЭМ!$A$40:$A$759,$A447,СВЦЭМ!$B$40:$B$759,P$437)+'СЕТ СН'!$F$16</f>
        <v>0</v>
      </c>
      <c r="Q447" s="36">
        <f>SUMIFS(СВЦЭМ!$L$40:$L$759,СВЦЭМ!$A$40:$A$759,$A447,СВЦЭМ!$B$40:$B$759,Q$437)+'СЕТ СН'!$F$16</f>
        <v>0</v>
      </c>
      <c r="R447" s="36">
        <f>SUMIFS(СВЦЭМ!$L$40:$L$759,СВЦЭМ!$A$40:$A$759,$A447,СВЦЭМ!$B$40:$B$759,R$437)+'СЕТ СН'!$F$16</f>
        <v>0</v>
      </c>
      <c r="S447" s="36">
        <f>SUMIFS(СВЦЭМ!$L$40:$L$759,СВЦЭМ!$A$40:$A$759,$A447,СВЦЭМ!$B$40:$B$759,S$437)+'СЕТ СН'!$F$16</f>
        <v>0</v>
      </c>
      <c r="T447" s="36">
        <f>SUMIFS(СВЦЭМ!$L$40:$L$759,СВЦЭМ!$A$40:$A$759,$A447,СВЦЭМ!$B$40:$B$759,T$437)+'СЕТ СН'!$F$16</f>
        <v>0</v>
      </c>
      <c r="U447" s="36">
        <f>SUMIFS(СВЦЭМ!$L$40:$L$759,СВЦЭМ!$A$40:$A$759,$A447,СВЦЭМ!$B$40:$B$759,U$437)+'СЕТ СН'!$F$16</f>
        <v>0</v>
      </c>
      <c r="V447" s="36">
        <f>SUMIFS(СВЦЭМ!$L$40:$L$759,СВЦЭМ!$A$40:$A$759,$A447,СВЦЭМ!$B$40:$B$759,V$437)+'СЕТ СН'!$F$16</f>
        <v>0</v>
      </c>
      <c r="W447" s="36">
        <f>SUMIFS(СВЦЭМ!$L$40:$L$759,СВЦЭМ!$A$40:$A$759,$A447,СВЦЭМ!$B$40:$B$759,W$437)+'СЕТ СН'!$F$16</f>
        <v>0</v>
      </c>
      <c r="X447" s="36">
        <f>SUMIFS(СВЦЭМ!$L$40:$L$759,СВЦЭМ!$A$40:$A$759,$A447,СВЦЭМ!$B$40:$B$759,X$437)+'СЕТ СН'!$F$16</f>
        <v>0</v>
      </c>
      <c r="Y447" s="36">
        <f>SUMIFS(СВЦЭМ!$L$40:$L$759,СВЦЭМ!$A$40:$A$759,$A447,СВЦЭМ!$B$40:$B$759,Y$437)+'СЕТ СН'!$F$16</f>
        <v>0</v>
      </c>
    </row>
    <row r="448" spans="1:27" ht="15.75" hidden="1" x14ac:dyDescent="0.2">
      <c r="A448" s="35">
        <f t="shared" si="12"/>
        <v>45546</v>
      </c>
      <c r="B448" s="36">
        <f>SUMIFS(СВЦЭМ!$L$40:$L$759,СВЦЭМ!$A$40:$A$759,$A448,СВЦЭМ!$B$40:$B$759,B$437)+'СЕТ СН'!$F$16</f>
        <v>0</v>
      </c>
      <c r="C448" s="36">
        <f>SUMIFS(СВЦЭМ!$L$40:$L$759,СВЦЭМ!$A$40:$A$759,$A448,СВЦЭМ!$B$40:$B$759,C$437)+'СЕТ СН'!$F$16</f>
        <v>0</v>
      </c>
      <c r="D448" s="36">
        <f>SUMIFS(СВЦЭМ!$L$40:$L$759,СВЦЭМ!$A$40:$A$759,$A448,СВЦЭМ!$B$40:$B$759,D$437)+'СЕТ СН'!$F$16</f>
        <v>0</v>
      </c>
      <c r="E448" s="36">
        <f>SUMIFS(СВЦЭМ!$L$40:$L$759,СВЦЭМ!$A$40:$A$759,$A448,СВЦЭМ!$B$40:$B$759,E$437)+'СЕТ СН'!$F$16</f>
        <v>0</v>
      </c>
      <c r="F448" s="36">
        <f>SUMIFS(СВЦЭМ!$L$40:$L$759,СВЦЭМ!$A$40:$A$759,$A448,СВЦЭМ!$B$40:$B$759,F$437)+'СЕТ СН'!$F$16</f>
        <v>0</v>
      </c>
      <c r="G448" s="36">
        <f>SUMIFS(СВЦЭМ!$L$40:$L$759,СВЦЭМ!$A$40:$A$759,$A448,СВЦЭМ!$B$40:$B$759,G$437)+'СЕТ СН'!$F$16</f>
        <v>0</v>
      </c>
      <c r="H448" s="36">
        <f>SUMIFS(СВЦЭМ!$L$40:$L$759,СВЦЭМ!$A$40:$A$759,$A448,СВЦЭМ!$B$40:$B$759,H$437)+'СЕТ СН'!$F$16</f>
        <v>0</v>
      </c>
      <c r="I448" s="36">
        <f>SUMIFS(СВЦЭМ!$L$40:$L$759,СВЦЭМ!$A$40:$A$759,$A448,СВЦЭМ!$B$40:$B$759,I$437)+'СЕТ СН'!$F$16</f>
        <v>0</v>
      </c>
      <c r="J448" s="36">
        <f>SUMIFS(СВЦЭМ!$L$40:$L$759,СВЦЭМ!$A$40:$A$759,$A448,СВЦЭМ!$B$40:$B$759,J$437)+'СЕТ СН'!$F$16</f>
        <v>0</v>
      </c>
      <c r="K448" s="36">
        <f>SUMIFS(СВЦЭМ!$L$40:$L$759,СВЦЭМ!$A$40:$A$759,$A448,СВЦЭМ!$B$40:$B$759,K$437)+'СЕТ СН'!$F$16</f>
        <v>0</v>
      </c>
      <c r="L448" s="36">
        <f>SUMIFS(СВЦЭМ!$L$40:$L$759,СВЦЭМ!$A$40:$A$759,$A448,СВЦЭМ!$B$40:$B$759,L$437)+'СЕТ СН'!$F$16</f>
        <v>0</v>
      </c>
      <c r="M448" s="36">
        <f>SUMIFS(СВЦЭМ!$L$40:$L$759,СВЦЭМ!$A$40:$A$759,$A448,СВЦЭМ!$B$40:$B$759,M$437)+'СЕТ СН'!$F$16</f>
        <v>0</v>
      </c>
      <c r="N448" s="36">
        <f>SUMIFS(СВЦЭМ!$L$40:$L$759,СВЦЭМ!$A$40:$A$759,$A448,СВЦЭМ!$B$40:$B$759,N$437)+'СЕТ СН'!$F$16</f>
        <v>0</v>
      </c>
      <c r="O448" s="36">
        <f>SUMIFS(СВЦЭМ!$L$40:$L$759,СВЦЭМ!$A$40:$A$759,$A448,СВЦЭМ!$B$40:$B$759,O$437)+'СЕТ СН'!$F$16</f>
        <v>0</v>
      </c>
      <c r="P448" s="36">
        <f>SUMIFS(СВЦЭМ!$L$40:$L$759,СВЦЭМ!$A$40:$A$759,$A448,СВЦЭМ!$B$40:$B$759,P$437)+'СЕТ СН'!$F$16</f>
        <v>0</v>
      </c>
      <c r="Q448" s="36">
        <f>SUMIFS(СВЦЭМ!$L$40:$L$759,СВЦЭМ!$A$40:$A$759,$A448,СВЦЭМ!$B$40:$B$759,Q$437)+'СЕТ СН'!$F$16</f>
        <v>0</v>
      </c>
      <c r="R448" s="36">
        <f>SUMIFS(СВЦЭМ!$L$40:$L$759,СВЦЭМ!$A$40:$A$759,$A448,СВЦЭМ!$B$40:$B$759,R$437)+'СЕТ СН'!$F$16</f>
        <v>0</v>
      </c>
      <c r="S448" s="36">
        <f>SUMIFS(СВЦЭМ!$L$40:$L$759,СВЦЭМ!$A$40:$A$759,$A448,СВЦЭМ!$B$40:$B$759,S$437)+'СЕТ СН'!$F$16</f>
        <v>0</v>
      </c>
      <c r="T448" s="36">
        <f>SUMIFS(СВЦЭМ!$L$40:$L$759,СВЦЭМ!$A$40:$A$759,$A448,СВЦЭМ!$B$40:$B$759,T$437)+'СЕТ СН'!$F$16</f>
        <v>0</v>
      </c>
      <c r="U448" s="36">
        <f>SUMIFS(СВЦЭМ!$L$40:$L$759,СВЦЭМ!$A$40:$A$759,$A448,СВЦЭМ!$B$40:$B$759,U$437)+'СЕТ СН'!$F$16</f>
        <v>0</v>
      </c>
      <c r="V448" s="36">
        <f>SUMIFS(СВЦЭМ!$L$40:$L$759,СВЦЭМ!$A$40:$A$759,$A448,СВЦЭМ!$B$40:$B$759,V$437)+'СЕТ СН'!$F$16</f>
        <v>0</v>
      </c>
      <c r="W448" s="36">
        <f>SUMIFS(СВЦЭМ!$L$40:$L$759,СВЦЭМ!$A$40:$A$759,$A448,СВЦЭМ!$B$40:$B$759,W$437)+'СЕТ СН'!$F$16</f>
        <v>0</v>
      </c>
      <c r="X448" s="36">
        <f>SUMIFS(СВЦЭМ!$L$40:$L$759,СВЦЭМ!$A$40:$A$759,$A448,СВЦЭМ!$B$40:$B$759,X$437)+'СЕТ СН'!$F$16</f>
        <v>0</v>
      </c>
      <c r="Y448" s="36">
        <f>SUMIFS(СВЦЭМ!$L$40:$L$759,СВЦЭМ!$A$40:$A$759,$A448,СВЦЭМ!$B$40:$B$759,Y$437)+'СЕТ СН'!$F$16</f>
        <v>0</v>
      </c>
    </row>
    <row r="449" spans="1:25" ht="15.75" hidden="1" x14ac:dyDescent="0.2">
      <c r="A449" s="35">
        <f t="shared" si="12"/>
        <v>45547</v>
      </c>
      <c r="B449" s="36">
        <f>SUMIFS(СВЦЭМ!$L$40:$L$759,СВЦЭМ!$A$40:$A$759,$A449,СВЦЭМ!$B$40:$B$759,B$437)+'СЕТ СН'!$F$16</f>
        <v>0</v>
      </c>
      <c r="C449" s="36">
        <f>SUMIFS(СВЦЭМ!$L$40:$L$759,СВЦЭМ!$A$40:$A$759,$A449,СВЦЭМ!$B$40:$B$759,C$437)+'СЕТ СН'!$F$16</f>
        <v>0</v>
      </c>
      <c r="D449" s="36">
        <f>SUMIFS(СВЦЭМ!$L$40:$L$759,СВЦЭМ!$A$40:$A$759,$A449,СВЦЭМ!$B$40:$B$759,D$437)+'СЕТ СН'!$F$16</f>
        <v>0</v>
      </c>
      <c r="E449" s="36">
        <f>SUMIFS(СВЦЭМ!$L$40:$L$759,СВЦЭМ!$A$40:$A$759,$A449,СВЦЭМ!$B$40:$B$759,E$437)+'СЕТ СН'!$F$16</f>
        <v>0</v>
      </c>
      <c r="F449" s="36">
        <f>SUMIFS(СВЦЭМ!$L$40:$L$759,СВЦЭМ!$A$40:$A$759,$A449,СВЦЭМ!$B$40:$B$759,F$437)+'СЕТ СН'!$F$16</f>
        <v>0</v>
      </c>
      <c r="G449" s="36">
        <f>SUMIFS(СВЦЭМ!$L$40:$L$759,СВЦЭМ!$A$40:$A$759,$A449,СВЦЭМ!$B$40:$B$759,G$437)+'СЕТ СН'!$F$16</f>
        <v>0</v>
      </c>
      <c r="H449" s="36">
        <f>SUMIFS(СВЦЭМ!$L$40:$L$759,СВЦЭМ!$A$40:$A$759,$A449,СВЦЭМ!$B$40:$B$759,H$437)+'СЕТ СН'!$F$16</f>
        <v>0</v>
      </c>
      <c r="I449" s="36">
        <f>SUMIFS(СВЦЭМ!$L$40:$L$759,СВЦЭМ!$A$40:$A$759,$A449,СВЦЭМ!$B$40:$B$759,I$437)+'СЕТ СН'!$F$16</f>
        <v>0</v>
      </c>
      <c r="J449" s="36">
        <f>SUMIFS(СВЦЭМ!$L$40:$L$759,СВЦЭМ!$A$40:$A$759,$A449,СВЦЭМ!$B$40:$B$759,J$437)+'СЕТ СН'!$F$16</f>
        <v>0</v>
      </c>
      <c r="K449" s="36">
        <f>SUMIFS(СВЦЭМ!$L$40:$L$759,СВЦЭМ!$A$40:$A$759,$A449,СВЦЭМ!$B$40:$B$759,K$437)+'СЕТ СН'!$F$16</f>
        <v>0</v>
      </c>
      <c r="L449" s="36">
        <f>SUMIFS(СВЦЭМ!$L$40:$L$759,СВЦЭМ!$A$40:$A$759,$A449,СВЦЭМ!$B$40:$B$759,L$437)+'СЕТ СН'!$F$16</f>
        <v>0</v>
      </c>
      <c r="M449" s="36">
        <f>SUMIFS(СВЦЭМ!$L$40:$L$759,СВЦЭМ!$A$40:$A$759,$A449,СВЦЭМ!$B$40:$B$759,M$437)+'СЕТ СН'!$F$16</f>
        <v>0</v>
      </c>
      <c r="N449" s="36">
        <f>SUMIFS(СВЦЭМ!$L$40:$L$759,СВЦЭМ!$A$40:$A$759,$A449,СВЦЭМ!$B$40:$B$759,N$437)+'СЕТ СН'!$F$16</f>
        <v>0</v>
      </c>
      <c r="O449" s="36">
        <f>SUMIFS(СВЦЭМ!$L$40:$L$759,СВЦЭМ!$A$40:$A$759,$A449,СВЦЭМ!$B$40:$B$759,O$437)+'СЕТ СН'!$F$16</f>
        <v>0</v>
      </c>
      <c r="P449" s="36">
        <f>SUMIFS(СВЦЭМ!$L$40:$L$759,СВЦЭМ!$A$40:$A$759,$A449,СВЦЭМ!$B$40:$B$759,P$437)+'СЕТ СН'!$F$16</f>
        <v>0</v>
      </c>
      <c r="Q449" s="36">
        <f>SUMIFS(СВЦЭМ!$L$40:$L$759,СВЦЭМ!$A$40:$A$759,$A449,СВЦЭМ!$B$40:$B$759,Q$437)+'СЕТ СН'!$F$16</f>
        <v>0</v>
      </c>
      <c r="R449" s="36">
        <f>SUMIFS(СВЦЭМ!$L$40:$L$759,СВЦЭМ!$A$40:$A$759,$A449,СВЦЭМ!$B$40:$B$759,R$437)+'СЕТ СН'!$F$16</f>
        <v>0</v>
      </c>
      <c r="S449" s="36">
        <f>SUMIFS(СВЦЭМ!$L$40:$L$759,СВЦЭМ!$A$40:$A$759,$A449,СВЦЭМ!$B$40:$B$759,S$437)+'СЕТ СН'!$F$16</f>
        <v>0</v>
      </c>
      <c r="T449" s="36">
        <f>SUMIFS(СВЦЭМ!$L$40:$L$759,СВЦЭМ!$A$40:$A$759,$A449,СВЦЭМ!$B$40:$B$759,T$437)+'СЕТ СН'!$F$16</f>
        <v>0</v>
      </c>
      <c r="U449" s="36">
        <f>SUMIFS(СВЦЭМ!$L$40:$L$759,СВЦЭМ!$A$40:$A$759,$A449,СВЦЭМ!$B$40:$B$759,U$437)+'СЕТ СН'!$F$16</f>
        <v>0</v>
      </c>
      <c r="V449" s="36">
        <f>SUMIFS(СВЦЭМ!$L$40:$L$759,СВЦЭМ!$A$40:$A$759,$A449,СВЦЭМ!$B$40:$B$759,V$437)+'СЕТ СН'!$F$16</f>
        <v>0</v>
      </c>
      <c r="W449" s="36">
        <f>SUMIFS(СВЦЭМ!$L$40:$L$759,СВЦЭМ!$A$40:$A$759,$A449,СВЦЭМ!$B$40:$B$759,W$437)+'СЕТ СН'!$F$16</f>
        <v>0</v>
      </c>
      <c r="X449" s="36">
        <f>SUMIFS(СВЦЭМ!$L$40:$L$759,СВЦЭМ!$A$40:$A$759,$A449,СВЦЭМ!$B$40:$B$759,X$437)+'СЕТ СН'!$F$16</f>
        <v>0</v>
      </c>
      <c r="Y449" s="36">
        <f>SUMIFS(СВЦЭМ!$L$40:$L$759,СВЦЭМ!$A$40:$A$759,$A449,СВЦЭМ!$B$40:$B$759,Y$437)+'СЕТ СН'!$F$16</f>
        <v>0</v>
      </c>
    </row>
    <row r="450" spans="1:25" ht="15.75" hidden="1" x14ac:dyDescent="0.2">
      <c r="A450" s="35">
        <f t="shared" si="12"/>
        <v>45548</v>
      </c>
      <c r="B450" s="36">
        <f>SUMIFS(СВЦЭМ!$L$40:$L$759,СВЦЭМ!$A$40:$A$759,$A450,СВЦЭМ!$B$40:$B$759,B$437)+'СЕТ СН'!$F$16</f>
        <v>0</v>
      </c>
      <c r="C450" s="36">
        <f>SUMIFS(СВЦЭМ!$L$40:$L$759,СВЦЭМ!$A$40:$A$759,$A450,СВЦЭМ!$B$40:$B$759,C$437)+'СЕТ СН'!$F$16</f>
        <v>0</v>
      </c>
      <c r="D450" s="36">
        <f>SUMIFS(СВЦЭМ!$L$40:$L$759,СВЦЭМ!$A$40:$A$759,$A450,СВЦЭМ!$B$40:$B$759,D$437)+'СЕТ СН'!$F$16</f>
        <v>0</v>
      </c>
      <c r="E450" s="36">
        <f>SUMIFS(СВЦЭМ!$L$40:$L$759,СВЦЭМ!$A$40:$A$759,$A450,СВЦЭМ!$B$40:$B$759,E$437)+'СЕТ СН'!$F$16</f>
        <v>0</v>
      </c>
      <c r="F450" s="36">
        <f>SUMIFS(СВЦЭМ!$L$40:$L$759,СВЦЭМ!$A$40:$A$759,$A450,СВЦЭМ!$B$40:$B$759,F$437)+'СЕТ СН'!$F$16</f>
        <v>0</v>
      </c>
      <c r="G450" s="36">
        <f>SUMIFS(СВЦЭМ!$L$40:$L$759,СВЦЭМ!$A$40:$A$759,$A450,СВЦЭМ!$B$40:$B$759,G$437)+'СЕТ СН'!$F$16</f>
        <v>0</v>
      </c>
      <c r="H450" s="36">
        <f>SUMIFS(СВЦЭМ!$L$40:$L$759,СВЦЭМ!$A$40:$A$759,$A450,СВЦЭМ!$B$40:$B$759,H$437)+'СЕТ СН'!$F$16</f>
        <v>0</v>
      </c>
      <c r="I450" s="36">
        <f>SUMIFS(СВЦЭМ!$L$40:$L$759,СВЦЭМ!$A$40:$A$759,$A450,СВЦЭМ!$B$40:$B$759,I$437)+'СЕТ СН'!$F$16</f>
        <v>0</v>
      </c>
      <c r="J450" s="36">
        <f>SUMIFS(СВЦЭМ!$L$40:$L$759,СВЦЭМ!$A$40:$A$759,$A450,СВЦЭМ!$B$40:$B$759,J$437)+'СЕТ СН'!$F$16</f>
        <v>0</v>
      </c>
      <c r="K450" s="36">
        <f>SUMIFS(СВЦЭМ!$L$40:$L$759,СВЦЭМ!$A$40:$A$759,$A450,СВЦЭМ!$B$40:$B$759,K$437)+'СЕТ СН'!$F$16</f>
        <v>0</v>
      </c>
      <c r="L450" s="36">
        <f>SUMIFS(СВЦЭМ!$L$40:$L$759,СВЦЭМ!$A$40:$A$759,$A450,СВЦЭМ!$B$40:$B$759,L$437)+'СЕТ СН'!$F$16</f>
        <v>0</v>
      </c>
      <c r="M450" s="36">
        <f>SUMIFS(СВЦЭМ!$L$40:$L$759,СВЦЭМ!$A$40:$A$759,$A450,СВЦЭМ!$B$40:$B$759,M$437)+'СЕТ СН'!$F$16</f>
        <v>0</v>
      </c>
      <c r="N450" s="36">
        <f>SUMIFS(СВЦЭМ!$L$40:$L$759,СВЦЭМ!$A$40:$A$759,$A450,СВЦЭМ!$B$40:$B$759,N$437)+'СЕТ СН'!$F$16</f>
        <v>0</v>
      </c>
      <c r="O450" s="36">
        <f>SUMIFS(СВЦЭМ!$L$40:$L$759,СВЦЭМ!$A$40:$A$759,$A450,СВЦЭМ!$B$40:$B$759,O$437)+'СЕТ СН'!$F$16</f>
        <v>0</v>
      </c>
      <c r="P450" s="36">
        <f>SUMIFS(СВЦЭМ!$L$40:$L$759,СВЦЭМ!$A$40:$A$759,$A450,СВЦЭМ!$B$40:$B$759,P$437)+'СЕТ СН'!$F$16</f>
        <v>0</v>
      </c>
      <c r="Q450" s="36">
        <f>SUMIFS(СВЦЭМ!$L$40:$L$759,СВЦЭМ!$A$40:$A$759,$A450,СВЦЭМ!$B$40:$B$759,Q$437)+'СЕТ СН'!$F$16</f>
        <v>0</v>
      </c>
      <c r="R450" s="36">
        <f>SUMIFS(СВЦЭМ!$L$40:$L$759,СВЦЭМ!$A$40:$A$759,$A450,СВЦЭМ!$B$40:$B$759,R$437)+'СЕТ СН'!$F$16</f>
        <v>0</v>
      </c>
      <c r="S450" s="36">
        <f>SUMIFS(СВЦЭМ!$L$40:$L$759,СВЦЭМ!$A$40:$A$759,$A450,СВЦЭМ!$B$40:$B$759,S$437)+'СЕТ СН'!$F$16</f>
        <v>0</v>
      </c>
      <c r="T450" s="36">
        <f>SUMIFS(СВЦЭМ!$L$40:$L$759,СВЦЭМ!$A$40:$A$759,$A450,СВЦЭМ!$B$40:$B$759,T$437)+'СЕТ СН'!$F$16</f>
        <v>0</v>
      </c>
      <c r="U450" s="36">
        <f>SUMIFS(СВЦЭМ!$L$40:$L$759,СВЦЭМ!$A$40:$A$759,$A450,СВЦЭМ!$B$40:$B$759,U$437)+'СЕТ СН'!$F$16</f>
        <v>0</v>
      </c>
      <c r="V450" s="36">
        <f>SUMIFS(СВЦЭМ!$L$40:$L$759,СВЦЭМ!$A$40:$A$759,$A450,СВЦЭМ!$B$40:$B$759,V$437)+'СЕТ СН'!$F$16</f>
        <v>0</v>
      </c>
      <c r="W450" s="36">
        <f>SUMIFS(СВЦЭМ!$L$40:$L$759,СВЦЭМ!$A$40:$A$759,$A450,СВЦЭМ!$B$40:$B$759,W$437)+'СЕТ СН'!$F$16</f>
        <v>0</v>
      </c>
      <c r="X450" s="36">
        <f>SUMIFS(СВЦЭМ!$L$40:$L$759,СВЦЭМ!$A$40:$A$759,$A450,СВЦЭМ!$B$40:$B$759,X$437)+'СЕТ СН'!$F$16</f>
        <v>0</v>
      </c>
      <c r="Y450" s="36">
        <f>SUMIFS(СВЦЭМ!$L$40:$L$759,СВЦЭМ!$A$40:$A$759,$A450,СВЦЭМ!$B$40:$B$759,Y$437)+'СЕТ СН'!$F$16</f>
        <v>0</v>
      </c>
    </row>
    <row r="451" spans="1:25" ht="15.75" hidden="1" x14ac:dyDescent="0.2">
      <c r="A451" s="35">
        <f t="shared" si="12"/>
        <v>45549</v>
      </c>
      <c r="B451" s="36">
        <f>SUMIFS(СВЦЭМ!$L$40:$L$759,СВЦЭМ!$A$40:$A$759,$A451,СВЦЭМ!$B$40:$B$759,B$437)+'СЕТ СН'!$F$16</f>
        <v>0</v>
      </c>
      <c r="C451" s="36">
        <f>SUMIFS(СВЦЭМ!$L$40:$L$759,СВЦЭМ!$A$40:$A$759,$A451,СВЦЭМ!$B$40:$B$759,C$437)+'СЕТ СН'!$F$16</f>
        <v>0</v>
      </c>
      <c r="D451" s="36">
        <f>SUMIFS(СВЦЭМ!$L$40:$L$759,СВЦЭМ!$A$40:$A$759,$A451,СВЦЭМ!$B$40:$B$759,D$437)+'СЕТ СН'!$F$16</f>
        <v>0</v>
      </c>
      <c r="E451" s="36">
        <f>SUMIFS(СВЦЭМ!$L$40:$L$759,СВЦЭМ!$A$40:$A$759,$A451,СВЦЭМ!$B$40:$B$759,E$437)+'СЕТ СН'!$F$16</f>
        <v>0</v>
      </c>
      <c r="F451" s="36">
        <f>SUMIFS(СВЦЭМ!$L$40:$L$759,СВЦЭМ!$A$40:$A$759,$A451,СВЦЭМ!$B$40:$B$759,F$437)+'СЕТ СН'!$F$16</f>
        <v>0</v>
      </c>
      <c r="G451" s="36">
        <f>SUMIFS(СВЦЭМ!$L$40:$L$759,СВЦЭМ!$A$40:$A$759,$A451,СВЦЭМ!$B$40:$B$759,G$437)+'СЕТ СН'!$F$16</f>
        <v>0</v>
      </c>
      <c r="H451" s="36">
        <f>SUMIFS(СВЦЭМ!$L$40:$L$759,СВЦЭМ!$A$40:$A$759,$A451,СВЦЭМ!$B$40:$B$759,H$437)+'СЕТ СН'!$F$16</f>
        <v>0</v>
      </c>
      <c r="I451" s="36">
        <f>SUMIFS(СВЦЭМ!$L$40:$L$759,СВЦЭМ!$A$40:$A$759,$A451,СВЦЭМ!$B$40:$B$759,I$437)+'СЕТ СН'!$F$16</f>
        <v>0</v>
      </c>
      <c r="J451" s="36">
        <f>SUMIFS(СВЦЭМ!$L$40:$L$759,СВЦЭМ!$A$40:$A$759,$A451,СВЦЭМ!$B$40:$B$759,J$437)+'СЕТ СН'!$F$16</f>
        <v>0</v>
      </c>
      <c r="K451" s="36">
        <f>SUMIFS(СВЦЭМ!$L$40:$L$759,СВЦЭМ!$A$40:$A$759,$A451,СВЦЭМ!$B$40:$B$759,K$437)+'СЕТ СН'!$F$16</f>
        <v>0</v>
      </c>
      <c r="L451" s="36">
        <f>SUMIFS(СВЦЭМ!$L$40:$L$759,СВЦЭМ!$A$40:$A$759,$A451,СВЦЭМ!$B$40:$B$759,L$437)+'СЕТ СН'!$F$16</f>
        <v>0</v>
      </c>
      <c r="M451" s="36">
        <f>SUMIFS(СВЦЭМ!$L$40:$L$759,СВЦЭМ!$A$40:$A$759,$A451,СВЦЭМ!$B$40:$B$759,M$437)+'СЕТ СН'!$F$16</f>
        <v>0</v>
      </c>
      <c r="N451" s="36">
        <f>SUMIFS(СВЦЭМ!$L$40:$L$759,СВЦЭМ!$A$40:$A$759,$A451,СВЦЭМ!$B$40:$B$759,N$437)+'СЕТ СН'!$F$16</f>
        <v>0</v>
      </c>
      <c r="O451" s="36">
        <f>SUMIFS(СВЦЭМ!$L$40:$L$759,СВЦЭМ!$A$40:$A$759,$A451,СВЦЭМ!$B$40:$B$759,O$437)+'СЕТ СН'!$F$16</f>
        <v>0</v>
      </c>
      <c r="P451" s="36">
        <f>SUMIFS(СВЦЭМ!$L$40:$L$759,СВЦЭМ!$A$40:$A$759,$A451,СВЦЭМ!$B$40:$B$759,P$437)+'СЕТ СН'!$F$16</f>
        <v>0</v>
      </c>
      <c r="Q451" s="36">
        <f>SUMIFS(СВЦЭМ!$L$40:$L$759,СВЦЭМ!$A$40:$A$759,$A451,СВЦЭМ!$B$40:$B$759,Q$437)+'СЕТ СН'!$F$16</f>
        <v>0</v>
      </c>
      <c r="R451" s="36">
        <f>SUMIFS(СВЦЭМ!$L$40:$L$759,СВЦЭМ!$A$40:$A$759,$A451,СВЦЭМ!$B$40:$B$759,R$437)+'СЕТ СН'!$F$16</f>
        <v>0</v>
      </c>
      <c r="S451" s="36">
        <f>SUMIFS(СВЦЭМ!$L$40:$L$759,СВЦЭМ!$A$40:$A$759,$A451,СВЦЭМ!$B$40:$B$759,S$437)+'СЕТ СН'!$F$16</f>
        <v>0</v>
      </c>
      <c r="T451" s="36">
        <f>SUMIFS(СВЦЭМ!$L$40:$L$759,СВЦЭМ!$A$40:$A$759,$A451,СВЦЭМ!$B$40:$B$759,T$437)+'СЕТ СН'!$F$16</f>
        <v>0</v>
      </c>
      <c r="U451" s="36">
        <f>SUMIFS(СВЦЭМ!$L$40:$L$759,СВЦЭМ!$A$40:$A$759,$A451,СВЦЭМ!$B$40:$B$759,U$437)+'СЕТ СН'!$F$16</f>
        <v>0</v>
      </c>
      <c r="V451" s="36">
        <f>SUMIFS(СВЦЭМ!$L$40:$L$759,СВЦЭМ!$A$40:$A$759,$A451,СВЦЭМ!$B$40:$B$759,V$437)+'СЕТ СН'!$F$16</f>
        <v>0</v>
      </c>
      <c r="W451" s="36">
        <f>SUMIFS(СВЦЭМ!$L$40:$L$759,СВЦЭМ!$A$40:$A$759,$A451,СВЦЭМ!$B$40:$B$759,W$437)+'СЕТ СН'!$F$16</f>
        <v>0</v>
      </c>
      <c r="X451" s="36">
        <f>SUMIFS(СВЦЭМ!$L$40:$L$759,СВЦЭМ!$A$40:$A$759,$A451,СВЦЭМ!$B$40:$B$759,X$437)+'СЕТ СН'!$F$16</f>
        <v>0</v>
      </c>
      <c r="Y451" s="36">
        <f>SUMIFS(СВЦЭМ!$L$40:$L$759,СВЦЭМ!$A$40:$A$759,$A451,СВЦЭМ!$B$40:$B$759,Y$437)+'СЕТ СН'!$F$16</f>
        <v>0</v>
      </c>
    </row>
    <row r="452" spans="1:25" ht="15.75" hidden="1" x14ac:dyDescent="0.2">
      <c r="A452" s="35">
        <f t="shared" si="12"/>
        <v>45550</v>
      </c>
      <c r="B452" s="36">
        <f>SUMIFS(СВЦЭМ!$L$40:$L$759,СВЦЭМ!$A$40:$A$759,$A452,СВЦЭМ!$B$40:$B$759,B$437)+'СЕТ СН'!$F$16</f>
        <v>0</v>
      </c>
      <c r="C452" s="36">
        <f>SUMIFS(СВЦЭМ!$L$40:$L$759,СВЦЭМ!$A$40:$A$759,$A452,СВЦЭМ!$B$40:$B$759,C$437)+'СЕТ СН'!$F$16</f>
        <v>0</v>
      </c>
      <c r="D452" s="36">
        <f>SUMIFS(СВЦЭМ!$L$40:$L$759,СВЦЭМ!$A$40:$A$759,$A452,СВЦЭМ!$B$40:$B$759,D$437)+'СЕТ СН'!$F$16</f>
        <v>0</v>
      </c>
      <c r="E452" s="36">
        <f>SUMIFS(СВЦЭМ!$L$40:$L$759,СВЦЭМ!$A$40:$A$759,$A452,СВЦЭМ!$B$40:$B$759,E$437)+'СЕТ СН'!$F$16</f>
        <v>0</v>
      </c>
      <c r="F452" s="36">
        <f>SUMIFS(СВЦЭМ!$L$40:$L$759,СВЦЭМ!$A$40:$A$759,$A452,СВЦЭМ!$B$40:$B$759,F$437)+'СЕТ СН'!$F$16</f>
        <v>0</v>
      </c>
      <c r="G452" s="36">
        <f>SUMIFS(СВЦЭМ!$L$40:$L$759,СВЦЭМ!$A$40:$A$759,$A452,СВЦЭМ!$B$40:$B$759,G$437)+'СЕТ СН'!$F$16</f>
        <v>0</v>
      </c>
      <c r="H452" s="36">
        <f>SUMIFS(СВЦЭМ!$L$40:$L$759,СВЦЭМ!$A$40:$A$759,$A452,СВЦЭМ!$B$40:$B$759,H$437)+'СЕТ СН'!$F$16</f>
        <v>0</v>
      </c>
      <c r="I452" s="36">
        <f>SUMIFS(СВЦЭМ!$L$40:$L$759,СВЦЭМ!$A$40:$A$759,$A452,СВЦЭМ!$B$40:$B$759,I$437)+'СЕТ СН'!$F$16</f>
        <v>0</v>
      </c>
      <c r="J452" s="36">
        <f>SUMIFS(СВЦЭМ!$L$40:$L$759,СВЦЭМ!$A$40:$A$759,$A452,СВЦЭМ!$B$40:$B$759,J$437)+'СЕТ СН'!$F$16</f>
        <v>0</v>
      </c>
      <c r="K452" s="36">
        <f>SUMIFS(СВЦЭМ!$L$40:$L$759,СВЦЭМ!$A$40:$A$759,$A452,СВЦЭМ!$B$40:$B$759,K$437)+'СЕТ СН'!$F$16</f>
        <v>0</v>
      </c>
      <c r="L452" s="36">
        <f>SUMIFS(СВЦЭМ!$L$40:$L$759,СВЦЭМ!$A$40:$A$759,$A452,СВЦЭМ!$B$40:$B$759,L$437)+'СЕТ СН'!$F$16</f>
        <v>0</v>
      </c>
      <c r="M452" s="36">
        <f>SUMIFS(СВЦЭМ!$L$40:$L$759,СВЦЭМ!$A$40:$A$759,$A452,СВЦЭМ!$B$40:$B$759,M$437)+'СЕТ СН'!$F$16</f>
        <v>0</v>
      </c>
      <c r="N452" s="36">
        <f>SUMIFS(СВЦЭМ!$L$40:$L$759,СВЦЭМ!$A$40:$A$759,$A452,СВЦЭМ!$B$40:$B$759,N$437)+'СЕТ СН'!$F$16</f>
        <v>0</v>
      </c>
      <c r="O452" s="36">
        <f>SUMIFS(СВЦЭМ!$L$40:$L$759,СВЦЭМ!$A$40:$A$759,$A452,СВЦЭМ!$B$40:$B$759,O$437)+'СЕТ СН'!$F$16</f>
        <v>0</v>
      </c>
      <c r="P452" s="36">
        <f>SUMIFS(СВЦЭМ!$L$40:$L$759,СВЦЭМ!$A$40:$A$759,$A452,СВЦЭМ!$B$40:$B$759,P$437)+'СЕТ СН'!$F$16</f>
        <v>0</v>
      </c>
      <c r="Q452" s="36">
        <f>SUMIFS(СВЦЭМ!$L$40:$L$759,СВЦЭМ!$A$40:$A$759,$A452,СВЦЭМ!$B$40:$B$759,Q$437)+'СЕТ СН'!$F$16</f>
        <v>0</v>
      </c>
      <c r="R452" s="36">
        <f>SUMIFS(СВЦЭМ!$L$40:$L$759,СВЦЭМ!$A$40:$A$759,$A452,СВЦЭМ!$B$40:$B$759,R$437)+'СЕТ СН'!$F$16</f>
        <v>0</v>
      </c>
      <c r="S452" s="36">
        <f>SUMIFS(СВЦЭМ!$L$40:$L$759,СВЦЭМ!$A$40:$A$759,$A452,СВЦЭМ!$B$40:$B$759,S$437)+'СЕТ СН'!$F$16</f>
        <v>0</v>
      </c>
      <c r="T452" s="36">
        <f>SUMIFS(СВЦЭМ!$L$40:$L$759,СВЦЭМ!$A$40:$A$759,$A452,СВЦЭМ!$B$40:$B$759,T$437)+'СЕТ СН'!$F$16</f>
        <v>0</v>
      </c>
      <c r="U452" s="36">
        <f>SUMIFS(СВЦЭМ!$L$40:$L$759,СВЦЭМ!$A$40:$A$759,$A452,СВЦЭМ!$B$40:$B$759,U$437)+'СЕТ СН'!$F$16</f>
        <v>0</v>
      </c>
      <c r="V452" s="36">
        <f>SUMIFS(СВЦЭМ!$L$40:$L$759,СВЦЭМ!$A$40:$A$759,$A452,СВЦЭМ!$B$40:$B$759,V$437)+'СЕТ СН'!$F$16</f>
        <v>0</v>
      </c>
      <c r="W452" s="36">
        <f>SUMIFS(СВЦЭМ!$L$40:$L$759,СВЦЭМ!$A$40:$A$759,$A452,СВЦЭМ!$B$40:$B$759,W$437)+'СЕТ СН'!$F$16</f>
        <v>0</v>
      </c>
      <c r="X452" s="36">
        <f>SUMIFS(СВЦЭМ!$L$40:$L$759,СВЦЭМ!$A$40:$A$759,$A452,СВЦЭМ!$B$40:$B$759,X$437)+'СЕТ СН'!$F$16</f>
        <v>0</v>
      </c>
      <c r="Y452" s="36">
        <f>SUMIFS(СВЦЭМ!$L$40:$L$759,СВЦЭМ!$A$40:$A$759,$A452,СВЦЭМ!$B$40:$B$759,Y$437)+'СЕТ СН'!$F$16</f>
        <v>0</v>
      </c>
    </row>
    <row r="453" spans="1:25" ht="15.75" hidden="1" x14ac:dyDescent="0.2">
      <c r="A453" s="35">
        <f t="shared" si="12"/>
        <v>45551</v>
      </c>
      <c r="B453" s="36">
        <f>SUMIFS(СВЦЭМ!$L$40:$L$759,СВЦЭМ!$A$40:$A$759,$A453,СВЦЭМ!$B$40:$B$759,B$437)+'СЕТ СН'!$F$16</f>
        <v>0</v>
      </c>
      <c r="C453" s="36">
        <f>SUMIFS(СВЦЭМ!$L$40:$L$759,СВЦЭМ!$A$40:$A$759,$A453,СВЦЭМ!$B$40:$B$759,C$437)+'СЕТ СН'!$F$16</f>
        <v>0</v>
      </c>
      <c r="D453" s="36">
        <f>SUMIFS(СВЦЭМ!$L$40:$L$759,СВЦЭМ!$A$40:$A$759,$A453,СВЦЭМ!$B$40:$B$759,D$437)+'СЕТ СН'!$F$16</f>
        <v>0</v>
      </c>
      <c r="E453" s="36">
        <f>SUMIFS(СВЦЭМ!$L$40:$L$759,СВЦЭМ!$A$40:$A$759,$A453,СВЦЭМ!$B$40:$B$759,E$437)+'СЕТ СН'!$F$16</f>
        <v>0</v>
      </c>
      <c r="F453" s="36">
        <f>SUMIFS(СВЦЭМ!$L$40:$L$759,СВЦЭМ!$A$40:$A$759,$A453,СВЦЭМ!$B$40:$B$759,F$437)+'СЕТ СН'!$F$16</f>
        <v>0</v>
      </c>
      <c r="G453" s="36">
        <f>SUMIFS(СВЦЭМ!$L$40:$L$759,СВЦЭМ!$A$40:$A$759,$A453,СВЦЭМ!$B$40:$B$759,G$437)+'СЕТ СН'!$F$16</f>
        <v>0</v>
      </c>
      <c r="H453" s="36">
        <f>SUMIFS(СВЦЭМ!$L$40:$L$759,СВЦЭМ!$A$40:$A$759,$A453,СВЦЭМ!$B$40:$B$759,H$437)+'СЕТ СН'!$F$16</f>
        <v>0</v>
      </c>
      <c r="I453" s="36">
        <f>SUMIFS(СВЦЭМ!$L$40:$L$759,СВЦЭМ!$A$40:$A$759,$A453,СВЦЭМ!$B$40:$B$759,I$437)+'СЕТ СН'!$F$16</f>
        <v>0</v>
      </c>
      <c r="J453" s="36">
        <f>SUMIFS(СВЦЭМ!$L$40:$L$759,СВЦЭМ!$A$40:$A$759,$A453,СВЦЭМ!$B$40:$B$759,J$437)+'СЕТ СН'!$F$16</f>
        <v>0</v>
      </c>
      <c r="K453" s="36">
        <f>SUMIFS(СВЦЭМ!$L$40:$L$759,СВЦЭМ!$A$40:$A$759,$A453,СВЦЭМ!$B$40:$B$759,K$437)+'СЕТ СН'!$F$16</f>
        <v>0</v>
      </c>
      <c r="L453" s="36">
        <f>SUMIFS(СВЦЭМ!$L$40:$L$759,СВЦЭМ!$A$40:$A$759,$A453,СВЦЭМ!$B$40:$B$759,L$437)+'СЕТ СН'!$F$16</f>
        <v>0</v>
      </c>
      <c r="M453" s="36">
        <f>SUMIFS(СВЦЭМ!$L$40:$L$759,СВЦЭМ!$A$40:$A$759,$A453,СВЦЭМ!$B$40:$B$759,M$437)+'СЕТ СН'!$F$16</f>
        <v>0</v>
      </c>
      <c r="N453" s="36">
        <f>SUMIFS(СВЦЭМ!$L$40:$L$759,СВЦЭМ!$A$40:$A$759,$A453,СВЦЭМ!$B$40:$B$759,N$437)+'СЕТ СН'!$F$16</f>
        <v>0</v>
      </c>
      <c r="O453" s="36">
        <f>SUMIFS(СВЦЭМ!$L$40:$L$759,СВЦЭМ!$A$40:$A$759,$A453,СВЦЭМ!$B$40:$B$759,O$437)+'СЕТ СН'!$F$16</f>
        <v>0</v>
      </c>
      <c r="P453" s="36">
        <f>SUMIFS(СВЦЭМ!$L$40:$L$759,СВЦЭМ!$A$40:$A$759,$A453,СВЦЭМ!$B$40:$B$759,P$437)+'СЕТ СН'!$F$16</f>
        <v>0</v>
      </c>
      <c r="Q453" s="36">
        <f>SUMIFS(СВЦЭМ!$L$40:$L$759,СВЦЭМ!$A$40:$A$759,$A453,СВЦЭМ!$B$40:$B$759,Q$437)+'СЕТ СН'!$F$16</f>
        <v>0</v>
      </c>
      <c r="R453" s="36">
        <f>SUMIFS(СВЦЭМ!$L$40:$L$759,СВЦЭМ!$A$40:$A$759,$A453,СВЦЭМ!$B$40:$B$759,R$437)+'СЕТ СН'!$F$16</f>
        <v>0</v>
      </c>
      <c r="S453" s="36">
        <f>SUMIFS(СВЦЭМ!$L$40:$L$759,СВЦЭМ!$A$40:$A$759,$A453,СВЦЭМ!$B$40:$B$759,S$437)+'СЕТ СН'!$F$16</f>
        <v>0</v>
      </c>
      <c r="T453" s="36">
        <f>SUMIFS(СВЦЭМ!$L$40:$L$759,СВЦЭМ!$A$40:$A$759,$A453,СВЦЭМ!$B$40:$B$759,T$437)+'СЕТ СН'!$F$16</f>
        <v>0</v>
      </c>
      <c r="U453" s="36">
        <f>SUMIFS(СВЦЭМ!$L$40:$L$759,СВЦЭМ!$A$40:$A$759,$A453,СВЦЭМ!$B$40:$B$759,U$437)+'СЕТ СН'!$F$16</f>
        <v>0</v>
      </c>
      <c r="V453" s="36">
        <f>SUMIFS(СВЦЭМ!$L$40:$L$759,СВЦЭМ!$A$40:$A$759,$A453,СВЦЭМ!$B$40:$B$759,V$437)+'СЕТ СН'!$F$16</f>
        <v>0</v>
      </c>
      <c r="W453" s="36">
        <f>SUMIFS(СВЦЭМ!$L$40:$L$759,СВЦЭМ!$A$40:$A$759,$A453,СВЦЭМ!$B$40:$B$759,W$437)+'СЕТ СН'!$F$16</f>
        <v>0</v>
      </c>
      <c r="X453" s="36">
        <f>SUMIFS(СВЦЭМ!$L$40:$L$759,СВЦЭМ!$A$40:$A$759,$A453,СВЦЭМ!$B$40:$B$759,X$437)+'СЕТ СН'!$F$16</f>
        <v>0</v>
      </c>
      <c r="Y453" s="36">
        <f>SUMIFS(СВЦЭМ!$L$40:$L$759,СВЦЭМ!$A$40:$A$759,$A453,СВЦЭМ!$B$40:$B$759,Y$437)+'СЕТ СН'!$F$16</f>
        <v>0</v>
      </c>
    </row>
    <row r="454" spans="1:25" ht="15.75" hidden="1" x14ac:dyDescent="0.2">
      <c r="A454" s="35">
        <f t="shared" si="12"/>
        <v>45552</v>
      </c>
      <c r="B454" s="36">
        <f>SUMIFS(СВЦЭМ!$L$40:$L$759,СВЦЭМ!$A$40:$A$759,$A454,СВЦЭМ!$B$40:$B$759,B$437)+'СЕТ СН'!$F$16</f>
        <v>0</v>
      </c>
      <c r="C454" s="36">
        <f>SUMIFS(СВЦЭМ!$L$40:$L$759,СВЦЭМ!$A$40:$A$759,$A454,СВЦЭМ!$B$40:$B$759,C$437)+'СЕТ СН'!$F$16</f>
        <v>0</v>
      </c>
      <c r="D454" s="36">
        <f>SUMIFS(СВЦЭМ!$L$40:$L$759,СВЦЭМ!$A$40:$A$759,$A454,СВЦЭМ!$B$40:$B$759,D$437)+'СЕТ СН'!$F$16</f>
        <v>0</v>
      </c>
      <c r="E454" s="36">
        <f>SUMIFS(СВЦЭМ!$L$40:$L$759,СВЦЭМ!$A$40:$A$759,$A454,СВЦЭМ!$B$40:$B$759,E$437)+'СЕТ СН'!$F$16</f>
        <v>0</v>
      </c>
      <c r="F454" s="36">
        <f>SUMIFS(СВЦЭМ!$L$40:$L$759,СВЦЭМ!$A$40:$A$759,$A454,СВЦЭМ!$B$40:$B$759,F$437)+'СЕТ СН'!$F$16</f>
        <v>0</v>
      </c>
      <c r="G454" s="36">
        <f>SUMIFS(СВЦЭМ!$L$40:$L$759,СВЦЭМ!$A$40:$A$759,$A454,СВЦЭМ!$B$40:$B$759,G$437)+'СЕТ СН'!$F$16</f>
        <v>0</v>
      </c>
      <c r="H454" s="36">
        <f>SUMIFS(СВЦЭМ!$L$40:$L$759,СВЦЭМ!$A$40:$A$759,$A454,СВЦЭМ!$B$40:$B$759,H$437)+'СЕТ СН'!$F$16</f>
        <v>0</v>
      </c>
      <c r="I454" s="36">
        <f>SUMIFS(СВЦЭМ!$L$40:$L$759,СВЦЭМ!$A$40:$A$759,$A454,СВЦЭМ!$B$40:$B$759,I$437)+'СЕТ СН'!$F$16</f>
        <v>0</v>
      </c>
      <c r="J454" s="36">
        <f>SUMIFS(СВЦЭМ!$L$40:$L$759,СВЦЭМ!$A$40:$A$759,$A454,СВЦЭМ!$B$40:$B$759,J$437)+'СЕТ СН'!$F$16</f>
        <v>0</v>
      </c>
      <c r="K454" s="36">
        <f>SUMIFS(СВЦЭМ!$L$40:$L$759,СВЦЭМ!$A$40:$A$759,$A454,СВЦЭМ!$B$40:$B$759,K$437)+'СЕТ СН'!$F$16</f>
        <v>0</v>
      </c>
      <c r="L454" s="36">
        <f>SUMIFS(СВЦЭМ!$L$40:$L$759,СВЦЭМ!$A$40:$A$759,$A454,СВЦЭМ!$B$40:$B$759,L$437)+'СЕТ СН'!$F$16</f>
        <v>0</v>
      </c>
      <c r="M454" s="36">
        <f>SUMIFS(СВЦЭМ!$L$40:$L$759,СВЦЭМ!$A$40:$A$759,$A454,СВЦЭМ!$B$40:$B$759,M$437)+'СЕТ СН'!$F$16</f>
        <v>0</v>
      </c>
      <c r="N454" s="36">
        <f>SUMIFS(СВЦЭМ!$L$40:$L$759,СВЦЭМ!$A$40:$A$759,$A454,СВЦЭМ!$B$40:$B$759,N$437)+'СЕТ СН'!$F$16</f>
        <v>0</v>
      </c>
      <c r="O454" s="36">
        <f>SUMIFS(СВЦЭМ!$L$40:$L$759,СВЦЭМ!$A$40:$A$759,$A454,СВЦЭМ!$B$40:$B$759,O$437)+'СЕТ СН'!$F$16</f>
        <v>0</v>
      </c>
      <c r="P454" s="36">
        <f>SUMIFS(СВЦЭМ!$L$40:$L$759,СВЦЭМ!$A$40:$A$759,$A454,СВЦЭМ!$B$40:$B$759,P$437)+'СЕТ СН'!$F$16</f>
        <v>0</v>
      </c>
      <c r="Q454" s="36">
        <f>SUMIFS(СВЦЭМ!$L$40:$L$759,СВЦЭМ!$A$40:$A$759,$A454,СВЦЭМ!$B$40:$B$759,Q$437)+'СЕТ СН'!$F$16</f>
        <v>0</v>
      </c>
      <c r="R454" s="36">
        <f>SUMIFS(СВЦЭМ!$L$40:$L$759,СВЦЭМ!$A$40:$A$759,$A454,СВЦЭМ!$B$40:$B$759,R$437)+'СЕТ СН'!$F$16</f>
        <v>0</v>
      </c>
      <c r="S454" s="36">
        <f>SUMIFS(СВЦЭМ!$L$40:$L$759,СВЦЭМ!$A$40:$A$759,$A454,СВЦЭМ!$B$40:$B$759,S$437)+'СЕТ СН'!$F$16</f>
        <v>0</v>
      </c>
      <c r="T454" s="36">
        <f>SUMIFS(СВЦЭМ!$L$40:$L$759,СВЦЭМ!$A$40:$A$759,$A454,СВЦЭМ!$B$40:$B$759,T$437)+'СЕТ СН'!$F$16</f>
        <v>0</v>
      </c>
      <c r="U454" s="36">
        <f>SUMIFS(СВЦЭМ!$L$40:$L$759,СВЦЭМ!$A$40:$A$759,$A454,СВЦЭМ!$B$40:$B$759,U$437)+'СЕТ СН'!$F$16</f>
        <v>0</v>
      </c>
      <c r="V454" s="36">
        <f>SUMIFS(СВЦЭМ!$L$40:$L$759,СВЦЭМ!$A$40:$A$759,$A454,СВЦЭМ!$B$40:$B$759,V$437)+'СЕТ СН'!$F$16</f>
        <v>0</v>
      </c>
      <c r="W454" s="36">
        <f>SUMIFS(СВЦЭМ!$L$40:$L$759,СВЦЭМ!$A$40:$A$759,$A454,СВЦЭМ!$B$40:$B$759,W$437)+'СЕТ СН'!$F$16</f>
        <v>0</v>
      </c>
      <c r="X454" s="36">
        <f>SUMIFS(СВЦЭМ!$L$40:$L$759,СВЦЭМ!$A$40:$A$759,$A454,СВЦЭМ!$B$40:$B$759,X$437)+'СЕТ СН'!$F$16</f>
        <v>0</v>
      </c>
      <c r="Y454" s="36">
        <f>SUMIFS(СВЦЭМ!$L$40:$L$759,СВЦЭМ!$A$40:$A$759,$A454,СВЦЭМ!$B$40:$B$759,Y$437)+'СЕТ СН'!$F$16</f>
        <v>0</v>
      </c>
    </row>
    <row r="455" spans="1:25" ht="15.75" hidden="1" x14ac:dyDescent="0.2">
      <c r="A455" s="35">
        <f t="shared" si="12"/>
        <v>45553</v>
      </c>
      <c r="B455" s="36">
        <f>SUMIFS(СВЦЭМ!$L$40:$L$759,СВЦЭМ!$A$40:$A$759,$A455,СВЦЭМ!$B$40:$B$759,B$437)+'СЕТ СН'!$F$16</f>
        <v>0</v>
      </c>
      <c r="C455" s="36">
        <f>SUMIFS(СВЦЭМ!$L$40:$L$759,СВЦЭМ!$A$40:$A$759,$A455,СВЦЭМ!$B$40:$B$759,C$437)+'СЕТ СН'!$F$16</f>
        <v>0</v>
      </c>
      <c r="D455" s="36">
        <f>SUMIFS(СВЦЭМ!$L$40:$L$759,СВЦЭМ!$A$40:$A$759,$A455,СВЦЭМ!$B$40:$B$759,D$437)+'СЕТ СН'!$F$16</f>
        <v>0</v>
      </c>
      <c r="E455" s="36">
        <f>SUMIFS(СВЦЭМ!$L$40:$L$759,СВЦЭМ!$A$40:$A$759,$A455,СВЦЭМ!$B$40:$B$759,E$437)+'СЕТ СН'!$F$16</f>
        <v>0</v>
      </c>
      <c r="F455" s="36">
        <f>SUMIFS(СВЦЭМ!$L$40:$L$759,СВЦЭМ!$A$40:$A$759,$A455,СВЦЭМ!$B$40:$B$759,F$437)+'СЕТ СН'!$F$16</f>
        <v>0</v>
      </c>
      <c r="G455" s="36">
        <f>SUMIFS(СВЦЭМ!$L$40:$L$759,СВЦЭМ!$A$40:$A$759,$A455,СВЦЭМ!$B$40:$B$759,G$437)+'СЕТ СН'!$F$16</f>
        <v>0</v>
      </c>
      <c r="H455" s="36">
        <f>SUMIFS(СВЦЭМ!$L$40:$L$759,СВЦЭМ!$A$40:$A$759,$A455,СВЦЭМ!$B$40:$B$759,H$437)+'СЕТ СН'!$F$16</f>
        <v>0</v>
      </c>
      <c r="I455" s="36">
        <f>SUMIFS(СВЦЭМ!$L$40:$L$759,СВЦЭМ!$A$40:$A$759,$A455,СВЦЭМ!$B$40:$B$759,I$437)+'СЕТ СН'!$F$16</f>
        <v>0</v>
      </c>
      <c r="J455" s="36">
        <f>SUMIFS(СВЦЭМ!$L$40:$L$759,СВЦЭМ!$A$40:$A$759,$A455,СВЦЭМ!$B$40:$B$759,J$437)+'СЕТ СН'!$F$16</f>
        <v>0</v>
      </c>
      <c r="K455" s="36">
        <f>SUMIFS(СВЦЭМ!$L$40:$L$759,СВЦЭМ!$A$40:$A$759,$A455,СВЦЭМ!$B$40:$B$759,K$437)+'СЕТ СН'!$F$16</f>
        <v>0</v>
      </c>
      <c r="L455" s="36">
        <f>SUMIFS(СВЦЭМ!$L$40:$L$759,СВЦЭМ!$A$40:$A$759,$A455,СВЦЭМ!$B$40:$B$759,L$437)+'СЕТ СН'!$F$16</f>
        <v>0</v>
      </c>
      <c r="M455" s="36">
        <f>SUMIFS(СВЦЭМ!$L$40:$L$759,СВЦЭМ!$A$40:$A$759,$A455,СВЦЭМ!$B$40:$B$759,M$437)+'СЕТ СН'!$F$16</f>
        <v>0</v>
      </c>
      <c r="N455" s="36">
        <f>SUMIFS(СВЦЭМ!$L$40:$L$759,СВЦЭМ!$A$40:$A$759,$A455,СВЦЭМ!$B$40:$B$759,N$437)+'СЕТ СН'!$F$16</f>
        <v>0</v>
      </c>
      <c r="O455" s="36">
        <f>SUMIFS(СВЦЭМ!$L$40:$L$759,СВЦЭМ!$A$40:$A$759,$A455,СВЦЭМ!$B$40:$B$759,O$437)+'СЕТ СН'!$F$16</f>
        <v>0</v>
      </c>
      <c r="P455" s="36">
        <f>SUMIFS(СВЦЭМ!$L$40:$L$759,СВЦЭМ!$A$40:$A$759,$A455,СВЦЭМ!$B$40:$B$759,P$437)+'СЕТ СН'!$F$16</f>
        <v>0</v>
      </c>
      <c r="Q455" s="36">
        <f>SUMIFS(СВЦЭМ!$L$40:$L$759,СВЦЭМ!$A$40:$A$759,$A455,СВЦЭМ!$B$40:$B$759,Q$437)+'СЕТ СН'!$F$16</f>
        <v>0</v>
      </c>
      <c r="R455" s="36">
        <f>SUMIFS(СВЦЭМ!$L$40:$L$759,СВЦЭМ!$A$40:$A$759,$A455,СВЦЭМ!$B$40:$B$759,R$437)+'СЕТ СН'!$F$16</f>
        <v>0</v>
      </c>
      <c r="S455" s="36">
        <f>SUMIFS(СВЦЭМ!$L$40:$L$759,СВЦЭМ!$A$40:$A$759,$A455,СВЦЭМ!$B$40:$B$759,S$437)+'СЕТ СН'!$F$16</f>
        <v>0</v>
      </c>
      <c r="T455" s="36">
        <f>SUMIFS(СВЦЭМ!$L$40:$L$759,СВЦЭМ!$A$40:$A$759,$A455,СВЦЭМ!$B$40:$B$759,T$437)+'СЕТ СН'!$F$16</f>
        <v>0</v>
      </c>
      <c r="U455" s="36">
        <f>SUMIFS(СВЦЭМ!$L$40:$L$759,СВЦЭМ!$A$40:$A$759,$A455,СВЦЭМ!$B$40:$B$759,U$437)+'СЕТ СН'!$F$16</f>
        <v>0</v>
      </c>
      <c r="V455" s="36">
        <f>SUMIFS(СВЦЭМ!$L$40:$L$759,СВЦЭМ!$A$40:$A$759,$A455,СВЦЭМ!$B$40:$B$759,V$437)+'СЕТ СН'!$F$16</f>
        <v>0</v>
      </c>
      <c r="W455" s="36">
        <f>SUMIFS(СВЦЭМ!$L$40:$L$759,СВЦЭМ!$A$40:$A$759,$A455,СВЦЭМ!$B$40:$B$759,W$437)+'СЕТ СН'!$F$16</f>
        <v>0</v>
      </c>
      <c r="X455" s="36">
        <f>SUMIFS(СВЦЭМ!$L$40:$L$759,СВЦЭМ!$A$40:$A$759,$A455,СВЦЭМ!$B$40:$B$759,X$437)+'СЕТ СН'!$F$16</f>
        <v>0</v>
      </c>
      <c r="Y455" s="36">
        <f>SUMIFS(СВЦЭМ!$L$40:$L$759,СВЦЭМ!$A$40:$A$759,$A455,СВЦЭМ!$B$40:$B$759,Y$437)+'СЕТ СН'!$F$16</f>
        <v>0</v>
      </c>
    </row>
    <row r="456" spans="1:25" ht="15.75" hidden="1" x14ac:dyDescent="0.2">
      <c r="A456" s="35">
        <f t="shared" si="12"/>
        <v>45554</v>
      </c>
      <c r="B456" s="36">
        <f>SUMIFS(СВЦЭМ!$L$40:$L$759,СВЦЭМ!$A$40:$A$759,$A456,СВЦЭМ!$B$40:$B$759,B$437)+'СЕТ СН'!$F$16</f>
        <v>0</v>
      </c>
      <c r="C456" s="36">
        <f>SUMIFS(СВЦЭМ!$L$40:$L$759,СВЦЭМ!$A$40:$A$759,$A456,СВЦЭМ!$B$40:$B$759,C$437)+'СЕТ СН'!$F$16</f>
        <v>0</v>
      </c>
      <c r="D456" s="36">
        <f>SUMIFS(СВЦЭМ!$L$40:$L$759,СВЦЭМ!$A$40:$A$759,$A456,СВЦЭМ!$B$40:$B$759,D$437)+'СЕТ СН'!$F$16</f>
        <v>0</v>
      </c>
      <c r="E456" s="36">
        <f>SUMIFS(СВЦЭМ!$L$40:$L$759,СВЦЭМ!$A$40:$A$759,$A456,СВЦЭМ!$B$40:$B$759,E$437)+'СЕТ СН'!$F$16</f>
        <v>0</v>
      </c>
      <c r="F456" s="36">
        <f>SUMIFS(СВЦЭМ!$L$40:$L$759,СВЦЭМ!$A$40:$A$759,$A456,СВЦЭМ!$B$40:$B$759,F$437)+'СЕТ СН'!$F$16</f>
        <v>0</v>
      </c>
      <c r="G456" s="36">
        <f>SUMIFS(СВЦЭМ!$L$40:$L$759,СВЦЭМ!$A$40:$A$759,$A456,СВЦЭМ!$B$40:$B$759,G$437)+'СЕТ СН'!$F$16</f>
        <v>0</v>
      </c>
      <c r="H456" s="36">
        <f>SUMIFS(СВЦЭМ!$L$40:$L$759,СВЦЭМ!$A$40:$A$759,$A456,СВЦЭМ!$B$40:$B$759,H$437)+'СЕТ СН'!$F$16</f>
        <v>0</v>
      </c>
      <c r="I456" s="36">
        <f>SUMIFS(СВЦЭМ!$L$40:$L$759,СВЦЭМ!$A$40:$A$759,$A456,СВЦЭМ!$B$40:$B$759,I$437)+'СЕТ СН'!$F$16</f>
        <v>0</v>
      </c>
      <c r="J456" s="36">
        <f>SUMIFS(СВЦЭМ!$L$40:$L$759,СВЦЭМ!$A$40:$A$759,$A456,СВЦЭМ!$B$40:$B$759,J$437)+'СЕТ СН'!$F$16</f>
        <v>0</v>
      </c>
      <c r="K456" s="36">
        <f>SUMIFS(СВЦЭМ!$L$40:$L$759,СВЦЭМ!$A$40:$A$759,$A456,СВЦЭМ!$B$40:$B$759,K$437)+'СЕТ СН'!$F$16</f>
        <v>0</v>
      </c>
      <c r="L456" s="36">
        <f>SUMIFS(СВЦЭМ!$L$40:$L$759,СВЦЭМ!$A$40:$A$759,$A456,СВЦЭМ!$B$40:$B$759,L$437)+'СЕТ СН'!$F$16</f>
        <v>0</v>
      </c>
      <c r="M456" s="36">
        <f>SUMIFS(СВЦЭМ!$L$40:$L$759,СВЦЭМ!$A$40:$A$759,$A456,СВЦЭМ!$B$40:$B$759,M$437)+'СЕТ СН'!$F$16</f>
        <v>0</v>
      </c>
      <c r="N456" s="36">
        <f>SUMIFS(СВЦЭМ!$L$40:$L$759,СВЦЭМ!$A$40:$A$759,$A456,СВЦЭМ!$B$40:$B$759,N$437)+'СЕТ СН'!$F$16</f>
        <v>0</v>
      </c>
      <c r="O456" s="36">
        <f>SUMIFS(СВЦЭМ!$L$40:$L$759,СВЦЭМ!$A$40:$A$759,$A456,СВЦЭМ!$B$40:$B$759,O$437)+'СЕТ СН'!$F$16</f>
        <v>0</v>
      </c>
      <c r="P456" s="36">
        <f>SUMIFS(СВЦЭМ!$L$40:$L$759,СВЦЭМ!$A$40:$A$759,$A456,СВЦЭМ!$B$40:$B$759,P$437)+'СЕТ СН'!$F$16</f>
        <v>0</v>
      </c>
      <c r="Q456" s="36">
        <f>SUMIFS(СВЦЭМ!$L$40:$L$759,СВЦЭМ!$A$40:$A$759,$A456,СВЦЭМ!$B$40:$B$759,Q$437)+'СЕТ СН'!$F$16</f>
        <v>0</v>
      </c>
      <c r="R456" s="36">
        <f>SUMIFS(СВЦЭМ!$L$40:$L$759,СВЦЭМ!$A$40:$A$759,$A456,СВЦЭМ!$B$40:$B$759,R$437)+'СЕТ СН'!$F$16</f>
        <v>0</v>
      </c>
      <c r="S456" s="36">
        <f>SUMIFS(СВЦЭМ!$L$40:$L$759,СВЦЭМ!$A$40:$A$759,$A456,СВЦЭМ!$B$40:$B$759,S$437)+'СЕТ СН'!$F$16</f>
        <v>0</v>
      </c>
      <c r="T456" s="36">
        <f>SUMIFS(СВЦЭМ!$L$40:$L$759,СВЦЭМ!$A$40:$A$759,$A456,СВЦЭМ!$B$40:$B$759,T$437)+'СЕТ СН'!$F$16</f>
        <v>0</v>
      </c>
      <c r="U456" s="36">
        <f>SUMIFS(СВЦЭМ!$L$40:$L$759,СВЦЭМ!$A$40:$A$759,$A456,СВЦЭМ!$B$40:$B$759,U$437)+'СЕТ СН'!$F$16</f>
        <v>0</v>
      </c>
      <c r="V456" s="36">
        <f>SUMIFS(СВЦЭМ!$L$40:$L$759,СВЦЭМ!$A$40:$A$759,$A456,СВЦЭМ!$B$40:$B$759,V$437)+'СЕТ СН'!$F$16</f>
        <v>0</v>
      </c>
      <c r="W456" s="36">
        <f>SUMIFS(СВЦЭМ!$L$40:$L$759,СВЦЭМ!$A$40:$A$759,$A456,СВЦЭМ!$B$40:$B$759,W$437)+'СЕТ СН'!$F$16</f>
        <v>0</v>
      </c>
      <c r="X456" s="36">
        <f>SUMIFS(СВЦЭМ!$L$40:$L$759,СВЦЭМ!$A$40:$A$759,$A456,СВЦЭМ!$B$40:$B$759,X$437)+'СЕТ СН'!$F$16</f>
        <v>0</v>
      </c>
      <c r="Y456" s="36">
        <f>SUMIFS(СВЦЭМ!$L$40:$L$759,СВЦЭМ!$A$40:$A$759,$A456,СВЦЭМ!$B$40:$B$759,Y$437)+'СЕТ СН'!$F$16</f>
        <v>0</v>
      </c>
    </row>
    <row r="457" spans="1:25" ht="15.75" hidden="1" x14ac:dyDescent="0.2">
      <c r="A457" s="35">
        <f t="shared" si="12"/>
        <v>45555</v>
      </c>
      <c r="B457" s="36">
        <f>SUMIFS(СВЦЭМ!$L$40:$L$759,СВЦЭМ!$A$40:$A$759,$A457,СВЦЭМ!$B$40:$B$759,B$437)+'СЕТ СН'!$F$16</f>
        <v>0</v>
      </c>
      <c r="C457" s="36">
        <f>SUMIFS(СВЦЭМ!$L$40:$L$759,СВЦЭМ!$A$40:$A$759,$A457,СВЦЭМ!$B$40:$B$759,C$437)+'СЕТ СН'!$F$16</f>
        <v>0</v>
      </c>
      <c r="D457" s="36">
        <f>SUMIFS(СВЦЭМ!$L$40:$L$759,СВЦЭМ!$A$40:$A$759,$A457,СВЦЭМ!$B$40:$B$759,D$437)+'СЕТ СН'!$F$16</f>
        <v>0</v>
      </c>
      <c r="E457" s="36">
        <f>SUMIFS(СВЦЭМ!$L$40:$L$759,СВЦЭМ!$A$40:$A$759,$A457,СВЦЭМ!$B$40:$B$759,E$437)+'СЕТ СН'!$F$16</f>
        <v>0</v>
      </c>
      <c r="F457" s="36">
        <f>SUMIFS(СВЦЭМ!$L$40:$L$759,СВЦЭМ!$A$40:$A$759,$A457,СВЦЭМ!$B$40:$B$759,F$437)+'СЕТ СН'!$F$16</f>
        <v>0</v>
      </c>
      <c r="G457" s="36">
        <f>SUMIFS(СВЦЭМ!$L$40:$L$759,СВЦЭМ!$A$40:$A$759,$A457,СВЦЭМ!$B$40:$B$759,G$437)+'СЕТ СН'!$F$16</f>
        <v>0</v>
      </c>
      <c r="H457" s="36">
        <f>SUMIFS(СВЦЭМ!$L$40:$L$759,СВЦЭМ!$A$40:$A$759,$A457,СВЦЭМ!$B$40:$B$759,H$437)+'СЕТ СН'!$F$16</f>
        <v>0</v>
      </c>
      <c r="I457" s="36">
        <f>SUMIFS(СВЦЭМ!$L$40:$L$759,СВЦЭМ!$A$40:$A$759,$A457,СВЦЭМ!$B$40:$B$759,I$437)+'СЕТ СН'!$F$16</f>
        <v>0</v>
      </c>
      <c r="J457" s="36">
        <f>SUMIFS(СВЦЭМ!$L$40:$L$759,СВЦЭМ!$A$40:$A$759,$A457,СВЦЭМ!$B$40:$B$759,J$437)+'СЕТ СН'!$F$16</f>
        <v>0</v>
      </c>
      <c r="K457" s="36">
        <f>SUMIFS(СВЦЭМ!$L$40:$L$759,СВЦЭМ!$A$40:$A$759,$A457,СВЦЭМ!$B$40:$B$759,K$437)+'СЕТ СН'!$F$16</f>
        <v>0</v>
      </c>
      <c r="L457" s="36">
        <f>SUMIFS(СВЦЭМ!$L$40:$L$759,СВЦЭМ!$A$40:$A$759,$A457,СВЦЭМ!$B$40:$B$759,L$437)+'СЕТ СН'!$F$16</f>
        <v>0</v>
      </c>
      <c r="M457" s="36">
        <f>SUMIFS(СВЦЭМ!$L$40:$L$759,СВЦЭМ!$A$40:$A$759,$A457,СВЦЭМ!$B$40:$B$759,M$437)+'СЕТ СН'!$F$16</f>
        <v>0</v>
      </c>
      <c r="N457" s="36">
        <f>SUMIFS(СВЦЭМ!$L$40:$L$759,СВЦЭМ!$A$40:$A$759,$A457,СВЦЭМ!$B$40:$B$759,N$437)+'СЕТ СН'!$F$16</f>
        <v>0</v>
      </c>
      <c r="O457" s="36">
        <f>SUMIFS(СВЦЭМ!$L$40:$L$759,СВЦЭМ!$A$40:$A$759,$A457,СВЦЭМ!$B$40:$B$759,O$437)+'СЕТ СН'!$F$16</f>
        <v>0</v>
      </c>
      <c r="P457" s="36">
        <f>SUMIFS(СВЦЭМ!$L$40:$L$759,СВЦЭМ!$A$40:$A$759,$A457,СВЦЭМ!$B$40:$B$759,P$437)+'СЕТ СН'!$F$16</f>
        <v>0</v>
      </c>
      <c r="Q457" s="36">
        <f>SUMIFS(СВЦЭМ!$L$40:$L$759,СВЦЭМ!$A$40:$A$759,$A457,СВЦЭМ!$B$40:$B$759,Q$437)+'СЕТ СН'!$F$16</f>
        <v>0</v>
      </c>
      <c r="R457" s="36">
        <f>SUMIFS(СВЦЭМ!$L$40:$L$759,СВЦЭМ!$A$40:$A$759,$A457,СВЦЭМ!$B$40:$B$759,R$437)+'СЕТ СН'!$F$16</f>
        <v>0</v>
      </c>
      <c r="S457" s="36">
        <f>SUMIFS(СВЦЭМ!$L$40:$L$759,СВЦЭМ!$A$40:$A$759,$A457,СВЦЭМ!$B$40:$B$759,S$437)+'СЕТ СН'!$F$16</f>
        <v>0</v>
      </c>
      <c r="T457" s="36">
        <f>SUMIFS(СВЦЭМ!$L$40:$L$759,СВЦЭМ!$A$40:$A$759,$A457,СВЦЭМ!$B$40:$B$759,T$437)+'СЕТ СН'!$F$16</f>
        <v>0</v>
      </c>
      <c r="U457" s="36">
        <f>SUMIFS(СВЦЭМ!$L$40:$L$759,СВЦЭМ!$A$40:$A$759,$A457,СВЦЭМ!$B$40:$B$759,U$437)+'СЕТ СН'!$F$16</f>
        <v>0</v>
      </c>
      <c r="V457" s="36">
        <f>SUMIFS(СВЦЭМ!$L$40:$L$759,СВЦЭМ!$A$40:$A$759,$A457,СВЦЭМ!$B$40:$B$759,V$437)+'СЕТ СН'!$F$16</f>
        <v>0</v>
      </c>
      <c r="W457" s="36">
        <f>SUMIFS(СВЦЭМ!$L$40:$L$759,СВЦЭМ!$A$40:$A$759,$A457,СВЦЭМ!$B$40:$B$759,W$437)+'СЕТ СН'!$F$16</f>
        <v>0</v>
      </c>
      <c r="X457" s="36">
        <f>SUMIFS(СВЦЭМ!$L$40:$L$759,СВЦЭМ!$A$40:$A$759,$A457,СВЦЭМ!$B$40:$B$759,X$437)+'СЕТ СН'!$F$16</f>
        <v>0</v>
      </c>
      <c r="Y457" s="36">
        <f>SUMIFS(СВЦЭМ!$L$40:$L$759,СВЦЭМ!$A$40:$A$759,$A457,СВЦЭМ!$B$40:$B$759,Y$437)+'СЕТ СН'!$F$16</f>
        <v>0</v>
      </c>
    </row>
    <row r="458" spans="1:25" ht="15.75" hidden="1" x14ac:dyDescent="0.2">
      <c r="A458" s="35">
        <f t="shared" si="12"/>
        <v>45556</v>
      </c>
      <c r="B458" s="36">
        <f>SUMIFS(СВЦЭМ!$L$40:$L$759,СВЦЭМ!$A$40:$A$759,$A458,СВЦЭМ!$B$40:$B$759,B$437)+'СЕТ СН'!$F$16</f>
        <v>0</v>
      </c>
      <c r="C458" s="36">
        <f>SUMIFS(СВЦЭМ!$L$40:$L$759,СВЦЭМ!$A$40:$A$759,$A458,СВЦЭМ!$B$40:$B$759,C$437)+'СЕТ СН'!$F$16</f>
        <v>0</v>
      </c>
      <c r="D458" s="36">
        <f>SUMIFS(СВЦЭМ!$L$40:$L$759,СВЦЭМ!$A$40:$A$759,$A458,СВЦЭМ!$B$40:$B$759,D$437)+'СЕТ СН'!$F$16</f>
        <v>0</v>
      </c>
      <c r="E458" s="36">
        <f>SUMIFS(СВЦЭМ!$L$40:$L$759,СВЦЭМ!$A$40:$A$759,$A458,СВЦЭМ!$B$40:$B$759,E$437)+'СЕТ СН'!$F$16</f>
        <v>0</v>
      </c>
      <c r="F458" s="36">
        <f>SUMIFS(СВЦЭМ!$L$40:$L$759,СВЦЭМ!$A$40:$A$759,$A458,СВЦЭМ!$B$40:$B$759,F$437)+'СЕТ СН'!$F$16</f>
        <v>0</v>
      </c>
      <c r="G458" s="36">
        <f>SUMIFS(СВЦЭМ!$L$40:$L$759,СВЦЭМ!$A$40:$A$759,$A458,СВЦЭМ!$B$40:$B$759,G$437)+'СЕТ СН'!$F$16</f>
        <v>0</v>
      </c>
      <c r="H458" s="36">
        <f>SUMIFS(СВЦЭМ!$L$40:$L$759,СВЦЭМ!$A$40:$A$759,$A458,СВЦЭМ!$B$40:$B$759,H$437)+'СЕТ СН'!$F$16</f>
        <v>0</v>
      </c>
      <c r="I458" s="36">
        <f>SUMIFS(СВЦЭМ!$L$40:$L$759,СВЦЭМ!$A$40:$A$759,$A458,СВЦЭМ!$B$40:$B$759,I$437)+'СЕТ СН'!$F$16</f>
        <v>0</v>
      </c>
      <c r="J458" s="36">
        <f>SUMIFS(СВЦЭМ!$L$40:$L$759,СВЦЭМ!$A$40:$A$759,$A458,СВЦЭМ!$B$40:$B$759,J$437)+'СЕТ СН'!$F$16</f>
        <v>0</v>
      </c>
      <c r="K458" s="36">
        <f>SUMIFS(СВЦЭМ!$L$40:$L$759,СВЦЭМ!$A$40:$A$759,$A458,СВЦЭМ!$B$40:$B$759,K$437)+'СЕТ СН'!$F$16</f>
        <v>0</v>
      </c>
      <c r="L458" s="36">
        <f>SUMIFS(СВЦЭМ!$L$40:$L$759,СВЦЭМ!$A$40:$A$759,$A458,СВЦЭМ!$B$40:$B$759,L$437)+'СЕТ СН'!$F$16</f>
        <v>0</v>
      </c>
      <c r="M458" s="36">
        <f>SUMIFS(СВЦЭМ!$L$40:$L$759,СВЦЭМ!$A$40:$A$759,$A458,СВЦЭМ!$B$40:$B$759,M$437)+'СЕТ СН'!$F$16</f>
        <v>0</v>
      </c>
      <c r="N458" s="36">
        <f>SUMIFS(СВЦЭМ!$L$40:$L$759,СВЦЭМ!$A$40:$A$759,$A458,СВЦЭМ!$B$40:$B$759,N$437)+'СЕТ СН'!$F$16</f>
        <v>0</v>
      </c>
      <c r="O458" s="36">
        <f>SUMIFS(СВЦЭМ!$L$40:$L$759,СВЦЭМ!$A$40:$A$759,$A458,СВЦЭМ!$B$40:$B$759,O$437)+'СЕТ СН'!$F$16</f>
        <v>0</v>
      </c>
      <c r="P458" s="36">
        <f>SUMIFS(СВЦЭМ!$L$40:$L$759,СВЦЭМ!$A$40:$A$759,$A458,СВЦЭМ!$B$40:$B$759,P$437)+'СЕТ СН'!$F$16</f>
        <v>0</v>
      </c>
      <c r="Q458" s="36">
        <f>SUMIFS(СВЦЭМ!$L$40:$L$759,СВЦЭМ!$A$40:$A$759,$A458,СВЦЭМ!$B$40:$B$759,Q$437)+'СЕТ СН'!$F$16</f>
        <v>0</v>
      </c>
      <c r="R458" s="36">
        <f>SUMIFS(СВЦЭМ!$L$40:$L$759,СВЦЭМ!$A$40:$A$759,$A458,СВЦЭМ!$B$40:$B$759,R$437)+'СЕТ СН'!$F$16</f>
        <v>0</v>
      </c>
      <c r="S458" s="36">
        <f>SUMIFS(СВЦЭМ!$L$40:$L$759,СВЦЭМ!$A$40:$A$759,$A458,СВЦЭМ!$B$40:$B$759,S$437)+'СЕТ СН'!$F$16</f>
        <v>0</v>
      </c>
      <c r="T458" s="36">
        <f>SUMIFS(СВЦЭМ!$L$40:$L$759,СВЦЭМ!$A$40:$A$759,$A458,СВЦЭМ!$B$40:$B$759,T$437)+'СЕТ СН'!$F$16</f>
        <v>0</v>
      </c>
      <c r="U458" s="36">
        <f>SUMIFS(СВЦЭМ!$L$40:$L$759,СВЦЭМ!$A$40:$A$759,$A458,СВЦЭМ!$B$40:$B$759,U$437)+'СЕТ СН'!$F$16</f>
        <v>0</v>
      </c>
      <c r="V458" s="36">
        <f>SUMIFS(СВЦЭМ!$L$40:$L$759,СВЦЭМ!$A$40:$A$759,$A458,СВЦЭМ!$B$40:$B$759,V$437)+'СЕТ СН'!$F$16</f>
        <v>0</v>
      </c>
      <c r="W458" s="36">
        <f>SUMIFS(СВЦЭМ!$L$40:$L$759,СВЦЭМ!$A$40:$A$759,$A458,СВЦЭМ!$B$40:$B$759,W$437)+'СЕТ СН'!$F$16</f>
        <v>0</v>
      </c>
      <c r="X458" s="36">
        <f>SUMIFS(СВЦЭМ!$L$40:$L$759,СВЦЭМ!$A$40:$A$759,$A458,СВЦЭМ!$B$40:$B$759,X$437)+'СЕТ СН'!$F$16</f>
        <v>0</v>
      </c>
      <c r="Y458" s="36">
        <f>SUMIFS(СВЦЭМ!$L$40:$L$759,СВЦЭМ!$A$40:$A$759,$A458,СВЦЭМ!$B$40:$B$759,Y$437)+'СЕТ СН'!$F$16</f>
        <v>0</v>
      </c>
    </row>
    <row r="459" spans="1:25" ht="15.75" hidden="1" x14ac:dyDescent="0.2">
      <c r="A459" s="35">
        <f t="shared" si="12"/>
        <v>45557</v>
      </c>
      <c r="B459" s="36">
        <f>SUMIFS(СВЦЭМ!$L$40:$L$759,СВЦЭМ!$A$40:$A$759,$A459,СВЦЭМ!$B$40:$B$759,B$437)+'СЕТ СН'!$F$16</f>
        <v>0</v>
      </c>
      <c r="C459" s="36">
        <f>SUMIFS(СВЦЭМ!$L$40:$L$759,СВЦЭМ!$A$40:$A$759,$A459,СВЦЭМ!$B$40:$B$759,C$437)+'СЕТ СН'!$F$16</f>
        <v>0</v>
      </c>
      <c r="D459" s="36">
        <f>SUMIFS(СВЦЭМ!$L$40:$L$759,СВЦЭМ!$A$40:$A$759,$A459,СВЦЭМ!$B$40:$B$759,D$437)+'СЕТ СН'!$F$16</f>
        <v>0</v>
      </c>
      <c r="E459" s="36">
        <f>SUMIFS(СВЦЭМ!$L$40:$L$759,СВЦЭМ!$A$40:$A$759,$A459,СВЦЭМ!$B$40:$B$759,E$437)+'СЕТ СН'!$F$16</f>
        <v>0</v>
      </c>
      <c r="F459" s="36">
        <f>SUMIFS(СВЦЭМ!$L$40:$L$759,СВЦЭМ!$A$40:$A$759,$A459,СВЦЭМ!$B$40:$B$759,F$437)+'СЕТ СН'!$F$16</f>
        <v>0</v>
      </c>
      <c r="G459" s="36">
        <f>SUMIFS(СВЦЭМ!$L$40:$L$759,СВЦЭМ!$A$40:$A$759,$A459,СВЦЭМ!$B$40:$B$759,G$437)+'СЕТ СН'!$F$16</f>
        <v>0</v>
      </c>
      <c r="H459" s="36">
        <f>SUMIFS(СВЦЭМ!$L$40:$L$759,СВЦЭМ!$A$40:$A$759,$A459,СВЦЭМ!$B$40:$B$759,H$437)+'СЕТ СН'!$F$16</f>
        <v>0</v>
      </c>
      <c r="I459" s="36">
        <f>SUMIFS(СВЦЭМ!$L$40:$L$759,СВЦЭМ!$A$40:$A$759,$A459,СВЦЭМ!$B$40:$B$759,I$437)+'СЕТ СН'!$F$16</f>
        <v>0</v>
      </c>
      <c r="J459" s="36">
        <f>SUMIFS(СВЦЭМ!$L$40:$L$759,СВЦЭМ!$A$40:$A$759,$A459,СВЦЭМ!$B$40:$B$759,J$437)+'СЕТ СН'!$F$16</f>
        <v>0</v>
      </c>
      <c r="K459" s="36">
        <f>SUMIFS(СВЦЭМ!$L$40:$L$759,СВЦЭМ!$A$40:$A$759,$A459,СВЦЭМ!$B$40:$B$759,K$437)+'СЕТ СН'!$F$16</f>
        <v>0</v>
      </c>
      <c r="L459" s="36">
        <f>SUMIFS(СВЦЭМ!$L$40:$L$759,СВЦЭМ!$A$40:$A$759,$A459,СВЦЭМ!$B$40:$B$759,L$437)+'СЕТ СН'!$F$16</f>
        <v>0</v>
      </c>
      <c r="M459" s="36">
        <f>SUMIFS(СВЦЭМ!$L$40:$L$759,СВЦЭМ!$A$40:$A$759,$A459,СВЦЭМ!$B$40:$B$759,M$437)+'СЕТ СН'!$F$16</f>
        <v>0</v>
      </c>
      <c r="N459" s="36">
        <f>SUMIFS(СВЦЭМ!$L$40:$L$759,СВЦЭМ!$A$40:$A$759,$A459,СВЦЭМ!$B$40:$B$759,N$437)+'СЕТ СН'!$F$16</f>
        <v>0</v>
      </c>
      <c r="O459" s="36">
        <f>SUMIFS(СВЦЭМ!$L$40:$L$759,СВЦЭМ!$A$40:$A$759,$A459,СВЦЭМ!$B$40:$B$759,O$437)+'СЕТ СН'!$F$16</f>
        <v>0</v>
      </c>
      <c r="P459" s="36">
        <f>SUMIFS(СВЦЭМ!$L$40:$L$759,СВЦЭМ!$A$40:$A$759,$A459,СВЦЭМ!$B$40:$B$759,P$437)+'СЕТ СН'!$F$16</f>
        <v>0</v>
      </c>
      <c r="Q459" s="36">
        <f>SUMIFS(СВЦЭМ!$L$40:$L$759,СВЦЭМ!$A$40:$A$759,$A459,СВЦЭМ!$B$40:$B$759,Q$437)+'СЕТ СН'!$F$16</f>
        <v>0</v>
      </c>
      <c r="R459" s="36">
        <f>SUMIFS(СВЦЭМ!$L$40:$L$759,СВЦЭМ!$A$40:$A$759,$A459,СВЦЭМ!$B$40:$B$759,R$437)+'СЕТ СН'!$F$16</f>
        <v>0</v>
      </c>
      <c r="S459" s="36">
        <f>SUMIFS(СВЦЭМ!$L$40:$L$759,СВЦЭМ!$A$40:$A$759,$A459,СВЦЭМ!$B$40:$B$759,S$437)+'СЕТ СН'!$F$16</f>
        <v>0</v>
      </c>
      <c r="T459" s="36">
        <f>SUMIFS(СВЦЭМ!$L$40:$L$759,СВЦЭМ!$A$40:$A$759,$A459,СВЦЭМ!$B$40:$B$759,T$437)+'СЕТ СН'!$F$16</f>
        <v>0</v>
      </c>
      <c r="U459" s="36">
        <f>SUMIFS(СВЦЭМ!$L$40:$L$759,СВЦЭМ!$A$40:$A$759,$A459,СВЦЭМ!$B$40:$B$759,U$437)+'СЕТ СН'!$F$16</f>
        <v>0</v>
      </c>
      <c r="V459" s="36">
        <f>SUMIFS(СВЦЭМ!$L$40:$L$759,СВЦЭМ!$A$40:$A$759,$A459,СВЦЭМ!$B$40:$B$759,V$437)+'СЕТ СН'!$F$16</f>
        <v>0</v>
      </c>
      <c r="W459" s="36">
        <f>SUMIFS(СВЦЭМ!$L$40:$L$759,СВЦЭМ!$A$40:$A$759,$A459,СВЦЭМ!$B$40:$B$759,W$437)+'СЕТ СН'!$F$16</f>
        <v>0</v>
      </c>
      <c r="X459" s="36">
        <f>SUMIFS(СВЦЭМ!$L$40:$L$759,СВЦЭМ!$A$40:$A$759,$A459,СВЦЭМ!$B$40:$B$759,X$437)+'СЕТ СН'!$F$16</f>
        <v>0</v>
      </c>
      <c r="Y459" s="36">
        <f>SUMIFS(СВЦЭМ!$L$40:$L$759,СВЦЭМ!$A$40:$A$759,$A459,СВЦЭМ!$B$40:$B$759,Y$437)+'СЕТ СН'!$F$16</f>
        <v>0</v>
      </c>
    </row>
    <row r="460" spans="1:25" ht="15.75" hidden="1" x14ac:dyDescent="0.2">
      <c r="A460" s="35">
        <f t="shared" si="12"/>
        <v>45558</v>
      </c>
      <c r="B460" s="36">
        <f>SUMIFS(СВЦЭМ!$L$40:$L$759,СВЦЭМ!$A$40:$A$759,$A460,СВЦЭМ!$B$40:$B$759,B$437)+'СЕТ СН'!$F$16</f>
        <v>0</v>
      </c>
      <c r="C460" s="36">
        <f>SUMIFS(СВЦЭМ!$L$40:$L$759,СВЦЭМ!$A$40:$A$759,$A460,СВЦЭМ!$B$40:$B$759,C$437)+'СЕТ СН'!$F$16</f>
        <v>0</v>
      </c>
      <c r="D460" s="36">
        <f>SUMIFS(СВЦЭМ!$L$40:$L$759,СВЦЭМ!$A$40:$A$759,$A460,СВЦЭМ!$B$40:$B$759,D$437)+'СЕТ СН'!$F$16</f>
        <v>0</v>
      </c>
      <c r="E460" s="36">
        <f>SUMIFS(СВЦЭМ!$L$40:$L$759,СВЦЭМ!$A$40:$A$759,$A460,СВЦЭМ!$B$40:$B$759,E$437)+'СЕТ СН'!$F$16</f>
        <v>0</v>
      </c>
      <c r="F460" s="36">
        <f>SUMIFS(СВЦЭМ!$L$40:$L$759,СВЦЭМ!$A$40:$A$759,$A460,СВЦЭМ!$B$40:$B$759,F$437)+'СЕТ СН'!$F$16</f>
        <v>0</v>
      </c>
      <c r="G460" s="36">
        <f>SUMIFS(СВЦЭМ!$L$40:$L$759,СВЦЭМ!$A$40:$A$759,$A460,СВЦЭМ!$B$40:$B$759,G$437)+'СЕТ СН'!$F$16</f>
        <v>0</v>
      </c>
      <c r="H460" s="36">
        <f>SUMIFS(СВЦЭМ!$L$40:$L$759,СВЦЭМ!$A$40:$A$759,$A460,СВЦЭМ!$B$40:$B$759,H$437)+'СЕТ СН'!$F$16</f>
        <v>0</v>
      </c>
      <c r="I460" s="36">
        <f>SUMIFS(СВЦЭМ!$L$40:$L$759,СВЦЭМ!$A$40:$A$759,$A460,СВЦЭМ!$B$40:$B$759,I$437)+'СЕТ СН'!$F$16</f>
        <v>0</v>
      </c>
      <c r="J460" s="36">
        <f>SUMIFS(СВЦЭМ!$L$40:$L$759,СВЦЭМ!$A$40:$A$759,$A460,СВЦЭМ!$B$40:$B$759,J$437)+'СЕТ СН'!$F$16</f>
        <v>0</v>
      </c>
      <c r="K460" s="36">
        <f>SUMIFS(СВЦЭМ!$L$40:$L$759,СВЦЭМ!$A$40:$A$759,$A460,СВЦЭМ!$B$40:$B$759,K$437)+'СЕТ СН'!$F$16</f>
        <v>0</v>
      </c>
      <c r="L460" s="36">
        <f>SUMIFS(СВЦЭМ!$L$40:$L$759,СВЦЭМ!$A$40:$A$759,$A460,СВЦЭМ!$B$40:$B$759,L$437)+'СЕТ СН'!$F$16</f>
        <v>0</v>
      </c>
      <c r="M460" s="36">
        <f>SUMIFS(СВЦЭМ!$L$40:$L$759,СВЦЭМ!$A$40:$A$759,$A460,СВЦЭМ!$B$40:$B$759,M$437)+'СЕТ СН'!$F$16</f>
        <v>0</v>
      </c>
      <c r="N460" s="36">
        <f>SUMIFS(СВЦЭМ!$L$40:$L$759,СВЦЭМ!$A$40:$A$759,$A460,СВЦЭМ!$B$40:$B$759,N$437)+'СЕТ СН'!$F$16</f>
        <v>0</v>
      </c>
      <c r="O460" s="36">
        <f>SUMIFS(СВЦЭМ!$L$40:$L$759,СВЦЭМ!$A$40:$A$759,$A460,СВЦЭМ!$B$40:$B$759,O$437)+'СЕТ СН'!$F$16</f>
        <v>0</v>
      </c>
      <c r="P460" s="36">
        <f>SUMIFS(СВЦЭМ!$L$40:$L$759,СВЦЭМ!$A$40:$A$759,$A460,СВЦЭМ!$B$40:$B$759,P$437)+'СЕТ СН'!$F$16</f>
        <v>0</v>
      </c>
      <c r="Q460" s="36">
        <f>SUMIFS(СВЦЭМ!$L$40:$L$759,СВЦЭМ!$A$40:$A$759,$A460,СВЦЭМ!$B$40:$B$759,Q$437)+'СЕТ СН'!$F$16</f>
        <v>0</v>
      </c>
      <c r="R460" s="36">
        <f>SUMIFS(СВЦЭМ!$L$40:$L$759,СВЦЭМ!$A$40:$A$759,$A460,СВЦЭМ!$B$40:$B$759,R$437)+'СЕТ СН'!$F$16</f>
        <v>0</v>
      </c>
      <c r="S460" s="36">
        <f>SUMIFS(СВЦЭМ!$L$40:$L$759,СВЦЭМ!$A$40:$A$759,$A460,СВЦЭМ!$B$40:$B$759,S$437)+'СЕТ СН'!$F$16</f>
        <v>0</v>
      </c>
      <c r="T460" s="36">
        <f>SUMIFS(СВЦЭМ!$L$40:$L$759,СВЦЭМ!$A$40:$A$759,$A460,СВЦЭМ!$B$40:$B$759,T$437)+'СЕТ СН'!$F$16</f>
        <v>0</v>
      </c>
      <c r="U460" s="36">
        <f>SUMIFS(СВЦЭМ!$L$40:$L$759,СВЦЭМ!$A$40:$A$759,$A460,СВЦЭМ!$B$40:$B$759,U$437)+'СЕТ СН'!$F$16</f>
        <v>0</v>
      </c>
      <c r="V460" s="36">
        <f>SUMIFS(СВЦЭМ!$L$40:$L$759,СВЦЭМ!$A$40:$A$759,$A460,СВЦЭМ!$B$40:$B$759,V$437)+'СЕТ СН'!$F$16</f>
        <v>0</v>
      </c>
      <c r="W460" s="36">
        <f>SUMIFS(СВЦЭМ!$L$40:$L$759,СВЦЭМ!$A$40:$A$759,$A460,СВЦЭМ!$B$40:$B$759,W$437)+'СЕТ СН'!$F$16</f>
        <v>0</v>
      </c>
      <c r="X460" s="36">
        <f>SUMIFS(СВЦЭМ!$L$40:$L$759,СВЦЭМ!$A$40:$A$759,$A460,СВЦЭМ!$B$40:$B$759,X$437)+'СЕТ СН'!$F$16</f>
        <v>0</v>
      </c>
      <c r="Y460" s="36">
        <f>SUMIFS(СВЦЭМ!$L$40:$L$759,СВЦЭМ!$A$40:$A$759,$A460,СВЦЭМ!$B$40:$B$759,Y$437)+'СЕТ СН'!$F$16</f>
        <v>0</v>
      </c>
    </row>
    <row r="461" spans="1:25" ht="15.75" hidden="1" x14ac:dyDescent="0.2">
      <c r="A461" s="35">
        <f t="shared" si="12"/>
        <v>45559</v>
      </c>
      <c r="B461" s="36">
        <f>SUMIFS(СВЦЭМ!$L$40:$L$759,СВЦЭМ!$A$40:$A$759,$A461,СВЦЭМ!$B$40:$B$759,B$437)+'СЕТ СН'!$F$16</f>
        <v>0</v>
      </c>
      <c r="C461" s="36">
        <f>SUMIFS(СВЦЭМ!$L$40:$L$759,СВЦЭМ!$A$40:$A$759,$A461,СВЦЭМ!$B$40:$B$759,C$437)+'СЕТ СН'!$F$16</f>
        <v>0</v>
      </c>
      <c r="D461" s="36">
        <f>SUMIFS(СВЦЭМ!$L$40:$L$759,СВЦЭМ!$A$40:$A$759,$A461,СВЦЭМ!$B$40:$B$759,D$437)+'СЕТ СН'!$F$16</f>
        <v>0</v>
      </c>
      <c r="E461" s="36">
        <f>SUMIFS(СВЦЭМ!$L$40:$L$759,СВЦЭМ!$A$40:$A$759,$A461,СВЦЭМ!$B$40:$B$759,E$437)+'СЕТ СН'!$F$16</f>
        <v>0</v>
      </c>
      <c r="F461" s="36">
        <f>SUMIFS(СВЦЭМ!$L$40:$L$759,СВЦЭМ!$A$40:$A$759,$A461,СВЦЭМ!$B$40:$B$759,F$437)+'СЕТ СН'!$F$16</f>
        <v>0</v>
      </c>
      <c r="G461" s="36">
        <f>SUMIFS(СВЦЭМ!$L$40:$L$759,СВЦЭМ!$A$40:$A$759,$A461,СВЦЭМ!$B$40:$B$759,G$437)+'СЕТ СН'!$F$16</f>
        <v>0</v>
      </c>
      <c r="H461" s="36">
        <f>SUMIFS(СВЦЭМ!$L$40:$L$759,СВЦЭМ!$A$40:$A$759,$A461,СВЦЭМ!$B$40:$B$759,H$437)+'СЕТ СН'!$F$16</f>
        <v>0</v>
      </c>
      <c r="I461" s="36">
        <f>SUMIFS(СВЦЭМ!$L$40:$L$759,СВЦЭМ!$A$40:$A$759,$A461,СВЦЭМ!$B$40:$B$759,I$437)+'СЕТ СН'!$F$16</f>
        <v>0</v>
      </c>
      <c r="J461" s="36">
        <f>SUMIFS(СВЦЭМ!$L$40:$L$759,СВЦЭМ!$A$40:$A$759,$A461,СВЦЭМ!$B$40:$B$759,J$437)+'СЕТ СН'!$F$16</f>
        <v>0</v>
      </c>
      <c r="K461" s="36">
        <f>SUMIFS(СВЦЭМ!$L$40:$L$759,СВЦЭМ!$A$40:$A$759,$A461,СВЦЭМ!$B$40:$B$759,K$437)+'СЕТ СН'!$F$16</f>
        <v>0</v>
      </c>
      <c r="L461" s="36">
        <f>SUMIFS(СВЦЭМ!$L$40:$L$759,СВЦЭМ!$A$40:$A$759,$A461,СВЦЭМ!$B$40:$B$759,L$437)+'СЕТ СН'!$F$16</f>
        <v>0</v>
      </c>
      <c r="M461" s="36">
        <f>SUMIFS(СВЦЭМ!$L$40:$L$759,СВЦЭМ!$A$40:$A$759,$A461,СВЦЭМ!$B$40:$B$759,M$437)+'СЕТ СН'!$F$16</f>
        <v>0</v>
      </c>
      <c r="N461" s="36">
        <f>SUMIFS(СВЦЭМ!$L$40:$L$759,СВЦЭМ!$A$40:$A$759,$A461,СВЦЭМ!$B$40:$B$759,N$437)+'СЕТ СН'!$F$16</f>
        <v>0</v>
      </c>
      <c r="O461" s="36">
        <f>SUMIFS(СВЦЭМ!$L$40:$L$759,СВЦЭМ!$A$40:$A$759,$A461,СВЦЭМ!$B$40:$B$759,O$437)+'СЕТ СН'!$F$16</f>
        <v>0</v>
      </c>
      <c r="P461" s="36">
        <f>SUMIFS(СВЦЭМ!$L$40:$L$759,СВЦЭМ!$A$40:$A$759,$A461,СВЦЭМ!$B$40:$B$759,P$437)+'СЕТ СН'!$F$16</f>
        <v>0</v>
      </c>
      <c r="Q461" s="36">
        <f>SUMIFS(СВЦЭМ!$L$40:$L$759,СВЦЭМ!$A$40:$A$759,$A461,СВЦЭМ!$B$40:$B$759,Q$437)+'СЕТ СН'!$F$16</f>
        <v>0</v>
      </c>
      <c r="R461" s="36">
        <f>SUMIFS(СВЦЭМ!$L$40:$L$759,СВЦЭМ!$A$40:$A$759,$A461,СВЦЭМ!$B$40:$B$759,R$437)+'СЕТ СН'!$F$16</f>
        <v>0</v>
      </c>
      <c r="S461" s="36">
        <f>SUMIFS(СВЦЭМ!$L$40:$L$759,СВЦЭМ!$A$40:$A$759,$A461,СВЦЭМ!$B$40:$B$759,S$437)+'СЕТ СН'!$F$16</f>
        <v>0</v>
      </c>
      <c r="T461" s="36">
        <f>SUMIFS(СВЦЭМ!$L$40:$L$759,СВЦЭМ!$A$40:$A$759,$A461,СВЦЭМ!$B$40:$B$759,T$437)+'СЕТ СН'!$F$16</f>
        <v>0</v>
      </c>
      <c r="U461" s="36">
        <f>SUMIFS(СВЦЭМ!$L$40:$L$759,СВЦЭМ!$A$40:$A$759,$A461,СВЦЭМ!$B$40:$B$759,U$437)+'СЕТ СН'!$F$16</f>
        <v>0</v>
      </c>
      <c r="V461" s="36">
        <f>SUMIFS(СВЦЭМ!$L$40:$L$759,СВЦЭМ!$A$40:$A$759,$A461,СВЦЭМ!$B$40:$B$759,V$437)+'СЕТ СН'!$F$16</f>
        <v>0</v>
      </c>
      <c r="W461" s="36">
        <f>SUMIFS(СВЦЭМ!$L$40:$L$759,СВЦЭМ!$A$40:$A$759,$A461,СВЦЭМ!$B$40:$B$759,W$437)+'СЕТ СН'!$F$16</f>
        <v>0</v>
      </c>
      <c r="X461" s="36">
        <f>SUMIFS(СВЦЭМ!$L$40:$L$759,СВЦЭМ!$A$40:$A$759,$A461,СВЦЭМ!$B$40:$B$759,X$437)+'СЕТ СН'!$F$16</f>
        <v>0</v>
      </c>
      <c r="Y461" s="36">
        <f>SUMIFS(СВЦЭМ!$L$40:$L$759,СВЦЭМ!$A$40:$A$759,$A461,СВЦЭМ!$B$40:$B$759,Y$437)+'СЕТ СН'!$F$16</f>
        <v>0</v>
      </c>
    </row>
    <row r="462" spans="1:25" ht="15.75" hidden="1" x14ac:dyDescent="0.2">
      <c r="A462" s="35">
        <f t="shared" si="12"/>
        <v>45560</v>
      </c>
      <c r="B462" s="36">
        <f>SUMIFS(СВЦЭМ!$L$40:$L$759,СВЦЭМ!$A$40:$A$759,$A462,СВЦЭМ!$B$40:$B$759,B$437)+'СЕТ СН'!$F$16</f>
        <v>0</v>
      </c>
      <c r="C462" s="36">
        <f>SUMIFS(СВЦЭМ!$L$40:$L$759,СВЦЭМ!$A$40:$A$759,$A462,СВЦЭМ!$B$40:$B$759,C$437)+'СЕТ СН'!$F$16</f>
        <v>0</v>
      </c>
      <c r="D462" s="36">
        <f>SUMIFS(СВЦЭМ!$L$40:$L$759,СВЦЭМ!$A$40:$A$759,$A462,СВЦЭМ!$B$40:$B$759,D$437)+'СЕТ СН'!$F$16</f>
        <v>0</v>
      </c>
      <c r="E462" s="36">
        <f>SUMIFS(СВЦЭМ!$L$40:$L$759,СВЦЭМ!$A$40:$A$759,$A462,СВЦЭМ!$B$40:$B$759,E$437)+'СЕТ СН'!$F$16</f>
        <v>0</v>
      </c>
      <c r="F462" s="36">
        <f>SUMIFS(СВЦЭМ!$L$40:$L$759,СВЦЭМ!$A$40:$A$759,$A462,СВЦЭМ!$B$40:$B$759,F$437)+'СЕТ СН'!$F$16</f>
        <v>0</v>
      </c>
      <c r="G462" s="36">
        <f>SUMIFS(СВЦЭМ!$L$40:$L$759,СВЦЭМ!$A$40:$A$759,$A462,СВЦЭМ!$B$40:$B$759,G$437)+'СЕТ СН'!$F$16</f>
        <v>0</v>
      </c>
      <c r="H462" s="36">
        <f>SUMIFS(СВЦЭМ!$L$40:$L$759,СВЦЭМ!$A$40:$A$759,$A462,СВЦЭМ!$B$40:$B$759,H$437)+'СЕТ СН'!$F$16</f>
        <v>0</v>
      </c>
      <c r="I462" s="36">
        <f>SUMIFS(СВЦЭМ!$L$40:$L$759,СВЦЭМ!$A$40:$A$759,$A462,СВЦЭМ!$B$40:$B$759,I$437)+'СЕТ СН'!$F$16</f>
        <v>0</v>
      </c>
      <c r="J462" s="36">
        <f>SUMIFS(СВЦЭМ!$L$40:$L$759,СВЦЭМ!$A$40:$A$759,$A462,СВЦЭМ!$B$40:$B$759,J$437)+'СЕТ СН'!$F$16</f>
        <v>0</v>
      </c>
      <c r="K462" s="36">
        <f>SUMIFS(СВЦЭМ!$L$40:$L$759,СВЦЭМ!$A$40:$A$759,$A462,СВЦЭМ!$B$40:$B$759,K$437)+'СЕТ СН'!$F$16</f>
        <v>0</v>
      </c>
      <c r="L462" s="36">
        <f>SUMIFS(СВЦЭМ!$L$40:$L$759,СВЦЭМ!$A$40:$A$759,$A462,СВЦЭМ!$B$40:$B$759,L$437)+'СЕТ СН'!$F$16</f>
        <v>0</v>
      </c>
      <c r="M462" s="36">
        <f>SUMIFS(СВЦЭМ!$L$40:$L$759,СВЦЭМ!$A$40:$A$759,$A462,СВЦЭМ!$B$40:$B$759,M$437)+'СЕТ СН'!$F$16</f>
        <v>0</v>
      </c>
      <c r="N462" s="36">
        <f>SUMIFS(СВЦЭМ!$L$40:$L$759,СВЦЭМ!$A$40:$A$759,$A462,СВЦЭМ!$B$40:$B$759,N$437)+'СЕТ СН'!$F$16</f>
        <v>0</v>
      </c>
      <c r="O462" s="36">
        <f>SUMIFS(СВЦЭМ!$L$40:$L$759,СВЦЭМ!$A$40:$A$759,$A462,СВЦЭМ!$B$40:$B$759,O$437)+'СЕТ СН'!$F$16</f>
        <v>0</v>
      </c>
      <c r="P462" s="36">
        <f>SUMIFS(СВЦЭМ!$L$40:$L$759,СВЦЭМ!$A$40:$A$759,$A462,СВЦЭМ!$B$40:$B$759,P$437)+'СЕТ СН'!$F$16</f>
        <v>0</v>
      </c>
      <c r="Q462" s="36">
        <f>SUMIFS(СВЦЭМ!$L$40:$L$759,СВЦЭМ!$A$40:$A$759,$A462,СВЦЭМ!$B$40:$B$759,Q$437)+'СЕТ СН'!$F$16</f>
        <v>0</v>
      </c>
      <c r="R462" s="36">
        <f>SUMIFS(СВЦЭМ!$L$40:$L$759,СВЦЭМ!$A$40:$A$759,$A462,СВЦЭМ!$B$40:$B$759,R$437)+'СЕТ СН'!$F$16</f>
        <v>0</v>
      </c>
      <c r="S462" s="36">
        <f>SUMIFS(СВЦЭМ!$L$40:$L$759,СВЦЭМ!$A$40:$A$759,$A462,СВЦЭМ!$B$40:$B$759,S$437)+'СЕТ СН'!$F$16</f>
        <v>0</v>
      </c>
      <c r="T462" s="36">
        <f>SUMIFS(СВЦЭМ!$L$40:$L$759,СВЦЭМ!$A$40:$A$759,$A462,СВЦЭМ!$B$40:$B$759,T$437)+'СЕТ СН'!$F$16</f>
        <v>0</v>
      </c>
      <c r="U462" s="36">
        <f>SUMIFS(СВЦЭМ!$L$40:$L$759,СВЦЭМ!$A$40:$A$759,$A462,СВЦЭМ!$B$40:$B$759,U$437)+'СЕТ СН'!$F$16</f>
        <v>0</v>
      </c>
      <c r="V462" s="36">
        <f>SUMIFS(СВЦЭМ!$L$40:$L$759,СВЦЭМ!$A$40:$A$759,$A462,СВЦЭМ!$B$40:$B$759,V$437)+'СЕТ СН'!$F$16</f>
        <v>0</v>
      </c>
      <c r="W462" s="36">
        <f>SUMIFS(СВЦЭМ!$L$40:$L$759,СВЦЭМ!$A$40:$A$759,$A462,СВЦЭМ!$B$40:$B$759,W$437)+'СЕТ СН'!$F$16</f>
        <v>0</v>
      </c>
      <c r="X462" s="36">
        <f>SUMIFS(СВЦЭМ!$L$40:$L$759,СВЦЭМ!$A$40:$A$759,$A462,СВЦЭМ!$B$40:$B$759,X$437)+'СЕТ СН'!$F$16</f>
        <v>0</v>
      </c>
      <c r="Y462" s="36">
        <f>SUMIFS(СВЦЭМ!$L$40:$L$759,СВЦЭМ!$A$40:$A$759,$A462,СВЦЭМ!$B$40:$B$759,Y$437)+'СЕТ СН'!$F$16</f>
        <v>0</v>
      </c>
    </row>
    <row r="463" spans="1:25" ht="15.75" hidden="1" x14ac:dyDescent="0.2">
      <c r="A463" s="35">
        <f t="shared" si="12"/>
        <v>45561</v>
      </c>
      <c r="B463" s="36">
        <f>SUMIFS(СВЦЭМ!$L$40:$L$759,СВЦЭМ!$A$40:$A$759,$A463,СВЦЭМ!$B$40:$B$759,B$437)+'СЕТ СН'!$F$16</f>
        <v>0</v>
      </c>
      <c r="C463" s="36">
        <f>SUMIFS(СВЦЭМ!$L$40:$L$759,СВЦЭМ!$A$40:$A$759,$A463,СВЦЭМ!$B$40:$B$759,C$437)+'СЕТ СН'!$F$16</f>
        <v>0</v>
      </c>
      <c r="D463" s="36">
        <f>SUMIFS(СВЦЭМ!$L$40:$L$759,СВЦЭМ!$A$40:$A$759,$A463,СВЦЭМ!$B$40:$B$759,D$437)+'СЕТ СН'!$F$16</f>
        <v>0</v>
      </c>
      <c r="E463" s="36">
        <f>SUMIFS(СВЦЭМ!$L$40:$L$759,СВЦЭМ!$A$40:$A$759,$A463,СВЦЭМ!$B$40:$B$759,E$437)+'СЕТ СН'!$F$16</f>
        <v>0</v>
      </c>
      <c r="F463" s="36">
        <f>SUMIFS(СВЦЭМ!$L$40:$L$759,СВЦЭМ!$A$40:$A$759,$A463,СВЦЭМ!$B$40:$B$759,F$437)+'СЕТ СН'!$F$16</f>
        <v>0</v>
      </c>
      <c r="G463" s="36">
        <f>SUMIFS(СВЦЭМ!$L$40:$L$759,СВЦЭМ!$A$40:$A$759,$A463,СВЦЭМ!$B$40:$B$759,G$437)+'СЕТ СН'!$F$16</f>
        <v>0</v>
      </c>
      <c r="H463" s="36">
        <f>SUMIFS(СВЦЭМ!$L$40:$L$759,СВЦЭМ!$A$40:$A$759,$A463,СВЦЭМ!$B$40:$B$759,H$437)+'СЕТ СН'!$F$16</f>
        <v>0</v>
      </c>
      <c r="I463" s="36">
        <f>SUMIFS(СВЦЭМ!$L$40:$L$759,СВЦЭМ!$A$40:$A$759,$A463,СВЦЭМ!$B$40:$B$759,I$437)+'СЕТ СН'!$F$16</f>
        <v>0</v>
      </c>
      <c r="J463" s="36">
        <f>SUMIFS(СВЦЭМ!$L$40:$L$759,СВЦЭМ!$A$40:$A$759,$A463,СВЦЭМ!$B$40:$B$759,J$437)+'СЕТ СН'!$F$16</f>
        <v>0</v>
      </c>
      <c r="K463" s="36">
        <f>SUMIFS(СВЦЭМ!$L$40:$L$759,СВЦЭМ!$A$40:$A$759,$A463,СВЦЭМ!$B$40:$B$759,K$437)+'СЕТ СН'!$F$16</f>
        <v>0</v>
      </c>
      <c r="L463" s="36">
        <f>SUMIFS(СВЦЭМ!$L$40:$L$759,СВЦЭМ!$A$40:$A$759,$A463,СВЦЭМ!$B$40:$B$759,L$437)+'СЕТ СН'!$F$16</f>
        <v>0</v>
      </c>
      <c r="M463" s="36">
        <f>SUMIFS(СВЦЭМ!$L$40:$L$759,СВЦЭМ!$A$40:$A$759,$A463,СВЦЭМ!$B$40:$B$759,M$437)+'СЕТ СН'!$F$16</f>
        <v>0</v>
      </c>
      <c r="N463" s="36">
        <f>SUMIFS(СВЦЭМ!$L$40:$L$759,СВЦЭМ!$A$40:$A$759,$A463,СВЦЭМ!$B$40:$B$759,N$437)+'СЕТ СН'!$F$16</f>
        <v>0</v>
      </c>
      <c r="O463" s="36">
        <f>SUMIFS(СВЦЭМ!$L$40:$L$759,СВЦЭМ!$A$40:$A$759,$A463,СВЦЭМ!$B$40:$B$759,O$437)+'СЕТ СН'!$F$16</f>
        <v>0</v>
      </c>
      <c r="P463" s="36">
        <f>SUMIFS(СВЦЭМ!$L$40:$L$759,СВЦЭМ!$A$40:$A$759,$A463,СВЦЭМ!$B$40:$B$759,P$437)+'СЕТ СН'!$F$16</f>
        <v>0</v>
      </c>
      <c r="Q463" s="36">
        <f>SUMIFS(СВЦЭМ!$L$40:$L$759,СВЦЭМ!$A$40:$A$759,$A463,СВЦЭМ!$B$40:$B$759,Q$437)+'СЕТ СН'!$F$16</f>
        <v>0</v>
      </c>
      <c r="R463" s="36">
        <f>SUMIFS(СВЦЭМ!$L$40:$L$759,СВЦЭМ!$A$40:$A$759,$A463,СВЦЭМ!$B$40:$B$759,R$437)+'СЕТ СН'!$F$16</f>
        <v>0</v>
      </c>
      <c r="S463" s="36">
        <f>SUMIFS(СВЦЭМ!$L$40:$L$759,СВЦЭМ!$A$40:$A$759,$A463,СВЦЭМ!$B$40:$B$759,S$437)+'СЕТ СН'!$F$16</f>
        <v>0</v>
      </c>
      <c r="T463" s="36">
        <f>SUMIFS(СВЦЭМ!$L$40:$L$759,СВЦЭМ!$A$40:$A$759,$A463,СВЦЭМ!$B$40:$B$759,T$437)+'СЕТ СН'!$F$16</f>
        <v>0</v>
      </c>
      <c r="U463" s="36">
        <f>SUMIFS(СВЦЭМ!$L$40:$L$759,СВЦЭМ!$A$40:$A$759,$A463,СВЦЭМ!$B$40:$B$759,U$437)+'СЕТ СН'!$F$16</f>
        <v>0</v>
      </c>
      <c r="V463" s="36">
        <f>SUMIFS(СВЦЭМ!$L$40:$L$759,СВЦЭМ!$A$40:$A$759,$A463,СВЦЭМ!$B$40:$B$759,V$437)+'СЕТ СН'!$F$16</f>
        <v>0</v>
      </c>
      <c r="W463" s="36">
        <f>SUMIFS(СВЦЭМ!$L$40:$L$759,СВЦЭМ!$A$40:$A$759,$A463,СВЦЭМ!$B$40:$B$759,W$437)+'СЕТ СН'!$F$16</f>
        <v>0</v>
      </c>
      <c r="X463" s="36">
        <f>SUMIFS(СВЦЭМ!$L$40:$L$759,СВЦЭМ!$A$40:$A$759,$A463,СВЦЭМ!$B$40:$B$759,X$437)+'СЕТ СН'!$F$16</f>
        <v>0</v>
      </c>
      <c r="Y463" s="36">
        <f>SUMIFS(СВЦЭМ!$L$40:$L$759,СВЦЭМ!$A$40:$A$759,$A463,СВЦЭМ!$B$40:$B$759,Y$437)+'СЕТ СН'!$F$16</f>
        <v>0</v>
      </c>
    </row>
    <row r="464" spans="1:25" ht="15.75" hidden="1" x14ac:dyDescent="0.2">
      <c r="A464" s="35">
        <f t="shared" si="12"/>
        <v>45562</v>
      </c>
      <c r="B464" s="36">
        <f>SUMIFS(СВЦЭМ!$L$40:$L$759,СВЦЭМ!$A$40:$A$759,$A464,СВЦЭМ!$B$40:$B$759,B$437)+'СЕТ СН'!$F$16</f>
        <v>0</v>
      </c>
      <c r="C464" s="36">
        <f>SUMIFS(СВЦЭМ!$L$40:$L$759,СВЦЭМ!$A$40:$A$759,$A464,СВЦЭМ!$B$40:$B$759,C$437)+'СЕТ СН'!$F$16</f>
        <v>0</v>
      </c>
      <c r="D464" s="36">
        <f>SUMIFS(СВЦЭМ!$L$40:$L$759,СВЦЭМ!$A$40:$A$759,$A464,СВЦЭМ!$B$40:$B$759,D$437)+'СЕТ СН'!$F$16</f>
        <v>0</v>
      </c>
      <c r="E464" s="36">
        <f>SUMIFS(СВЦЭМ!$L$40:$L$759,СВЦЭМ!$A$40:$A$759,$A464,СВЦЭМ!$B$40:$B$759,E$437)+'СЕТ СН'!$F$16</f>
        <v>0</v>
      </c>
      <c r="F464" s="36">
        <f>SUMIFS(СВЦЭМ!$L$40:$L$759,СВЦЭМ!$A$40:$A$759,$A464,СВЦЭМ!$B$40:$B$759,F$437)+'СЕТ СН'!$F$16</f>
        <v>0</v>
      </c>
      <c r="G464" s="36">
        <f>SUMIFS(СВЦЭМ!$L$40:$L$759,СВЦЭМ!$A$40:$A$759,$A464,СВЦЭМ!$B$40:$B$759,G$437)+'СЕТ СН'!$F$16</f>
        <v>0</v>
      </c>
      <c r="H464" s="36">
        <f>SUMIFS(СВЦЭМ!$L$40:$L$759,СВЦЭМ!$A$40:$A$759,$A464,СВЦЭМ!$B$40:$B$759,H$437)+'СЕТ СН'!$F$16</f>
        <v>0</v>
      </c>
      <c r="I464" s="36">
        <f>SUMIFS(СВЦЭМ!$L$40:$L$759,СВЦЭМ!$A$40:$A$759,$A464,СВЦЭМ!$B$40:$B$759,I$437)+'СЕТ СН'!$F$16</f>
        <v>0</v>
      </c>
      <c r="J464" s="36">
        <f>SUMIFS(СВЦЭМ!$L$40:$L$759,СВЦЭМ!$A$40:$A$759,$A464,СВЦЭМ!$B$40:$B$759,J$437)+'СЕТ СН'!$F$16</f>
        <v>0</v>
      </c>
      <c r="K464" s="36">
        <f>SUMIFS(СВЦЭМ!$L$40:$L$759,СВЦЭМ!$A$40:$A$759,$A464,СВЦЭМ!$B$40:$B$759,K$437)+'СЕТ СН'!$F$16</f>
        <v>0</v>
      </c>
      <c r="L464" s="36">
        <f>SUMIFS(СВЦЭМ!$L$40:$L$759,СВЦЭМ!$A$40:$A$759,$A464,СВЦЭМ!$B$40:$B$759,L$437)+'СЕТ СН'!$F$16</f>
        <v>0</v>
      </c>
      <c r="M464" s="36">
        <f>SUMIFS(СВЦЭМ!$L$40:$L$759,СВЦЭМ!$A$40:$A$759,$A464,СВЦЭМ!$B$40:$B$759,M$437)+'СЕТ СН'!$F$16</f>
        <v>0</v>
      </c>
      <c r="N464" s="36">
        <f>SUMIFS(СВЦЭМ!$L$40:$L$759,СВЦЭМ!$A$40:$A$759,$A464,СВЦЭМ!$B$40:$B$759,N$437)+'СЕТ СН'!$F$16</f>
        <v>0</v>
      </c>
      <c r="O464" s="36">
        <f>SUMIFS(СВЦЭМ!$L$40:$L$759,СВЦЭМ!$A$40:$A$759,$A464,СВЦЭМ!$B$40:$B$759,O$437)+'СЕТ СН'!$F$16</f>
        <v>0</v>
      </c>
      <c r="P464" s="36">
        <f>SUMIFS(СВЦЭМ!$L$40:$L$759,СВЦЭМ!$A$40:$A$759,$A464,СВЦЭМ!$B$40:$B$759,P$437)+'СЕТ СН'!$F$16</f>
        <v>0</v>
      </c>
      <c r="Q464" s="36">
        <f>SUMIFS(СВЦЭМ!$L$40:$L$759,СВЦЭМ!$A$40:$A$759,$A464,СВЦЭМ!$B$40:$B$759,Q$437)+'СЕТ СН'!$F$16</f>
        <v>0</v>
      </c>
      <c r="R464" s="36">
        <f>SUMIFS(СВЦЭМ!$L$40:$L$759,СВЦЭМ!$A$40:$A$759,$A464,СВЦЭМ!$B$40:$B$759,R$437)+'СЕТ СН'!$F$16</f>
        <v>0</v>
      </c>
      <c r="S464" s="36">
        <f>SUMIFS(СВЦЭМ!$L$40:$L$759,СВЦЭМ!$A$40:$A$759,$A464,СВЦЭМ!$B$40:$B$759,S$437)+'СЕТ СН'!$F$16</f>
        <v>0</v>
      </c>
      <c r="T464" s="36">
        <f>SUMIFS(СВЦЭМ!$L$40:$L$759,СВЦЭМ!$A$40:$A$759,$A464,СВЦЭМ!$B$40:$B$759,T$437)+'СЕТ СН'!$F$16</f>
        <v>0</v>
      </c>
      <c r="U464" s="36">
        <f>SUMIFS(СВЦЭМ!$L$40:$L$759,СВЦЭМ!$A$40:$A$759,$A464,СВЦЭМ!$B$40:$B$759,U$437)+'СЕТ СН'!$F$16</f>
        <v>0</v>
      </c>
      <c r="V464" s="36">
        <f>SUMIFS(СВЦЭМ!$L$40:$L$759,СВЦЭМ!$A$40:$A$759,$A464,СВЦЭМ!$B$40:$B$759,V$437)+'СЕТ СН'!$F$16</f>
        <v>0</v>
      </c>
      <c r="W464" s="36">
        <f>SUMIFS(СВЦЭМ!$L$40:$L$759,СВЦЭМ!$A$40:$A$759,$A464,СВЦЭМ!$B$40:$B$759,W$437)+'СЕТ СН'!$F$16</f>
        <v>0</v>
      </c>
      <c r="X464" s="36">
        <f>SUMIFS(СВЦЭМ!$L$40:$L$759,СВЦЭМ!$A$40:$A$759,$A464,СВЦЭМ!$B$40:$B$759,X$437)+'СЕТ СН'!$F$16</f>
        <v>0</v>
      </c>
      <c r="Y464" s="36">
        <f>SUMIFS(СВЦЭМ!$L$40:$L$759,СВЦЭМ!$A$40:$A$759,$A464,СВЦЭМ!$B$40:$B$759,Y$437)+'СЕТ СН'!$F$16</f>
        <v>0</v>
      </c>
    </row>
    <row r="465" spans="1:26" ht="15.75" hidden="1" x14ac:dyDescent="0.2">
      <c r="A465" s="35">
        <f t="shared" si="12"/>
        <v>45563</v>
      </c>
      <c r="B465" s="36">
        <f>SUMIFS(СВЦЭМ!$L$40:$L$759,СВЦЭМ!$A$40:$A$759,$A465,СВЦЭМ!$B$40:$B$759,B$437)+'СЕТ СН'!$F$16</f>
        <v>0</v>
      </c>
      <c r="C465" s="36">
        <f>SUMIFS(СВЦЭМ!$L$40:$L$759,СВЦЭМ!$A$40:$A$759,$A465,СВЦЭМ!$B$40:$B$759,C$437)+'СЕТ СН'!$F$16</f>
        <v>0</v>
      </c>
      <c r="D465" s="36">
        <f>SUMIFS(СВЦЭМ!$L$40:$L$759,СВЦЭМ!$A$40:$A$759,$A465,СВЦЭМ!$B$40:$B$759,D$437)+'СЕТ СН'!$F$16</f>
        <v>0</v>
      </c>
      <c r="E465" s="36">
        <f>SUMIFS(СВЦЭМ!$L$40:$L$759,СВЦЭМ!$A$40:$A$759,$A465,СВЦЭМ!$B$40:$B$759,E$437)+'СЕТ СН'!$F$16</f>
        <v>0</v>
      </c>
      <c r="F465" s="36">
        <f>SUMIFS(СВЦЭМ!$L$40:$L$759,СВЦЭМ!$A$40:$A$759,$A465,СВЦЭМ!$B$40:$B$759,F$437)+'СЕТ СН'!$F$16</f>
        <v>0</v>
      </c>
      <c r="G465" s="36">
        <f>SUMIFS(СВЦЭМ!$L$40:$L$759,СВЦЭМ!$A$40:$A$759,$A465,СВЦЭМ!$B$40:$B$759,G$437)+'СЕТ СН'!$F$16</f>
        <v>0</v>
      </c>
      <c r="H465" s="36">
        <f>SUMIFS(СВЦЭМ!$L$40:$L$759,СВЦЭМ!$A$40:$A$759,$A465,СВЦЭМ!$B$40:$B$759,H$437)+'СЕТ СН'!$F$16</f>
        <v>0</v>
      </c>
      <c r="I465" s="36">
        <f>SUMIFS(СВЦЭМ!$L$40:$L$759,СВЦЭМ!$A$40:$A$759,$A465,СВЦЭМ!$B$40:$B$759,I$437)+'СЕТ СН'!$F$16</f>
        <v>0</v>
      </c>
      <c r="J465" s="36">
        <f>SUMIFS(СВЦЭМ!$L$40:$L$759,СВЦЭМ!$A$40:$A$759,$A465,СВЦЭМ!$B$40:$B$759,J$437)+'СЕТ СН'!$F$16</f>
        <v>0</v>
      </c>
      <c r="K465" s="36">
        <f>SUMIFS(СВЦЭМ!$L$40:$L$759,СВЦЭМ!$A$40:$A$759,$A465,СВЦЭМ!$B$40:$B$759,K$437)+'СЕТ СН'!$F$16</f>
        <v>0</v>
      </c>
      <c r="L465" s="36">
        <f>SUMIFS(СВЦЭМ!$L$40:$L$759,СВЦЭМ!$A$40:$A$759,$A465,СВЦЭМ!$B$40:$B$759,L$437)+'СЕТ СН'!$F$16</f>
        <v>0</v>
      </c>
      <c r="M465" s="36">
        <f>SUMIFS(СВЦЭМ!$L$40:$L$759,СВЦЭМ!$A$40:$A$759,$A465,СВЦЭМ!$B$40:$B$759,M$437)+'СЕТ СН'!$F$16</f>
        <v>0</v>
      </c>
      <c r="N465" s="36">
        <f>SUMIFS(СВЦЭМ!$L$40:$L$759,СВЦЭМ!$A$40:$A$759,$A465,СВЦЭМ!$B$40:$B$759,N$437)+'СЕТ СН'!$F$16</f>
        <v>0</v>
      </c>
      <c r="O465" s="36">
        <f>SUMIFS(СВЦЭМ!$L$40:$L$759,СВЦЭМ!$A$40:$A$759,$A465,СВЦЭМ!$B$40:$B$759,O$437)+'СЕТ СН'!$F$16</f>
        <v>0</v>
      </c>
      <c r="P465" s="36">
        <f>SUMIFS(СВЦЭМ!$L$40:$L$759,СВЦЭМ!$A$40:$A$759,$A465,СВЦЭМ!$B$40:$B$759,P$437)+'СЕТ СН'!$F$16</f>
        <v>0</v>
      </c>
      <c r="Q465" s="36">
        <f>SUMIFS(СВЦЭМ!$L$40:$L$759,СВЦЭМ!$A$40:$A$759,$A465,СВЦЭМ!$B$40:$B$759,Q$437)+'СЕТ СН'!$F$16</f>
        <v>0</v>
      </c>
      <c r="R465" s="36">
        <f>SUMIFS(СВЦЭМ!$L$40:$L$759,СВЦЭМ!$A$40:$A$759,$A465,СВЦЭМ!$B$40:$B$759,R$437)+'СЕТ СН'!$F$16</f>
        <v>0</v>
      </c>
      <c r="S465" s="36">
        <f>SUMIFS(СВЦЭМ!$L$40:$L$759,СВЦЭМ!$A$40:$A$759,$A465,СВЦЭМ!$B$40:$B$759,S$437)+'СЕТ СН'!$F$16</f>
        <v>0</v>
      </c>
      <c r="T465" s="36">
        <f>SUMIFS(СВЦЭМ!$L$40:$L$759,СВЦЭМ!$A$40:$A$759,$A465,СВЦЭМ!$B$40:$B$759,T$437)+'СЕТ СН'!$F$16</f>
        <v>0</v>
      </c>
      <c r="U465" s="36">
        <f>SUMIFS(СВЦЭМ!$L$40:$L$759,СВЦЭМ!$A$40:$A$759,$A465,СВЦЭМ!$B$40:$B$759,U$437)+'СЕТ СН'!$F$16</f>
        <v>0</v>
      </c>
      <c r="V465" s="36">
        <f>SUMIFS(СВЦЭМ!$L$40:$L$759,СВЦЭМ!$A$40:$A$759,$A465,СВЦЭМ!$B$40:$B$759,V$437)+'СЕТ СН'!$F$16</f>
        <v>0</v>
      </c>
      <c r="W465" s="36">
        <f>SUMIFS(СВЦЭМ!$L$40:$L$759,СВЦЭМ!$A$40:$A$759,$A465,СВЦЭМ!$B$40:$B$759,W$437)+'СЕТ СН'!$F$16</f>
        <v>0</v>
      </c>
      <c r="X465" s="36">
        <f>SUMIFS(СВЦЭМ!$L$40:$L$759,СВЦЭМ!$A$40:$A$759,$A465,СВЦЭМ!$B$40:$B$759,X$437)+'СЕТ СН'!$F$16</f>
        <v>0</v>
      </c>
      <c r="Y465" s="36">
        <f>SUMIFS(СВЦЭМ!$L$40:$L$759,СВЦЭМ!$A$40:$A$759,$A465,СВЦЭМ!$B$40:$B$759,Y$437)+'СЕТ СН'!$F$16</f>
        <v>0</v>
      </c>
    </row>
    <row r="466" spans="1:26" ht="15.75" hidden="1" x14ac:dyDescent="0.2">
      <c r="A466" s="35">
        <f t="shared" si="12"/>
        <v>45564</v>
      </c>
      <c r="B466" s="36">
        <f>SUMIFS(СВЦЭМ!$L$40:$L$759,СВЦЭМ!$A$40:$A$759,$A466,СВЦЭМ!$B$40:$B$759,B$437)+'СЕТ СН'!$F$16</f>
        <v>0</v>
      </c>
      <c r="C466" s="36">
        <f>SUMIFS(СВЦЭМ!$L$40:$L$759,СВЦЭМ!$A$40:$A$759,$A466,СВЦЭМ!$B$40:$B$759,C$437)+'СЕТ СН'!$F$16</f>
        <v>0</v>
      </c>
      <c r="D466" s="36">
        <f>SUMIFS(СВЦЭМ!$L$40:$L$759,СВЦЭМ!$A$40:$A$759,$A466,СВЦЭМ!$B$40:$B$759,D$437)+'СЕТ СН'!$F$16</f>
        <v>0</v>
      </c>
      <c r="E466" s="36">
        <f>SUMIFS(СВЦЭМ!$L$40:$L$759,СВЦЭМ!$A$40:$A$759,$A466,СВЦЭМ!$B$40:$B$759,E$437)+'СЕТ СН'!$F$16</f>
        <v>0</v>
      </c>
      <c r="F466" s="36">
        <f>SUMIFS(СВЦЭМ!$L$40:$L$759,СВЦЭМ!$A$40:$A$759,$A466,СВЦЭМ!$B$40:$B$759,F$437)+'СЕТ СН'!$F$16</f>
        <v>0</v>
      </c>
      <c r="G466" s="36">
        <f>SUMIFS(СВЦЭМ!$L$40:$L$759,СВЦЭМ!$A$40:$A$759,$A466,СВЦЭМ!$B$40:$B$759,G$437)+'СЕТ СН'!$F$16</f>
        <v>0</v>
      </c>
      <c r="H466" s="36">
        <f>SUMIFS(СВЦЭМ!$L$40:$L$759,СВЦЭМ!$A$40:$A$759,$A466,СВЦЭМ!$B$40:$B$759,H$437)+'СЕТ СН'!$F$16</f>
        <v>0</v>
      </c>
      <c r="I466" s="36">
        <f>SUMIFS(СВЦЭМ!$L$40:$L$759,СВЦЭМ!$A$40:$A$759,$A466,СВЦЭМ!$B$40:$B$759,I$437)+'СЕТ СН'!$F$16</f>
        <v>0</v>
      </c>
      <c r="J466" s="36">
        <f>SUMIFS(СВЦЭМ!$L$40:$L$759,СВЦЭМ!$A$40:$A$759,$A466,СВЦЭМ!$B$40:$B$759,J$437)+'СЕТ СН'!$F$16</f>
        <v>0</v>
      </c>
      <c r="K466" s="36">
        <f>SUMIFS(СВЦЭМ!$L$40:$L$759,СВЦЭМ!$A$40:$A$759,$A466,СВЦЭМ!$B$40:$B$759,K$437)+'СЕТ СН'!$F$16</f>
        <v>0</v>
      </c>
      <c r="L466" s="36">
        <f>SUMIFS(СВЦЭМ!$L$40:$L$759,СВЦЭМ!$A$40:$A$759,$A466,СВЦЭМ!$B$40:$B$759,L$437)+'СЕТ СН'!$F$16</f>
        <v>0</v>
      </c>
      <c r="M466" s="36">
        <f>SUMIFS(СВЦЭМ!$L$40:$L$759,СВЦЭМ!$A$40:$A$759,$A466,СВЦЭМ!$B$40:$B$759,M$437)+'СЕТ СН'!$F$16</f>
        <v>0</v>
      </c>
      <c r="N466" s="36">
        <f>SUMIFS(СВЦЭМ!$L$40:$L$759,СВЦЭМ!$A$40:$A$759,$A466,СВЦЭМ!$B$40:$B$759,N$437)+'СЕТ СН'!$F$16</f>
        <v>0</v>
      </c>
      <c r="O466" s="36">
        <f>SUMIFS(СВЦЭМ!$L$40:$L$759,СВЦЭМ!$A$40:$A$759,$A466,СВЦЭМ!$B$40:$B$759,O$437)+'СЕТ СН'!$F$16</f>
        <v>0</v>
      </c>
      <c r="P466" s="36">
        <f>SUMIFS(СВЦЭМ!$L$40:$L$759,СВЦЭМ!$A$40:$A$759,$A466,СВЦЭМ!$B$40:$B$759,P$437)+'СЕТ СН'!$F$16</f>
        <v>0</v>
      </c>
      <c r="Q466" s="36">
        <f>SUMIFS(СВЦЭМ!$L$40:$L$759,СВЦЭМ!$A$40:$A$759,$A466,СВЦЭМ!$B$40:$B$759,Q$437)+'СЕТ СН'!$F$16</f>
        <v>0</v>
      </c>
      <c r="R466" s="36">
        <f>SUMIFS(СВЦЭМ!$L$40:$L$759,СВЦЭМ!$A$40:$A$759,$A466,СВЦЭМ!$B$40:$B$759,R$437)+'СЕТ СН'!$F$16</f>
        <v>0</v>
      </c>
      <c r="S466" s="36">
        <f>SUMIFS(СВЦЭМ!$L$40:$L$759,СВЦЭМ!$A$40:$A$759,$A466,СВЦЭМ!$B$40:$B$759,S$437)+'СЕТ СН'!$F$16</f>
        <v>0</v>
      </c>
      <c r="T466" s="36">
        <f>SUMIFS(СВЦЭМ!$L$40:$L$759,СВЦЭМ!$A$40:$A$759,$A466,СВЦЭМ!$B$40:$B$759,T$437)+'СЕТ СН'!$F$16</f>
        <v>0</v>
      </c>
      <c r="U466" s="36">
        <f>SUMIFS(СВЦЭМ!$L$40:$L$759,СВЦЭМ!$A$40:$A$759,$A466,СВЦЭМ!$B$40:$B$759,U$437)+'СЕТ СН'!$F$16</f>
        <v>0</v>
      </c>
      <c r="V466" s="36">
        <f>SUMIFS(СВЦЭМ!$L$40:$L$759,СВЦЭМ!$A$40:$A$759,$A466,СВЦЭМ!$B$40:$B$759,V$437)+'СЕТ СН'!$F$16</f>
        <v>0</v>
      </c>
      <c r="W466" s="36">
        <f>SUMIFS(СВЦЭМ!$L$40:$L$759,СВЦЭМ!$A$40:$A$759,$A466,СВЦЭМ!$B$40:$B$759,W$437)+'СЕТ СН'!$F$16</f>
        <v>0</v>
      </c>
      <c r="X466" s="36">
        <f>SUMIFS(СВЦЭМ!$L$40:$L$759,СВЦЭМ!$A$40:$A$759,$A466,СВЦЭМ!$B$40:$B$759,X$437)+'СЕТ СН'!$F$16</f>
        <v>0</v>
      </c>
      <c r="Y466" s="36">
        <f>SUMIFS(СВЦЭМ!$L$40:$L$759,СВЦЭМ!$A$40:$A$759,$A466,СВЦЭМ!$B$40:$B$759,Y$437)+'СЕТ СН'!$F$16</f>
        <v>0</v>
      </c>
    </row>
    <row r="467" spans="1:26" ht="15.75" hidden="1" x14ac:dyDescent="0.2">
      <c r="A467" s="35">
        <f t="shared" si="12"/>
        <v>45565</v>
      </c>
      <c r="B467" s="36">
        <f>SUMIFS(СВЦЭМ!$L$40:$L$759,СВЦЭМ!$A$40:$A$759,$A467,СВЦЭМ!$B$40:$B$759,B$437)+'СЕТ СН'!$F$16</f>
        <v>0</v>
      </c>
      <c r="C467" s="36">
        <f>SUMIFS(СВЦЭМ!$L$40:$L$759,СВЦЭМ!$A$40:$A$759,$A467,СВЦЭМ!$B$40:$B$759,C$437)+'СЕТ СН'!$F$16</f>
        <v>0</v>
      </c>
      <c r="D467" s="36">
        <f>SUMIFS(СВЦЭМ!$L$40:$L$759,СВЦЭМ!$A$40:$A$759,$A467,СВЦЭМ!$B$40:$B$759,D$437)+'СЕТ СН'!$F$16</f>
        <v>0</v>
      </c>
      <c r="E467" s="36">
        <f>SUMIFS(СВЦЭМ!$L$40:$L$759,СВЦЭМ!$A$40:$A$759,$A467,СВЦЭМ!$B$40:$B$759,E$437)+'СЕТ СН'!$F$16</f>
        <v>0</v>
      </c>
      <c r="F467" s="36">
        <f>SUMIFS(СВЦЭМ!$L$40:$L$759,СВЦЭМ!$A$40:$A$759,$A467,СВЦЭМ!$B$40:$B$759,F$437)+'СЕТ СН'!$F$16</f>
        <v>0</v>
      </c>
      <c r="G467" s="36">
        <f>SUMIFS(СВЦЭМ!$L$40:$L$759,СВЦЭМ!$A$40:$A$759,$A467,СВЦЭМ!$B$40:$B$759,G$437)+'СЕТ СН'!$F$16</f>
        <v>0</v>
      </c>
      <c r="H467" s="36">
        <f>SUMIFS(СВЦЭМ!$L$40:$L$759,СВЦЭМ!$A$40:$A$759,$A467,СВЦЭМ!$B$40:$B$759,H$437)+'СЕТ СН'!$F$16</f>
        <v>0</v>
      </c>
      <c r="I467" s="36">
        <f>SUMIFS(СВЦЭМ!$L$40:$L$759,СВЦЭМ!$A$40:$A$759,$A467,СВЦЭМ!$B$40:$B$759,I$437)+'СЕТ СН'!$F$16</f>
        <v>0</v>
      </c>
      <c r="J467" s="36">
        <f>SUMIFS(СВЦЭМ!$L$40:$L$759,СВЦЭМ!$A$40:$A$759,$A467,СВЦЭМ!$B$40:$B$759,J$437)+'СЕТ СН'!$F$16</f>
        <v>0</v>
      </c>
      <c r="K467" s="36">
        <f>SUMIFS(СВЦЭМ!$L$40:$L$759,СВЦЭМ!$A$40:$A$759,$A467,СВЦЭМ!$B$40:$B$759,K$437)+'СЕТ СН'!$F$16</f>
        <v>0</v>
      </c>
      <c r="L467" s="36">
        <f>SUMIFS(СВЦЭМ!$L$40:$L$759,СВЦЭМ!$A$40:$A$759,$A467,СВЦЭМ!$B$40:$B$759,L$437)+'СЕТ СН'!$F$16</f>
        <v>0</v>
      </c>
      <c r="M467" s="36">
        <f>SUMIFS(СВЦЭМ!$L$40:$L$759,СВЦЭМ!$A$40:$A$759,$A467,СВЦЭМ!$B$40:$B$759,M$437)+'СЕТ СН'!$F$16</f>
        <v>0</v>
      </c>
      <c r="N467" s="36">
        <f>SUMIFS(СВЦЭМ!$L$40:$L$759,СВЦЭМ!$A$40:$A$759,$A467,СВЦЭМ!$B$40:$B$759,N$437)+'СЕТ СН'!$F$16</f>
        <v>0</v>
      </c>
      <c r="O467" s="36">
        <f>SUMIFS(СВЦЭМ!$L$40:$L$759,СВЦЭМ!$A$40:$A$759,$A467,СВЦЭМ!$B$40:$B$759,O$437)+'СЕТ СН'!$F$16</f>
        <v>0</v>
      </c>
      <c r="P467" s="36">
        <f>SUMIFS(СВЦЭМ!$L$40:$L$759,СВЦЭМ!$A$40:$A$759,$A467,СВЦЭМ!$B$40:$B$759,P$437)+'СЕТ СН'!$F$16</f>
        <v>0</v>
      </c>
      <c r="Q467" s="36">
        <f>SUMIFS(СВЦЭМ!$L$40:$L$759,СВЦЭМ!$A$40:$A$759,$A467,СВЦЭМ!$B$40:$B$759,Q$437)+'СЕТ СН'!$F$16</f>
        <v>0</v>
      </c>
      <c r="R467" s="36">
        <f>SUMIFS(СВЦЭМ!$L$40:$L$759,СВЦЭМ!$A$40:$A$759,$A467,СВЦЭМ!$B$40:$B$759,R$437)+'СЕТ СН'!$F$16</f>
        <v>0</v>
      </c>
      <c r="S467" s="36">
        <f>SUMIFS(СВЦЭМ!$L$40:$L$759,СВЦЭМ!$A$40:$A$759,$A467,СВЦЭМ!$B$40:$B$759,S$437)+'СЕТ СН'!$F$16</f>
        <v>0</v>
      </c>
      <c r="T467" s="36">
        <f>SUMIFS(СВЦЭМ!$L$40:$L$759,СВЦЭМ!$A$40:$A$759,$A467,СВЦЭМ!$B$40:$B$759,T$437)+'СЕТ СН'!$F$16</f>
        <v>0</v>
      </c>
      <c r="U467" s="36">
        <f>SUMIFS(СВЦЭМ!$L$40:$L$759,СВЦЭМ!$A$40:$A$759,$A467,СВЦЭМ!$B$40:$B$759,U$437)+'СЕТ СН'!$F$16</f>
        <v>0</v>
      </c>
      <c r="V467" s="36">
        <f>SUMIFS(СВЦЭМ!$L$40:$L$759,СВЦЭМ!$A$40:$A$759,$A467,СВЦЭМ!$B$40:$B$759,V$437)+'СЕТ СН'!$F$16</f>
        <v>0</v>
      </c>
      <c r="W467" s="36">
        <f>SUMIFS(СВЦЭМ!$L$40:$L$759,СВЦЭМ!$A$40:$A$759,$A467,СВЦЭМ!$B$40:$B$759,W$437)+'СЕТ СН'!$F$16</f>
        <v>0</v>
      </c>
      <c r="X467" s="36">
        <f>SUMIFS(СВЦЭМ!$L$40:$L$759,СВЦЭМ!$A$40:$A$759,$A467,СВЦЭМ!$B$40:$B$759,X$437)+'СЕТ СН'!$F$16</f>
        <v>0</v>
      </c>
      <c r="Y467" s="36">
        <f>SUMIFS(СВЦЭМ!$L$40:$L$759,СВЦЭМ!$A$40:$A$759,$A467,СВЦЭМ!$B$40:$B$759,Y$437)+'СЕТ СН'!$F$16</f>
        <v>0</v>
      </c>
    </row>
    <row r="468" spans="1:26" ht="15.75" hidden="1" x14ac:dyDescent="0.2">
      <c r="A468" s="35">
        <f t="shared" si="12"/>
        <v>45566</v>
      </c>
      <c r="B468" s="36">
        <f>SUMIFS(СВЦЭМ!$L$40:$L$759,СВЦЭМ!$A$40:$A$759,$A468,СВЦЭМ!$B$40:$B$759,B$437)+'СЕТ СН'!$F$16</f>
        <v>0</v>
      </c>
      <c r="C468" s="36">
        <f>SUMIFS(СВЦЭМ!$L$40:$L$759,СВЦЭМ!$A$40:$A$759,$A468,СВЦЭМ!$B$40:$B$759,C$437)+'СЕТ СН'!$F$16</f>
        <v>0</v>
      </c>
      <c r="D468" s="36">
        <f>SUMIFS(СВЦЭМ!$L$40:$L$759,СВЦЭМ!$A$40:$A$759,$A468,СВЦЭМ!$B$40:$B$759,D$437)+'СЕТ СН'!$F$16</f>
        <v>0</v>
      </c>
      <c r="E468" s="36">
        <f>SUMIFS(СВЦЭМ!$L$40:$L$759,СВЦЭМ!$A$40:$A$759,$A468,СВЦЭМ!$B$40:$B$759,E$437)+'СЕТ СН'!$F$16</f>
        <v>0</v>
      </c>
      <c r="F468" s="36">
        <f>SUMIFS(СВЦЭМ!$L$40:$L$759,СВЦЭМ!$A$40:$A$759,$A468,СВЦЭМ!$B$40:$B$759,F$437)+'СЕТ СН'!$F$16</f>
        <v>0</v>
      </c>
      <c r="G468" s="36">
        <f>SUMIFS(СВЦЭМ!$L$40:$L$759,СВЦЭМ!$A$40:$A$759,$A468,СВЦЭМ!$B$40:$B$759,G$437)+'СЕТ СН'!$F$16</f>
        <v>0</v>
      </c>
      <c r="H468" s="36">
        <f>SUMIFS(СВЦЭМ!$L$40:$L$759,СВЦЭМ!$A$40:$A$759,$A468,СВЦЭМ!$B$40:$B$759,H$437)+'СЕТ СН'!$F$16</f>
        <v>0</v>
      </c>
      <c r="I468" s="36">
        <f>SUMIFS(СВЦЭМ!$L$40:$L$759,СВЦЭМ!$A$40:$A$759,$A468,СВЦЭМ!$B$40:$B$759,I$437)+'СЕТ СН'!$F$16</f>
        <v>0</v>
      </c>
      <c r="J468" s="36">
        <f>SUMIFS(СВЦЭМ!$L$40:$L$759,СВЦЭМ!$A$40:$A$759,$A468,СВЦЭМ!$B$40:$B$759,J$437)+'СЕТ СН'!$F$16</f>
        <v>0</v>
      </c>
      <c r="K468" s="36">
        <f>SUMIFS(СВЦЭМ!$L$40:$L$759,СВЦЭМ!$A$40:$A$759,$A468,СВЦЭМ!$B$40:$B$759,K$437)+'СЕТ СН'!$F$16</f>
        <v>0</v>
      </c>
      <c r="L468" s="36">
        <f>SUMIFS(СВЦЭМ!$L$40:$L$759,СВЦЭМ!$A$40:$A$759,$A468,СВЦЭМ!$B$40:$B$759,L$437)+'СЕТ СН'!$F$16</f>
        <v>0</v>
      </c>
      <c r="M468" s="36">
        <f>SUMIFS(СВЦЭМ!$L$40:$L$759,СВЦЭМ!$A$40:$A$759,$A468,СВЦЭМ!$B$40:$B$759,M$437)+'СЕТ СН'!$F$16</f>
        <v>0</v>
      </c>
      <c r="N468" s="36">
        <f>SUMIFS(СВЦЭМ!$L$40:$L$759,СВЦЭМ!$A$40:$A$759,$A468,СВЦЭМ!$B$40:$B$759,N$437)+'СЕТ СН'!$F$16</f>
        <v>0</v>
      </c>
      <c r="O468" s="36">
        <f>SUMIFS(СВЦЭМ!$L$40:$L$759,СВЦЭМ!$A$40:$A$759,$A468,СВЦЭМ!$B$40:$B$759,O$437)+'СЕТ СН'!$F$16</f>
        <v>0</v>
      </c>
      <c r="P468" s="36">
        <f>SUMIFS(СВЦЭМ!$L$40:$L$759,СВЦЭМ!$A$40:$A$759,$A468,СВЦЭМ!$B$40:$B$759,P$437)+'СЕТ СН'!$F$16</f>
        <v>0</v>
      </c>
      <c r="Q468" s="36">
        <f>SUMIFS(СВЦЭМ!$L$40:$L$759,СВЦЭМ!$A$40:$A$759,$A468,СВЦЭМ!$B$40:$B$759,Q$437)+'СЕТ СН'!$F$16</f>
        <v>0</v>
      </c>
      <c r="R468" s="36">
        <f>SUMIFS(СВЦЭМ!$L$40:$L$759,СВЦЭМ!$A$40:$A$759,$A468,СВЦЭМ!$B$40:$B$759,R$437)+'СЕТ СН'!$F$16</f>
        <v>0</v>
      </c>
      <c r="S468" s="36">
        <f>SUMIFS(СВЦЭМ!$L$40:$L$759,СВЦЭМ!$A$40:$A$759,$A468,СВЦЭМ!$B$40:$B$759,S$437)+'СЕТ СН'!$F$16</f>
        <v>0</v>
      </c>
      <c r="T468" s="36">
        <f>SUMIFS(СВЦЭМ!$L$40:$L$759,СВЦЭМ!$A$40:$A$759,$A468,СВЦЭМ!$B$40:$B$759,T$437)+'СЕТ СН'!$F$16</f>
        <v>0</v>
      </c>
      <c r="U468" s="36">
        <f>SUMIFS(СВЦЭМ!$L$40:$L$759,СВЦЭМ!$A$40:$A$759,$A468,СВЦЭМ!$B$40:$B$759,U$437)+'СЕТ СН'!$F$16</f>
        <v>0</v>
      </c>
      <c r="V468" s="36">
        <f>SUMIFS(СВЦЭМ!$L$40:$L$759,СВЦЭМ!$A$40:$A$759,$A468,СВЦЭМ!$B$40:$B$759,V$437)+'СЕТ СН'!$F$16</f>
        <v>0</v>
      </c>
      <c r="W468" s="36">
        <f>SUMIFS(СВЦЭМ!$L$40:$L$759,СВЦЭМ!$A$40:$A$759,$A468,СВЦЭМ!$B$40:$B$759,W$437)+'СЕТ СН'!$F$16</f>
        <v>0</v>
      </c>
      <c r="X468" s="36">
        <f>SUMIFS(СВЦЭМ!$L$40:$L$759,СВЦЭМ!$A$40:$A$759,$A468,СВЦЭМ!$B$40:$B$759,X$437)+'СЕТ СН'!$F$16</f>
        <v>0</v>
      </c>
      <c r="Y468" s="36">
        <f>SUMIFS(СВЦЭМ!$L$40:$L$759,СВЦЭМ!$A$40:$A$759,$A468,СВЦЭМ!$B$40:$B$759,Y$437)+'СЕТ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8" t="s">
        <v>122</v>
      </c>
      <c r="B471" s="158"/>
      <c r="C471" s="158"/>
      <c r="D471" s="158"/>
      <c r="E471" s="158"/>
      <c r="F471" s="158"/>
      <c r="G471" s="158"/>
      <c r="H471" s="158"/>
      <c r="I471" s="158"/>
      <c r="J471" s="158"/>
      <c r="K471" s="158"/>
      <c r="L471" s="159">
        <f>СВЦЭМ!$D$18+'СЕТ СН'!$F$17</f>
        <v>8.0674685999999998</v>
      </c>
      <c r="M471" s="160"/>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7" t="s">
        <v>74</v>
      </c>
      <c r="B473" s="127"/>
      <c r="C473" s="127"/>
      <c r="D473" s="127"/>
      <c r="E473" s="127"/>
      <c r="F473" s="127"/>
      <c r="G473" s="127"/>
      <c r="H473" s="127"/>
      <c r="I473" s="127"/>
      <c r="J473" s="127"/>
      <c r="K473" s="127"/>
      <c r="L473" s="127"/>
      <c r="M473" s="127"/>
      <c r="N473" s="161">
        <f>СВЦЭМ!$D$12+'СЕТ СН'!$F$13</f>
        <v>712125.41331865708</v>
      </c>
      <c r="O473" s="162"/>
      <c r="P473" s="47"/>
      <c r="Q473" s="47"/>
      <c r="R473" s="47"/>
      <c r="S473" s="47"/>
      <c r="T473" s="47"/>
      <c r="U473" s="47"/>
      <c r="V473" s="47"/>
      <c r="W473" s="47"/>
      <c r="X473" s="47"/>
      <c r="Y473" s="47"/>
    </row>
    <row r="474" spans="1:26" ht="15.75" x14ac:dyDescent="0.2">
      <c r="A474" s="127"/>
      <c r="B474" s="127"/>
      <c r="C474" s="127"/>
      <c r="D474" s="127"/>
      <c r="E474" s="127"/>
      <c r="F474" s="127"/>
      <c r="G474" s="127"/>
      <c r="H474" s="127"/>
      <c r="I474" s="127"/>
      <c r="J474" s="127"/>
      <c r="K474" s="127"/>
      <c r="L474" s="127"/>
      <c r="M474" s="127"/>
      <c r="N474" s="163"/>
      <c r="O474" s="164"/>
      <c r="P474" s="47"/>
      <c r="Q474" s="47"/>
      <c r="R474" s="47"/>
      <c r="S474" s="47"/>
      <c r="T474" s="47"/>
      <c r="U474" s="47"/>
      <c r="V474" s="47"/>
      <c r="W474" s="47"/>
      <c r="X474" s="47"/>
      <c r="Y474" s="47"/>
    </row>
    <row r="475" spans="1:26" ht="15.75" x14ac:dyDescent="0.2">
      <c r="A475" s="127"/>
      <c r="B475" s="127"/>
      <c r="C475" s="127"/>
      <c r="D475" s="127"/>
      <c r="E475" s="127"/>
      <c r="F475" s="127"/>
      <c r="G475" s="127"/>
      <c r="H475" s="127"/>
      <c r="I475" s="127"/>
      <c r="J475" s="127"/>
      <c r="K475" s="127"/>
      <c r="L475" s="127"/>
      <c r="M475" s="127"/>
      <c r="N475" s="165"/>
      <c r="O475" s="166"/>
      <c r="P475" s="47"/>
      <c r="Q475" s="47"/>
      <c r="R475" s="47"/>
      <c r="S475" s="47"/>
      <c r="T475" s="47"/>
      <c r="U475" s="47"/>
      <c r="V475" s="47"/>
      <c r="W475" s="47"/>
      <c r="X475" s="47"/>
      <c r="Y475" s="47"/>
    </row>
    <row r="476" spans="1:26" ht="30" customHeight="1" x14ac:dyDescent="0.25"/>
    <row r="477" spans="1:26" ht="15.75" x14ac:dyDescent="0.25">
      <c r="A477" s="146" t="s">
        <v>135</v>
      </c>
      <c r="B477" s="147"/>
      <c r="C477" s="147"/>
      <c r="D477" s="147"/>
      <c r="E477" s="147"/>
      <c r="F477" s="147"/>
      <c r="G477" s="147"/>
      <c r="H477" s="147"/>
      <c r="I477" s="147"/>
      <c r="J477" s="147"/>
      <c r="K477" s="147"/>
      <c r="L477" s="147"/>
      <c r="M477" s="148"/>
      <c r="N477" s="128" t="s">
        <v>29</v>
      </c>
      <c r="O477" s="128"/>
      <c r="P477" s="128"/>
      <c r="Q477" s="128"/>
      <c r="R477" s="128"/>
      <c r="S477" s="128"/>
      <c r="T477" s="128"/>
      <c r="U477" s="128"/>
    </row>
    <row r="478" spans="1:26" ht="15.75" x14ac:dyDescent="0.25">
      <c r="A478" s="149"/>
      <c r="B478" s="150"/>
      <c r="C478" s="150"/>
      <c r="D478" s="150"/>
      <c r="E478" s="150"/>
      <c r="F478" s="150"/>
      <c r="G478" s="150"/>
      <c r="H478" s="150"/>
      <c r="I478" s="150"/>
      <c r="J478" s="150"/>
      <c r="K478" s="150"/>
      <c r="L478" s="150"/>
      <c r="M478" s="151"/>
      <c r="N478" s="129" t="s">
        <v>0</v>
      </c>
      <c r="O478" s="129"/>
      <c r="P478" s="129" t="s">
        <v>1</v>
      </c>
      <c r="Q478" s="129"/>
      <c r="R478" s="129" t="s">
        <v>2</v>
      </c>
      <c r="S478" s="129"/>
      <c r="T478" s="129" t="s">
        <v>3</v>
      </c>
      <c r="U478" s="129"/>
    </row>
    <row r="479" spans="1:26" ht="15.75" x14ac:dyDescent="0.25">
      <c r="A479" s="152"/>
      <c r="B479" s="153"/>
      <c r="C479" s="153"/>
      <c r="D479" s="153"/>
      <c r="E479" s="153"/>
      <c r="F479" s="153"/>
      <c r="G479" s="153"/>
      <c r="H479" s="153"/>
      <c r="I479" s="153"/>
      <c r="J479" s="153"/>
      <c r="K479" s="153"/>
      <c r="L479" s="153"/>
      <c r="M479" s="154"/>
      <c r="N479" s="145">
        <f>'СЕТ СН'!$F$7</f>
        <v>1915666.32</v>
      </c>
      <c r="O479" s="145"/>
      <c r="P479" s="145">
        <f>'СЕТ СН'!$G$7</f>
        <v>1821301.54</v>
      </c>
      <c r="Q479" s="145"/>
      <c r="R479" s="145">
        <f>'СЕТ СН'!$H$7</f>
        <v>2125144.23</v>
      </c>
      <c r="S479" s="145"/>
      <c r="T479" s="145">
        <f>'СЕТ СН'!$I$7</f>
        <v>2225103.54</v>
      </c>
      <c r="U479" s="145"/>
    </row>
    <row r="482" spans="1:25" ht="15.75" x14ac:dyDescent="0.25">
      <c r="A482" s="146" t="s">
        <v>136</v>
      </c>
      <c r="B482" s="147"/>
      <c r="C482" s="147"/>
      <c r="D482" s="147"/>
      <c r="E482" s="147"/>
      <c r="F482" s="147"/>
      <c r="G482" s="147"/>
      <c r="H482" s="147"/>
      <c r="I482" s="147"/>
      <c r="J482" s="147"/>
      <c r="K482" s="147"/>
      <c r="L482" s="147"/>
      <c r="M482" s="148"/>
      <c r="N482" s="92" t="s">
        <v>137</v>
      </c>
      <c r="O482" s="93"/>
      <c r="T482" s="42"/>
      <c r="U482" s="42"/>
      <c r="V482" s="42"/>
      <c r="W482" s="42"/>
      <c r="X482" s="42"/>
      <c r="Y482" s="42"/>
    </row>
    <row r="483" spans="1:25" ht="15.75" x14ac:dyDescent="0.25">
      <c r="A483" s="149"/>
      <c r="B483" s="150"/>
      <c r="C483" s="150"/>
      <c r="D483" s="150"/>
      <c r="E483" s="150"/>
      <c r="F483" s="150"/>
      <c r="G483" s="150"/>
      <c r="H483" s="150"/>
      <c r="I483" s="150"/>
      <c r="J483" s="150"/>
      <c r="K483" s="150"/>
      <c r="L483" s="150"/>
      <c r="M483" s="151"/>
      <c r="N483" s="129" t="s">
        <v>142</v>
      </c>
      <c r="O483" s="129"/>
      <c r="T483" s="42"/>
      <c r="U483" s="42"/>
      <c r="V483" s="42"/>
      <c r="W483" s="42"/>
      <c r="X483" s="42"/>
      <c r="Y483" s="42"/>
    </row>
    <row r="484" spans="1:25" ht="15.75" x14ac:dyDescent="0.25">
      <c r="A484" s="152"/>
      <c r="B484" s="153"/>
      <c r="C484" s="153"/>
      <c r="D484" s="153"/>
      <c r="E484" s="153"/>
      <c r="F484" s="153"/>
      <c r="G484" s="153"/>
      <c r="H484" s="153"/>
      <c r="I484" s="153"/>
      <c r="J484" s="153"/>
      <c r="K484" s="153"/>
      <c r="L484" s="153"/>
      <c r="M484" s="154"/>
      <c r="N484" s="145">
        <f>'СЕТ СН'!$F$10</f>
        <v>282975.71999999997</v>
      </c>
      <c r="O484" s="145"/>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O7" sqref="O7"/>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7" t="s">
        <v>43</v>
      </c>
      <c r="B1" s="167"/>
      <c r="C1" s="167"/>
      <c r="D1" s="167"/>
      <c r="E1" s="167"/>
      <c r="F1" s="167"/>
      <c r="G1" s="167"/>
      <c r="H1" s="167"/>
      <c r="I1" s="167"/>
    </row>
    <row r="2" spans="1:9" x14ac:dyDescent="0.25">
      <c r="A2" s="51"/>
      <c r="B2" s="51"/>
      <c r="C2" s="51"/>
      <c r="D2" s="51"/>
      <c r="E2" s="51"/>
      <c r="F2" s="51"/>
      <c r="G2" s="51"/>
      <c r="H2" s="51"/>
      <c r="I2" s="51"/>
    </row>
    <row r="3" spans="1:9" ht="39" customHeight="1" x14ac:dyDescent="0.2">
      <c r="A3" s="168" t="s">
        <v>15</v>
      </c>
      <c r="B3" s="169" t="s">
        <v>16</v>
      </c>
      <c r="C3" s="169" t="s">
        <v>17</v>
      </c>
      <c r="D3" s="169" t="s">
        <v>18</v>
      </c>
      <c r="E3" s="169" t="s">
        <v>11</v>
      </c>
      <c r="F3" s="169" t="s">
        <v>19</v>
      </c>
      <c r="G3" s="169"/>
      <c r="H3" s="169"/>
      <c r="I3" s="169"/>
    </row>
    <row r="4" spans="1:9" x14ac:dyDescent="0.2">
      <c r="A4" s="168"/>
      <c r="B4" s="169"/>
      <c r="C4" s="169"/>
      <c r="D4" s="169"/>
      <c r="E4" s="169"/>
      <c r="F4" s="52" t="s">
        <v>0</v>
      </c>
      <c r="G4" s="52" t="s">
        <v>1</v>
      </c>
      <c r="H4" s="52" t="s">
        <v>2</v>
      </c>
      <c r="I4" s="52" t="s">
        <v>3</v>
      </c>
    </row>
    <row r="5" spans="1:9" ht="45" x14ac:dyDescent="0.2">
      <c r="A5" s="53" t="s">
        <v>144</v>
      </c>
      <c r="B5" s="99" t="s">
        <v>157</v>
      </c>
      <c r="C5" s="54">
        <v>44896</v>
      </c>
      <c r="D5" s="54">
        <v>45291</v>
      </c>
      <c r="E5" s="52" t="s">
        <v>20</v>
      </c>
      <c r="F5" s="103">
        <v>3222.24</v>
      </c>
      <c r="G5" s="103">
        <v>3811.94</v>
      </c>
      <c r="H5" s="103">
        <v>4438.3900000000003</v>
      </c>
      <c r="I5" s="103">
        <v>4720.3999999999996</v>
      </c>
    </row>
    <row r="6" spans="1:9" ht="60" x14ac:dyDescent="0.2">
      <c r="A6" s="53" t="s">
        <v>145</v>
      </c>
      <c r="B6" s="99" t="s">
        <v>157</v>
      </c>
      <c r="C6" s="54">
        <v>44896</v>
      </c>
      <c r="D6" s="54">
        <v>45291</v>
      </c>
      <c r="E6" s="52" t="s">
        <v>20</v>
      </c>
      <c r="F6" s="103">
        <v>245.13</v>
      </c>
      <c r="G6" s="103">
        <v>440.44</v>
      </c>
      <c r="H6" s="103">
        <v>496.47</v>
      </c>
      <c r="I6" s="103">
        <v>1091.3800000000001</v>
      </c>
    </row>
    <row r="7" spans="1:9" ht="60" x14ac:dyDescent="0.2">
      <c r="A7" s="53" t="s">
        <v>146</v>
      </c>
      <c r="B7" s="99" t="s">
        <v>157</v>
      </c>
      <c r="C7" s="54">
        <v>44896</v>
      </c>
      <c r="D7" s="54">
        <v>45291</v>
      </c>
      <c r="E7" s="52" t="s">
        <v>21</v>
      </c>
      <c r="F7" s="103">
        <v>1915666.32</v>
      </c>
      <c r="G7" s="103">
        <v>1821301.54</v>
      </c>
      <c r="H7" s="103">
        <v>2125144.23</v>
      </c>
      <c r="I7" s="103">
        <v>2225103.54</v>
      </c>
    </row>
    <row r="8" spans="1:9" ht="90" x14ac:dyDescent="0.2">
      <c r="A8" s="53" t="s">
        <v>141</v>
      </c>
      <c r="B8" s="91" t="s">
        <v>156</v>
      </c>
      <c r="C8" s="100">
        <v>45292</v>
      </c>
      <c r="D8" s="100">
        <v>45657</v>
      </c>
      <c r="E8" s="91" t="s">
        <v>140</v>
      </c>
      <c r="F8" s="104">
        <v>9.0999999999999998E-2</v>
      </c>
      <c r="G8" s="91"/>
      <c r="H8" s="91"/>
      <c r="I8" s="91"/>
    </row>
    <row r="9" spans="1:9" ht="75" x14ac:dyDescent="0.2">
      <c r="A9" s="53" t="s">
        <v>133</v>
      </c>
      <c r="B9" s="91" t="s">
        <v>138</v>
      </c>
      <c r="C9" s="54">
        <v>45536</v>
      </c>
      <c r="D9" s="54">
        <v>45565</v>
      </c>
      <c r="E9" s="91" t="s">
        <v>20</v>
      </c>
      <c r="F9" s="94" t="s">
        <v>159</v>
      </c>
      <c r="G9" s="91"/>
      <c r="H9" s="91"/>
      <c r="I9" s="91"/>
    </row>
    <row r="10" spans="1:9" ht="45" x14ac:dyDescent="0.2">
      <c r="A10" s="53" t="s">
        <v>139</v>
      </c>
      <c r="B10" s="91" t="s">
        <v>149</v>
      </c>
      <c r="C10" s="54">
        <v>44896</v>
      </c>
      <c r="D10" s="54">
        <v>45291</v>
      </c>
      <c r="E10" s="91" t="s">
        <v>21</v>
      </c>
      <c r="F10" s="103">
        <v>282975.71999999997</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58"/>
  <sheetViews>
    <sheetView tabSelected="1" topLeftCell="A34" zoomScale="70" zoomScaleNormal="70" workbookViewId="0">
      <selection activeCell="K28" sqref="K28"/>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6" t="s">
        <v>84</v>
      </c>
      <c r="B4" s="177"/>
      <c r="C4" s="63"/>
      <c r="D4" s="64" t="s">
        <v>85</v>
      </c>
    </row>
    <row r="5" spans="1:4" ht="15" customHeight="1" x14ac:dyDescent="0.2">
      <c r="A5" s="179" t="s">
        <v>86</v>
      </c>
      <c r="B5" s="180"/>
      <c r="C5" s="65"/>
      <c r="D5" s="66" t="s">
        <v>87</v>
      </c>
    </row>
    <row r="6" spans="1:4" ht="15" customHeight="1" x14ac:dyDescent="0.2">
      <c r="A6" s="176" t="s">
        <v>88</v>
      </c>
      <c r="B6" s="177"/>
      <c r="C6" s="67"/>
      <c r="D6" s="64" t="s">
        <v>143</v>
      </c>
    </row>
    <row r="7" spans="1:4" ht="15" customHeight="1" x14ac:dyDescent="0.2">
      <c r="A7" s="176" t="s">
        <v>89</v>
      </c>
      <c r="B7" s="177"/>
      <c r="C7" s="67"/>
      <c r="D7" s="64" t="s">
        <v>160</v>
      </c>
    </row>
    <row r="8" spans="1:4" ht="15" customHeight="1" x14ac:dyDescent="0.2">
      <c r="A8" s="178" t="s">
        <v>90</v>
      </c>
      <c r="B8" s="178"/>
      <c r="C8" s="101"/>
      <c r="D8" s="68"/>
    </row>
    <row r="9" spans="1:4" ht="15" customHeight="1" x14ac:dyDescent="0.2">
      <c r="A9" s="69" t="s">
        <v>91</v>
      </c>
      <c r="B9" s="70"/>
      <c r="C9" s="71"/>
      <c r="D9" s="72"/>
    </row>
    <row r="10" spans="1:4" ht="30" customHeight="1" x14ac:dyDescent="0.2">
      <c r="A10" s="170" t="s">
        <v>92</v>
      </c>
      <c r="B10" s="171"/>
      <c r="C10" s="73"/>
      <c r="D10" s="74">
        <v>4.8109998200000001</v>
      </c>
    </row>
    <row r="11" spans="1:4" ht="66" customHeight="1" x14ac:dyDescent="0.2">
      <c r="A11" s="170" t="s">
        <v>93</v>
      </c>
      <c r="B11" s="171"/>
      <c r="C11" s="73"/>
      <c r="D11" s="74">
        <v>2052.4626661000002</v>
      </c>
    </row>
    <row r="12" spans="1:4" ht="30" customHeight="1" x14ac:dyDescent="0.2">
      <c r="A12" s="170" t="s">
        <v>94</v>
      </c>
      <c r="B12" s="171"/>
      <c r="C12" s="73"/>
      <c r="D12" s="75">
        <v>712125.41331865708</v>
      </c>
    </row>
    <row r="13" spans="1:4" ht="30" customHeight="1" x14ac:dyDescent="0.2">
      <c r="A13" s="170" t="s">
        <v>95</v>
      </c>
      <c r="B13" s="171"/>
      <c r="C13" s="73"/>
      <c r="D13" s="76"/>
    </row>
    <row r="14" spans="1:4" ht="15" customHeight="1" x14ac:dyDescent="0.2">
      <c r="A14" s="174" t="s">
        <v>96</v>
      </c>
      <c r="B14" s="175"/>
      <c r="C14" s="73"/>
      <c r="D14" s="74">
        <v>2239.19476145</v>
      </c>
    </row>
    <row r="15" spans="1:4" ht="15" customHeight="1" x14ac:dyDescent="0.2">
      <c r="A15" s="174" t="s">
        <v>97</v>
      </c>
      <c r="B15" s="175"/>
      <c r="C15" s="73"/>
      <c r="D15" s="74">
        <v>2967.30293317</v>
      </c>
    </row>
    <row r="16" spans="1:4" ht="15" customHeight="1" x14ac:dyDescent="0.2">
      <c r="A16" s="174" t="s">
        <v>98</v>
      </c>
      <c r="B16" s="175"/>
      <c r="C16" s="73"/>
      <c r="D16" s="74">
        <v>4983.2027251400004</v>
      </c>
    </row>
    <row r="17" spans="1:4" ht="15" customHeight="1" x14ac:dyDescent="0.2">
      <c r="A17" s="174" t="s">
        <v>99</v>
      </c>
      <c r="B17" s="175"/>
      <c r="C17" s="73"/>
      <c r="D17" s="74">
        <v>3477.1285598200002</v>
      </c>
    </row>
    <row r="18" spans="1:4" ht="52.5" customHeight="1" x14ac:dyDescent="0.2">
      <c r="A18" s="170" t="s">
        <v>100</v>
      </c>
      <c r="B18" s="171"/>
      <c r="C18" s="73"/>
      <c r="D18" s="74">
        <v>8.0674685999999998</v>
      </c>
    </row>
    <row r="19" spans="1:4" ht="52.5" customHeight="1" x14ac:dyDescent="0.25">
      <c r="A19" s="170" t="s">
        <v>150</v>
      </c>
      <c r="B19" s="171"/>
      <c r="C19" s="81"/>
      <c r="D19" s="74">
        <v>2032.3822765</v>
      </c>
    </row>
    <row r="20" spans="1:4" ht="52.5" customHeight="1" x14ac:dyDescent="0.25">
      <c r="A20" s="170" t="s">
        <v>151</v>
      </c>
      <c r="B20" s="171"/>
      <c r="C20" s="81"/>
      <c r="D20" s="102"/>
    </row>
    <row r="21" spans="1:4" ht="52.5" customHeight="1" x14ac:dyDescent="0.25">
      <c r="A21" s="174" t="s">
        <v>152</v>
      </c>
      <c r="B21" s="175"/>
      <c r="C21" s="81"/>
      <c r="D21" s="74">
        <v>2218.42415759</v>
      </c>
    </row>
    <row r="22" spans="1:4" ht="52.5" customHeight="1" x14ac:dyDescent="0.25">
      <c r="A22" s="174" t="s">
        <v>153</v>
      </c>
      <c r="B22" s="175"/>
      <c r="C22" s="81"/>
      <c r="D22" s="74">
        <v>1948.40026859</v>
      </c>
    </row>
    <row r="23" spans="1:4" ht="52.5" customHeight="1" x14ac:dyDescent="0.25">
      <c r="A23" s="174" t="s">
        <v>154</v>
      </c>
      <c r="B23" s="175"/>
      <c r="C23" s="81"/>
      <c r="D23" s="74">
        <v>1895.8647365700001</v>
      </c>
    </row>
    <row r="24" spans="1:4" ht="52.5" customHeight="1" x14ac:dyDescent="0.25">
      <c r="A24" s="174" t="s">
        <v>155</v>
      </c>
      <c r="B24" s="175"/>
      <c r="C24" s="81"/>
      <c r="D24" s="74">
        <v>1935.0930735899999</v>
      </c>
    </row>
    <row r="25" spans="1:4" ht="15" customHeight="1" x14ac:dyDescent="0.2">
      <c r="A25" s="69" t="s">
        <v>101</v>
      </c>
      <c r="B25" s="70"/>
      <c r="C25" s="77"/>
      <c r="D25" s="78"/>
    </row>
    <row r="26" spans="1:4" ht="30" customHeight="1" x14ac:dyDescent="0.2">
      <c r="A26" s="170" t="s">
        <v>102</v>
      </c>
      <c r="B26" s="171"/>
      <c r="C26" s="73"/>
      <c r="D26" s="79">
        <v>12908.375</v>
      </c>
    </row>
    <row r="27" spans="1:4" ht="30" customHeight="1" x14ac:dyDescent="0.2">
      <c r="A27" s="170" t="s">
        <v>103</v>
      </c>
      <c r="B27" s="171"/>
      <c r="C27" s="80"/>
      <c r="D27" s="79">
        <v>18.170000000000002</v>
      </c>
    </row>
    <row r="28" spans="1:4" ht="15" customHeight="1" x14ac:dyDescent="0.2">
      <c r="A28" s="69" t="s">
        <v>104</v>
      </c>
      <c r="B28" s="70"/>
      <c r="C28" s="77"/>
      <c r="D28" s="78"/>
    </row>
    <row r="29" spans="1:4" ht="15" customHeight="1" x14ac:dyDescent="0.25">
      <c r="A29" s="170" t="s">
        <v>105</v>
      </c>
      <c r="B29" s="171"/>
      <c r="C29" s="81"/>
      <c r="D29" s="76"/>
    </row>
    <row r="30" spans="1:4" ht="15" customHeight="1" x14ac:dyDescent="0.25">
      <c r="A30" s="174" t="s">
        <v>96</v>
      </c>
      <c r="B30" s="175"/>
      <c r="C30" s="81"/>
      <c r="D30" s="82">
        <v>0</v>
      </c>
    </row>
    <row r="31" spans="1:4" ht="15" customHeight="1" x14ac:dyDescent="0.25">
      <c r="A31" s="174" t="s">
        <v>97</v>
      </c>
      <c r="B31" s="175"/>
      <c r="C31" s="81"/>
      <c r="D31" s="82">
        <v>1.4029403229399999E-3</v>
      </c>
    </row>
    <row r="32" spans="1:4" ht="15" customHeight="1" x14ac:dyDescent="0.25">
      <c r="A32" s="174" t="s">
        <v>98</v>
      </c>
      <c r="B32" s="175"/>
      <c r="C32" s="81"/>
      <c r="D32" s="82">
        <v>4.3081497600709999E-3</v>
      </c>
    </row>
    <row r="33" spans="1:6" ht="15" customHeight="1" x14ac:dyDescent="0.25">
      <c r="A33" s="174" t="s">
        <v>99</v>
      </c>
      <c r="B33" s="175"/>
      <c r="C33" s="81"/>
      <c r="D33" s="82">
        <v>2.137703645096E-3</v>
      </c>
    </row>
    <row r="35" spans="1:6" x14ac:dyDescent="0.2">
      <c r="A35" s="58" t="s">
        <v>106</v>
      </c>
      <c r="B35" s="59"/>
      <c r="C35" s="59"/>
      <c r="D35" s="56"/>
      <c r="E35" s="56"/>
      <c r="F35" s="60"/>
    </row>
    <row r="36" spans="1:6" ht="280.5" customHeight="1" x14ac:dyDescent="0.2">
      <c r="A36" s="172" t="s">
        <v>7</v>
      </c>
      <c r="B36" s="172" t="s">
        <v>107</v>
      </c>
      <c r="C36" s="57" t="s">
        <v>108</v>
      </c>
      <c r="D36" s="57" t="s">
        <v>109</v>
      </c>
      <c r="E36" s="57" t="s">
        <v>110</v>
      </c>
      <c r="F36" s="57" t="s">
        <v>111</v>
      </c>
    </row>
    <row r="37" spans="1:6" x14ac:dyDescent="0.2">
      <c r="A37" s="173"/>
      <c r="B37" s="173"/>
      <c r="C37" s="57" t="s">
        <v>112</v>
      </c>
      <c r="D37" s="57" t="s">
        <v>112</v>
      </c>
      <c r="E37" s="95" t="s">
        <v>112</v>
      </c>
      <c r="F37" s="95" t="s">
        <v>112</v>
      </c>
    </row>
    <row r="38" spans="1:6" ht="30.75" customHeight="1" x14ac:dyDescent="0.2">
      <c r="A38" s="96"/>
      <c r="B38" s="96"/>
      <c r="C38" s="96"/>
      <c r="D38" s="96"/>
      <c r="E38" s="97"/>
      <c r="F38" s="98"/>
    </row>
    <row r="39" spans="1:6" ht="12.75" customHeight="1" x14ac:dyDescent="0.2">
      <c r="A39" s="83" t="s">
        <v>161</v>
      </c>
      <c r="B39" s="83">
        <v>1</v>
      </c>
      <c r="C39" s="84">
        <v>2195.2163584499999</v>
      </c>
      <c r="D39" s="84">
        <v>2171.9860862599999</v>
      </c>
      <c r="E39" s="84">
        <v>327.23390673</v>
      </c>
      <c r="F39" s="84">
        <v>327.23390673</v>
      </c>
    </row>
    <row r="40" spans="1:6" ht="12.75" customHeight="1" x14ac:dyDescent="0.2">
      <c r="A40" s="83" t="s">
        <v>161</v>
      </c>
      <c r="B40" s="83">
        <v>2</v>
      </c>
      <c r="C40" s="84">
        <v>2262.0663659299998</v>
      </c>
      <c r="D40" s="84">
        <v>2238.2896684100001</v>
      </c>
      <c r="E40" s="84">
        <v>337.22328020999998</v>
      </c>
      <c r="F40" s="84">
        <v>337.22328020999998</v>
      </c>
    </row>
    <row r="41" spans="1:6" ht="12.75" customHeight="1" x14ac:dyDescent="0.2">
      <c r="A41" s="83" t="s">
        <v>161</v>
      </c>
      <c r="B41" s="83">
        <v>3</v>
      </c>
      <c r="C41" s="84">
        <v>2343.49862678</v>
      </c>
      <c r="D41" s="84">
        <v>2318.8337940400002</v>
      </c>
      <c r="E41" s="84">
        <v>349.35815026</v>
      </c>
      <c r="F41" s="84">
        <v>349.35815026</v>
      </c>
    </row>
    <row r="42" spans="1:6" ht="12.75" customHeight="1" x14ac:dyDescent="0.2">
      <c r="A42" s="83" t="s">
        <v>161</v>
      </c>
      <c r="B42" s="83">
        <v>4</v>
      </c>
      <c r="C42" s="84">
        <v>2344.70758406</v>
      </c>
      <c r="D42" s="84">
        <v>2327.1838306599998</v>
      </c>
      <c r="E42" s="84">
        <v>350.61617632000002</v>
      </c>
      <c r="F42" s="84">
        <v>350.61617632000002</v>
      </c>
    </row>
    <row r="43" spans="1:6" ht="12.75" customHeight="1" x14ac:dyDescent="0.2">
      <c r="A43" s="83" t="s">
        <v>161</v>
      </c>
      <c r="B43" s="83">
        <v>5</v>
      </c>
      <c r="C43" s="84">
        <v>2338.2684165800001</v>
      </c>
      <c r="D43" s="84">
        <v>2325.8169858299998</v>
      </c>
      <c r="E43" s="84">
        <v>350.41024591000001</v>
      </c>
      <c r="F43" s="84">
        <v>350.41024591000001</v>
      </c>
    </row>
    <row r="44" spans="1:6" ht="12.75" customHeight="1" x14ac:dyDescent="0.2">
      <c r="A44" s="83" t="s">
        <v>161</v>
      </c>
      <c r="B44" s="83">
        <v>6</v>
      </c>
      <c r="C44" s="84">
        <v>2307.5115767500001</v>
      </c>
      <c r="D44" s="84">
        <v>2293.3787321</v>
      </c>
      <c r="E44" s="84">
        <v>345.52306152</v>
      </c>
      <c r="F44" s="84">
        <v>345.52306152</v>
      </c>
    </row>
    <row r="45" spans="1:6" ht="12.75" customHeight="1" x14ac:dyDescent="0.2">
      <c r="A45" s="83" t="s">
        <v>161</v>
      </c>
      <c r="B45" s="83">
        <v>7</v>
      </c>
      <c r="C45" s="84">
        <v>2319.26063075</v>
      </c>
      <c r="D45" s="84">
        <v>2303.6957742899999</v>
      </c>
      <c r="E45" s="84">
        <v>347.07743889</v>
      </c>
      <c r="F45" s="84">
        <v>347.07743889</v>
      </c>
    </row>
    <row r="46" spans="1:6" ht="12.75" customHeight="1" x14ac:dyDescent="0.2">
      <c r="A46" s="83" t="s">
        <v>161</v>
      </c>
      <c r="B46" s="83">
        <v>8</v>
      </c>
      <c r="C46" s="84">
        <v>2256.6283198000001</v>
      </c>
      <c r="D46" s="84">
        <v>2232.57447766</v>
      </c>
      <c r="E46" s="84">
        <v>336.36222304</v>
      </c>
      <c r="F46" s="84">
        <v>336.36222304</v>
      </c>
    </row>
    <row r="47" spans="1:6" ht="12.75" customHeight="1" x14ac:dyDescent="0.2">
      <c r="A47" s="83" t="s">
        <v>161</v>
      </c>
      <c r="B47" s="83">
        <v>9</v>
      </c>
      <c r="C47" s="84">
        <v>2112.1165289800001</v>
      </c>
      <c r="D47" s="84">
        <v>2089.2517063</v>
      </c>
      <c r="E47" s="84">
        <v>314.76905046000002</v>
      </c>
      <c r="F47" s="84">
        <v>314.76905046000002</v>
      </c>
    </row>
    <row r="48" spans="1:6" ht="12.75" customHeight="1" x14ac:dyDescent="0.2">
      <c r="A48" s="83" t="s">
        <v>161</v>
      </c>
      <c r="B48" s="83">
        <v>10</v>
      </c>
      <c r="C48" s="84">
        <v>1980.5968923</v>
      </c>
      <c r="D48" s="84">
        <v>1959.2801403200001</v>
      </c>
      <c r="E48" s="84">
        <v>295.18738574999998</v>
      </c>
      <c r="F48" s="84">
        <v>295.18738574999998</v>
      </c>
    </row>
    <row r="49" spans="1:6" ht="12.75" customHeight="1" x14ac:dyDescent="0.2">
      <c r="A49" s="83" t="s">
        <v>161</v>
      </c>
      <c r="B49" s="83">
        <v>11</v>
      </c>
      <c r="C49" s="84">
        <v>1901.38479291</v>
      </c>
      <c r="D49" s="84">
        <v>1880.0672356</v>
      </c>
      <c r="E49" s="84">
        <v>283.25307896999999</v>
      </c>
      <c r="F49" s="84">
        <v>283.25307896999999</v>
      </c>
    </row>
    <row r="50" spans="1:6" ht="12.75" customHeight="1" x14ac:dyDescent="0.2">
      <c r="A50" s="83" t="s">
        <v>161</v>
      </c>
      <c r="B50" s="83">
        <v>12</v>
      </c>
      <c r="C50" s="84">
        <v>1874.1509520899999</v>
      </c>
      <c r="D50" s="84">
        <v>1849.9175771600001</v>
      </c>
      <c r="E50" s="84">
        <v>278.71069696000001</v>
      </c>
      <c r="F50" s="84">
        <v>278.71069696000001</v>
      </c>
    </row>
    <row r="51" spans="1:6" ht="12.75" customHeight="1" x14ac:dyDescent="0.2">
      <c r="A51" s="83" t="s">
        <v>161</v>
      </c>
      <c r="B51" s="83">
        <v>13</v>
      </c>
      <c r="C51" s="84">
        <v>1879.1024604300001</v>
      </c>
      <c r="D51" s="84">
        <v>1855.06956502</v>
      </c>
      <c r="E51" s="84">
        <v>279.48690134999998</v>
      </c>
      <c r="F51" s="84">
        <v>279.48690134999998</v>
      </c>
    </row>
    <row r="52" spans="1:6" ht="12.75" customHeight="1" x14ac:dyDescent="0.2">
      <c r="A52" s="83" t="s">
        <v>161</v>
      </c>
      <c r="B52" s="83">
        <v>14</v>
      </c>
      <c r="C52" s="84">
        <v>1878.42793446</v>
      </c>
      <c r="D52" s="84">
        <v>1853.8043948</v>
      </c>
      <c r="E52" s="84">
        <v>279.29628935</v>
      </c>
      <c r="F52" s="84">
        <v>279.29628935</v>
      </c>
    </row>
    <row r="53" spans="1:6" ht="12.75" customHeight="1" x14ac:dyDescent="0.2">
      <c r="A53" s="83" t="s">
        <v>161</v>
      </c>
      <c r="B53" s="83">
        <v>15</v>
      </c>
      <c r="C53" s="84">
        <v>1877.32424638</v>
      </c>
      <c r="D53" s="84">
        <v>1850.9408355800001</v>
      </c>
      <c r="E53" s="84">
        <v>278.86486224999999</v>
      </c>
      <c r="F53" s="84">
        <v>278.86486224999999</v>
      </c>
    </row>
    <row r="54" spans="1:6" ht="12.75" customHeight="1" x14ac:dyDescent="0.2">
      <c r="A54" s="83" t="s">
        <v>161</v>
      </c>
      <c r="B54" s="83">
        <v>16</v>
      </c>
      <c r="C54" s="84">
        <v>1893.9150412399999</v>
      </c>
      <c r="D54" s="84">
        <v>1866.43039432</v>
      </c>
      <c r="E54" s="84">
        <v>281.19853687</v>
      </c>
      <c r="F54" s="84">
        <v>281.19853687</v>
      </c>
    </row>
    <row r="55" spans="1:6" ht="12.75" customHeight="1" x14ac:dyDescent="0.2">
      <c r="A55" s="83" t="s">
        <v>161</v>
      </c>
      <c r="B55" s="83">
        <v>17</v>
      </c>
      <c r="C55" s="84">
        <v>1888.9752123000001</v>
      </c>
      <c r="D55" s="84">
        <v>1864.28800241</v>
      </c>
      <c r="E55" s="84">
        <v>280.87576166000002</v>
      </c>
      <c r="F55" s="84">
        <v>280.87576166000002</v>
      </c>
    </row>
    <row r="56" spans="1:6" ht="12.75" customHeight="1" x14ac:dyDescent="0.2">
      <c r="A56" s="83" t="s">
        <v>161</v>
      </c>
      <c r="B56" s="83">
        <v>18</v>
      </c>
      <c r="C56" s="84">
        <v>1867.74744485</v>
      </c>
      <c r="D56" s="84">
        <v>1844.99737753</v>
      </c>
      <c r="E56" s="84">
        <v>277.96941406000002</v>
      </c>
      <c r="F56" s="84">
        <v>277.96941406000002</v>
      </c>
    </row>
    <row r="57" spans="1:6" ht="12.75" customHeight="1" x14ac:dyDescent="0.2">
      <c r="A57" s="83" t="s">
        <v>161</v>
      </c>
      <c r="B57" s="83">
        <v>19</v>
      </c>
      <c r="C57" s="84">
        <v>1837.8092042000001</v>
      </c>
      <c r="D57" s="84">
        <v>1828.9217862</v>
      </c>
      <c r="E57" s="84">
        <v>275.5474471</v>
      </c>
      <c r="F57" s="84">
        <v>275.5474471</v>
      </c>
    </row>
    <row r="58" spans="1:6" ht="12.75" customHeight="1" x14ac:dyDescent="0.2">
      <c r="A58" s="83" t="s">
        <v>161</v>
      </c>
      <c r="B58" s="83">
        <v>20</v>
      </c>
      <c r="C58" s="84">
        <v>1839.2771885</v>
      </c>
      <c r="D58" s="84">
        <v>1826.27485972</v>
      </c>
      <c r="E58" s="84">
        <v>275.14865813</v>
      </c>
      <c r="F58" s="84">
        <v>275.14865813</v>
      </c>
    </row>
    <row r="59" spans="1:6" ht="12.75" customHeight="1" x14ac:dyDescent="0.2">
      <c r="A59" s="83" t="s">
        <v>161</v>
      </c>
      <c r="B59" s="83">
        <v>21</v>
      </c>
      <c r="C59" s="84">
        <v>1817.44924799</v>
      </c>
      <c r="D59" s="84">
        <v>1804.18387237</v>
      </c>
      <c r="E59" s="84">
        <v>271.82040472</v>
      </c>
      <c r="F59" s="84">
        <v>271.82040472</v>
      </c>
    </row>
    <row r="60" spans="1:6" ht="12.75" customHeight="1" x14ac:dyDescent="0.2">
      <c r="A60" s="83" t="s">
        <v>161</v>
      </c>
      <c r="B60" s="83">
        <v>22</v>
      </c>
      <c r="C60" s="84">
        <v>1818.6644569699999</v>
      </c>
      <c r="D60" s="84">
        <v>1809.6855714400001</v>
      </c>
      <c r="E60" s="84">
        <v>272.64929698999998</v>
      </c>
      <c r="F60" s="84">
        <v>272.64929698999998</v>
      </c>
    </row>
    <row r="61" spans="1:6" ht="12.75" customHeight="1" x14ac:dyDescent="0.2">
      <c r="A61" s="83" t="s">
        <v>161</v>
      </c>
      <c r="B61" s="83">
        <v>23</v>
      </c>
      <c r="C61" s="84">
        <v>1904.2880821399999</v>
      </c>
      <c r="D61" s="84">
        <v>1889.81185878</v>
      </c>
      <c r="E61" s="84">
        <v>284.72121504</v>
      </c>
      <c r="F61" s="84">
        <v>284.72121504</v>
      </c>
    </row>
    <row r="62" spans="1:6" ht="12.75" customHeight="1" x14ac:dyDescent="0.2">
      <c r="A62" s="83" t="s">
        <v>161</v>
      </c>
      <c r="B62" s="83">
        <v>24</v>
      </c>
      <c r="C62" s="84">
        <v>2034.8853510399999</v>
      </c>
      <c r="D62" s="84">
        <v>2026.5587212</v>
      </c>
      <c r="E62" s="84">
        <v>305.32365365999999</v>
      </c>
      <c r="F62" s="84">
        <v>305.32365365999999</v>
      </c>
    </row>
    <row r="63" spans="1:6" ht="12.75" customHeight="1" x14ac:dyDescent="0.2">
      <c r="A63" s="83" t="s">
        <v>162</v>
      </c>
      <c r="B63" s="83">
        <v>1</v>
      </c>
      <c r="C63" s="84">
        <v>2122.0850642199998</v>
      </c>
      <c r="D63" s="84">
        <v>2112.8311954699998</v>
      </c>
      <c r="E63" s="84">
        <v>318.32156326</v>
      </c>
      <c r="F63" s="84">
        <v>318.32156326</v>
      </c>
    </row>
    <row r="64" spans="1:6" ht="12.75" customHeight="1" x14ac:dyDescent="0.2">
      <c r="A64" s="83" t="s">
        <v>162</v>
      </c>
      <c r="B64" s="83">
        <v>2</v>
      </c>
      <c r="C64" s="84">
        <v>2234.2949901400002</v>
      </c>
      <c r="D64" s="84">
        <v>2206.6570715100002</v>
      </c>
      <c r="E64" s="84">
        <v>332.45747699999998</v>
      </c>
      <c r="F64" s="84">
        <v>332.45747699999998</v>
      </c>
    </row>
    <row r="65" spans="1:6" ht="12.75" customHeight="1" x14ac:dyDescent="0.2">
      <c r="A65" s="83" t="s">
        <v>162</v>
      </c>
      <c r="B65" s="83">
        <v>3</v>
      </c>
      <c r="C65" s="84">
        <v>2279.2948465899999</v>
      </c>
      <c r="D65" s="84">
        <v>2252.1482368000002</v>
      </c>
      <c r="E65" s="84">
        <v>339.31122797</v>
      </c>
      <c r="F65" s="84">
        <v>339.31122797</v>
      </c>
    </row>
    <row r="66" spans="1:6" ht="12.75" customHeight="1" x14ac:dyDescent="0.2">
      <c r="A66" s="83" t="s">
        <v>162</v>
      </c>
      <c r="B66" s="83">
        <v>4</v>
      </c>
      <c r="C66" s="84">
        <v>2288.9000436299998</v>
      </c>
      <c r="D66" s="84">
        <v>2261.6620241000001</v>
      </c>
      <c r="E66" s="84">
        <v>340.74458604</v>
      </c>
      <c r="F66" s="84">
        <v>340.74458604</v>
      </c>
    </row>
    <row r="67" spans="1:6" ht="12.75" customHeight="1" x14ac:dyDescent="0.2">
      <c r="A67" s="83" t="s">
        <v>162</v>
      </c>
      <c r="B67" s="83">
        <v>5</v>
      </c>
      <c r="C67" s="84">
        <v>2300.08190569</v>
      </c>
      <c r="D67" s="84">
        <v>2286.3134766100002</v>
      </c>
      <c r="E67" s="84">
        <v>344.45860205000002</v>
      </c>
      <c r="F67" s="84">
        <v>344.45860205000002</v>
      </c>
    </row>
    <row r="68" spans="1:6" ht="12.75" customHeight="1" x14ac:dyDescent="0.2">
      <c r="A68" s="83" t="s">
        <v>162</v>
      </c>
      <c r="B68" s="83">
        <v>6</v>
      </c>
      <c r="C68" s="84">
        <v>2246.66019835</v>
      </c>
      <c r="D68" s="84">
        <v>2238.30453992</v>
      </c>
      <c r="E68" s="84">
        <v>337.22552077</v>
      </c>
      <c r="F68" s="84">
        <v>337.22552077</v>
      </c>
    </row>
    <row r="69" spans="1:6" ht="12.75" customHeight="1" x14ac:dyDescent="0.2">
      <c r="A69" s="83" t="s">
        <v>162</v>
      </c>
      <c r="B69" s="83">
        <v>7</v>
      </c>
      <c r="C69" s="84">
        <v>2230.85193329</v>
      </c>
      <c r="D69" s="84">
        <v>2206.3997872999998</v>
      </c>
      <c r="E69" s="84">
        <v>332.41871427000001</v>
      </c>
      <c r="F69" s="84">
        <v>332.41871427000001</v>
      </c>
    </row>
    <row r="70" spans="1:6" ht="12.75" customHeight="1" x14ac:dyDescent="0.2">
      <c r="A70" s="83" t="s">
        <v>162</v>
      </c>
      <c r="B70" s="83">
        <v>8</v>
      </c>
      <c r="C70" s="84">
        <v>2112.4289174400001</v>
      </c>
      <c r="D70" s="84">
        <v>2090.2904132499998</v>
      </c>
      <c r="E70" s="84">
        <v>314.92554324000002</v>
      </c>
      <c r="F70" s="84">
        <v>314.92554324000002</v>
      </c>
    </row>
    <row r="71" spans="1:6" ht="12.75" customHeight="1" x14ac:dyDescent="0.2">
      <c r="A71" s="83" t="s">
        <v>162</v>
      </c>
      <c r="B71" s="83">
        <v>9</v>
      </c>
      <c r="C71" s="84">
        <v>1933.94256623</v>
      </c>
      <c r="D71" s="84">
        <v>1913.3473657300001</v>
      </c>
      <c r="E71" s="84">
        <v>288.26710142000002</v>
      </c>
      <c r="F71" s="84">
        <v>288.26710142000002</v>
      </c>
    </row>
    <row r="72" spans="1:6" ht="12.75" customHeight="1" x14ac:dyDescent="0.2">
      <c r="A72" s="83" t="s">
        <v>162</v>
      </c>
      <c r="B72" s="83">
        <v>10</v>
      </c>
      <c r="C72" s="84">
        <v>1825.80708312</v>
      </c>
      <c r="D72" s="84">
        <v>1806.2837177199999</v>
      </c>
      <c r="E72" s="84">
        <v>272.13676981999998</v>
      </c>
      <c r="F72" s="84">
        <v>272.13676981999998</v>
      </c>
    </row>
    <row r="73" spans="1:6" ht="12.75" customHeight="1" x14ac:dyDescent="0.2">
      <c r="A73" s="83" t="s">
        <v>162</v>
      </c>
      <c r="B73" s="83">
        <v>11</v>
      </c>
      <c r="C73" s="84">
        <v>1810.2572086</v>
      </c>
      <c r="D73" s="84">
        <v>1790.74736164</v>
      </c>
      <c r="E73" s="84">
        <v>269.79604465</v>
      </c>
      <c r="F73" s="84">
        <v>269.79604465</v>
      </c>
    </row>
    <row r="74" spans="1:6" ht="12.75" customHeight="1" x14ac:dyDescent="0.2">
      <c r="A74" s="83" t="s">
        <v>162</v>
      </c>
      <c r="B74" s="83">
        <v>12</v>
      </c>
      <c r="C74" s="84">
        <v>1796.39694128</v>
      </c>
      <c r="D74" s="84">
        <v>1778.80587418</v>
      </c>
      <c r="E74" s="84">
        <v>267.99692649999997</v>
      </c>
      <c r="F74" s="84">
        <v>267.99692649999997</v>
      </c>
    </row>
    <row r="75" spans="1:6" ht="12.75" customHeight="1" x14ac:dyDescent="0.2">
      <c r="A75" s="83" t="s">
        <v>162</v>
      </c>
      <c r="B75" s="83">
        <v>13</v>
      </c>
      <c r="C75" s="84">
        <v>1796.59895426</v>
      </c>
      <c r="D75" s="84">
        <v>1780.15011813</v>
      </c>
      <c r="E75" s="84">
        <v>268.19945182999999</v>
      </c>
      <c r="F75" s="84">
        <v>268.19945182999999</v>
      </c>
    </row>
    <row r="76" spans="1:6" ht="12.75" customHeight="1" x14ac:dyDescent="0.2">
      <c r="A76" s="83" t="s">
        <v>162</v>
      </c>
      <c r="B76" s="83">
        <v>14</v>
      </c>
      <c r="C76" s="84">
        <v>1802.03184169</v>
      </c>
      <c r="D76" s="84">
        <v>1785.1303939899999</v>
      </c>
      <c r="E76" s="84">
        <v>268.94978587999998</v>
      </c>
      <c r="F76" s="84">
        <v>268.94978587999998</v>
      </c>
    </row>
    <row r="77" spans="1:6" ht="12.75" customHeight="1" x14ac:dyDescent="0.2">
      <c r="A77" s="83" t="s">
        <v>162</v>
      </c>
      <c r="B77" s="83">
        <v>15</v>
      </c>
      <c r="C77" s="84">
        <v>1792.42683304</v>
      </c>
      <c r="D77" s="84">
        <v>1773.9285378699999</v>
      </c>
      <c r="E77" s="84">
        <v>267.26210143999998</v>
      </c>
      <c r="F77" s="84">
        <v>267.26210143999998</v>
      </c>
    </row>
    <row r="78" spans="1:6" ht="12.75" customHeight="1" x14ac:dyDescent="0.2">
      <c r="A78" s="83" t="s">
        <v>162</v>
      </c>
      <c r="B78" s="83">
        <v>16</v>
      </c>
      <c r="C78" s="84">
        <v>1794.26740466</v>
      </c>
      <c r="D78" s="84">
        <v>1775.55046322</v>
      </c>
      <c r="E78" s="84">
        <v>267.50646255999999</v>
      </c>
      <c r="F78" s="84">
        <v>267.50646255999999</v>
      </c>
    </row>
    <row r="79" spans="1:6" ht="12.75" customHeight="1" x14ac:dyDescent="0.2">
      <c r="A79" s="83" t="s">
        <v>162</v>
      </c>
      <c r="B79" s="83">
        <v>17</v>
      </c>
      <c r="C79" s="84">
        <v>1800.8179621899999</v>
      </c>
      <c r="D79" s="84">
        <v>1780.7216415600001</v>
      </c>
      <c r="E79" s="84">
        <v>268.28555820000003</v>
      </c>
      <c r="F79" s="84">
        <v>268.28555820000003</v>
      </c>
    </row>
    <row r="80" spans="1:6" ht="12.75" customHeight="1" x14ac:dyDescent="0.2">
      <c r="A80" s="83" t="s">
        <v>162</v>
      </c>
      <c r="B80" s="83">
        <v>18</v>
      </c>
      <c r="C80" s="84">
        <v>1796.90117695</v>
      </c>
      <c r="D80" s="84">
        <v>1773.6684126600001</v>
      </c>
      <c r="E80" s="84">
        <v>267.22291066999998</v>
      </c>
      <c r="F80" s="84">
        <v>267.22291066999998</v>
      </c>
    </row>
    <row r="81" spans="1:6" ht="12.75" customHeight="1" x14ac:dyDescent="0.2">
      <c r="A81" s="83" t="s">
        <v>162</v>
      </c>
      <c r="B81" s="83">
        <v>19</v>
      </c>
      <c r="C81" s="84">
        <v>1779.0408013700001</v>
      </c>
      <c r="D81" s="84">
        <v>1759.4273660900001</v>
      </c>
      <c r="E81" s="84">
        <v>265.07733832000002</v>
      </c>
      <c r="F81" s="84">
        <v>265.07733832000002</v>
      </c>
    </row>
    <row r="82" spans="1:6" ht="12.75" customHeight="1" x14ac:dyDescent="0.2">
      <c r="A82" s="83" t="s">
        <v>162</v>
      </c>
      <c r="B82" s="83">
        <v>20</v>
      </c>
      <c r="C82" s="84">
        <v>1782.0879481500001</v>
      </c>
      <c r="D82" s="84">
        <v>1764.08867811</v>
      </c>
      <c r="E82" s="84">
        <v>265.77961692000002</v>
      </c>
      <c r="F82" s="84">
        <v>265.77961692000002</v>
      </c>
    </row>
    <row r="83" spans="1:6" ht="12.75" customHeight="1" x14ac:dyDescent="0.2">
      <c r="A83" s="83" t="s">
        <v>162</v>
      </c>
      <c r="B83" s="83">
        <v>21</v>
      </c>
      <c r="C83" s="84">
        <v>1765.35244055</v>
      </c>
      <c r="D83" s="84">
        <v>1746.1500240800001</v>
      </c>
      <c r="E83" s="84">
        <v>263.07695878999999</v>
      </c>
      <c r="F83" s="84">
        <v>263.07695878999999</v>
      </c>
    </row>
    <row r="84" spans="1:6" ht="12.75" customHeight="1" x14ac:dyDescent="0.2">
      <c r="A84" s="83" t="s">
        <v>162</v>
      </c>
      <c r="B84" s="83">
        <v>22</v>
      </c>
      <c r="C84" s="84">
        <v>1788.4673964199999</v>
      </c>
      <c r="D84" s="84">
        <v>1768.0186569299999</v>
      </c>
      <c r="E84" s="84">
        <v>266.37171202000002</v>
      </c>
      <c r="F84" s="84">
        <v>266.37171202000002</v>
      </c>
    </row>
    <row r="85" spans="1:6" ht="12.75" customHeight="1" x14ac:dyDescent="0.2">
      <c r="A85" s="83" t="s">
        <v>162</v>
      </c>
      <c r="B85" s="83">
        <v>23</v>
      </c>
      <c r="C85" s="84">
        <v>1879.28314185</v>
      </c>
      <c r="D85" s="84">
        <v>1858.7985747600001</v>
      </c>
      <c r="E85" s="84">
        <v>280.04871822000001</v>
      </c>
      <c r="F85" s="84">
        <v>280.04871822000001</v>
      </c>
    </row>
    <row r="86" spans="1:6" ht="12.75" customHeight="1" x14ac:dyDescent="0.2">
      <c r="A86" s="83" t="s">
        <v>162</v>
      </c>
      <c r="B86" s="83">
        <v>24</v>
      </c>
      <c r="C86" s="84">
        <v>1974.7731987699999</v>
      </c>
      <c r="D86" s="84">
        <v>1953.4690818199999</v>
      </c>
      <c r="E86" s="84">
        <v>294.31188502999998</v>
      </c>
      <c r="F86" s="84">
        <v>294.31188502999998</v>
      </c>
    </row>
    <row r="87" spans="1:6" ht="12.75" customHeight="1" x14ac:dyDescent="0.2">
      <c r="A87" s="83" t="s">
        <v>163</v>
      </c>
      <c r="B87" s="83">
        <v>1</v>
      </c>
      <c r="C87" s="84">
        <v>2107.40387594</v>
      </c>
      <c r="D87" s="84">
        <v>2085.0042618100001</v>
      </c>
      <c r="E87" s="84">
        <v>314.12912562000002</v>
      </c>
      <c r="F87" s="84">
        <v>314.12912562000002</v>
      </c>
    </row>
    <row r="88" spans="1:6" ht="12.75" customHeight="1" x14ac:dyDescent="0.2">
      <c r="A88" s="83" t="s">
        <v>163</v>
      </c>
      <c r="B88" s="83">
        <v>2</v>
      </c>
      <c r="C88" s="84">
        <v>2217.4097054899999</v>
      </c>
      <c r="D88" s="84">
        <v>2194.0676877000001</v>
      </c>
      <c r="E88" s="84">
        <v>330.56074604000003</v>
      </c>
      <c r="F88" s="84">
        <v>330.56074604000003</v>
      </c>
    </row>
    <row r="89" spans="1:6" ht="12.75" customHeight="1" x14ac:dyDescent="0.2">
      <c r="A89" s="83" t="s">
        <v>163</v>
      </c>
      <c r="B89" s="83">
        <v>3</v>
      </c>
      <c r="C89" s="84">
        <v>2312.5669640800002</v>
      </c>
      <c r="D89" s="84">
        <v>2292.17970771</v>
      </c>
      <c r="E89" s="84">
        <v>345.34241514000001</v>
      </c>
      <c r="F89" s="84">
        <v>345.34241514000001</v>
      </c>
    </row>
    <row r="90" spans="1:6" ht="12.75" customHeight="1" x14ac:dyDescent="0.2">
      <c r="A90" s="83" t="s">
        <v>163</v>
      </c>
      <c r="B90" s="83">
        <v>4</v>
      </c>
      <c r="C90" s="84">
        <v>2357.8348817800002</v>
      </c>
      <c r="D90" s="84">
        <v>2341.9057717199998</v>
      </c>
      <c r="E90" s="84">
        <v>352.83420079000001</v>
      </c>
      <c r="F90" s="84">
        <v>352.83420079000001</v>
      </c>
    </row>
    <row r="91" spans="1:6" ht="12.75" customHeight="1" x14ac:dyDescent="0.2">
      <c r="A91" s="83" t="s">
        <v>163</v>
      </c>
      <c r="B91" s="83">
        <v>5</v>
      </c>
      <c r="C91" s="84">
        <v>2379.2641842799999</v>
      </c>
      <c r="D91" s="84">
        <v>2351.62851546</v>
      </c>
      <c r="E91" s="84">
        <v>354.29904047000002</v>
      </c>
      <c r="F91" s="84">
        <v>354.29904047000002</v>
      </c>
    </row>
    <row r="92" spans="1:6" ht="12.75" customHeight="1" x14ac:dyDescent="0.2">
      <c r="A92" s="83" t="s">
        <v>163</v>
      </c>
      <c r="B92" s="83">
        <v>6</v>
      </c>
      <c r="C92" s="84">
        <v>2391.4851046099998</v>
      </c>
      <c r="D92" s="84">
        <v>2366.6234599600002</v>
      </c>
      <c r="E92" s="84">
        <v>356.55819595999998</v>
      </c>
      <c r="F92" s="84">
        <v>356.55819595999998</v>
      </c>
    </row>
    <row r="93" spans="1:6" ht="12.75" customHeight="1" x14ac:dyDescent="0.2">
      <c r="A93" s="83" t="s">
        <v>163</v>
      </c>
      <c r="B93" s="83">
        <v>7</v>
      </c>
      <c r="C93" s="84">
        <v>2372.0760957900002</v>
      </c>
      <c r="D93" s="84">
        <v>2356.4159218899999</v>
      </c>
      <c r="E93" s="84">
        <v>355.0203166</v>
      </c>
      <c r="F93" s="84">
        <v>355.0203166</v>
      </c>
    </row>
    <row r="94" spans="1:6" ht="12.75" customHeight="1" x14ac:dyDescent="0.2">
      <c r="A94" s="83" t="s">
        <v>163</v>
      </c>
      <c r="B94" s="83">
        <v>8</v>
      </c>
      <c r="C94" s="84">
        <v>2275.3589578000001</v>
      </c>
      <c r="D94" s="84">
        <v>2252.0279306399998</v>
      </c>
      <c r="E94" s="84">
        <v>339.29310249999997</v>
      </c>
      <c r="F94" s="84">
        <v>339.29310249999997</v>
      </c>
    </row>
    <row r="95" spans="1:6" ht="12.75" customHeight="1" x14ac:dyDescent="0.2">
      <c r="A95" s="83" t="s">
        <v>163</v>
      </c>
      <c r="B95" s="83">
        <v>9</v>
      </c>
      <c r="C95" s="84">
        <v>2166.1281726100001</v>
      </c>
      <c r="D95" s="84">
        <v>2143.99809473</v>
      </c>
      <c r="E95" s="84">
        <v>323.01720392999999</v>
      </c>
      <c r="F95" s="84">
        <v>323.01720392999999</v>
      </c>
    </row>
    <row r="96" spans="1:6" ht="12.75" customHeight="1" x14ac:dyDescent="0.2">
      <c r="A96" s="83" t="s">
        <v>163</v>
      </c>
      <c r="B96" s="83">
        <v>10</v>
      </c>
      <c r="C96" s="84">
        <v>2050.33246844</v>
      </c>
      <c r="D96" s="84">
        <v>2029.22667041</v>
      </c>
      <c r="E96" s="84">
        <v>305.72560994000003</v>
      </c>
      <c r="F96" s="84">
        <v>305.72560994000003</v>
      </c>
    </row>
    <row r="97" spans="1:6" ht="12.75" customHeight="1" x14ac:dyDescent="0.2">
      <c r="A97" s="83" t="s">
        <v>163</v>
      </c>
      <c r="B97" s="83">
        <v>11</v>
      </c>
      <c r="C97" s="84">
        <v>2015.3045907200001</v>
      </c>
      <c r="D97" s="84">
        <v>1994.10403565</v>
      </c>
      <c r="E97" s="84">
        <v>300.43399362999997</v>
      </c>
      <c r="F97" s="84">
        <v>300.43399362999997</v>
      </c>
    </row>
    <row r="98" spans="1:6" ht="12.75" customHeight="1" x14ac:dyDescent="0.2">
      <c r="A98" s="83" t="s">
        <v>163</v>
      </c>
      <c r="B98" s="83">
        <v>12</v>
      </c>
      <c r="C98" s="84">
        <v>1992.40530412</v>
      </c>
      <c r="D98" s="84">
        <v>1972.549258</v>
      </c>
      <c r="E98" s="84">
        <v>297.18652619</v>
      </c>
      <c r="F98" s="84">
        <v>297.18652619</v>
      </c>
    </row>
    <row r="99" spans="1:6" ht="12.75" customHeight="1" x14ac:dyDescent="0.2">
      <c r="A99" s="83" t="s">
        <v>163</v>
      </c>
      <c r="B99" s="83">
        <v>13</v>
      </c>
      <c r="C99" s="84">
        <v>1964.5425101599999</v>
      </c>
      <c r="D99" s="84">
        <v>1945.4827975999999</v>
      </c>
      <c r="E99" s="84">
        <v>293.10866232000001</v>
      </c>
      <c r="F99" s="84">
        <v>293.10866232000001</v>
      </c>
    </row>
    <row r="100" spans="1:6" ht="12.75" customHeight="1" x14ac:dyDescent="0.2">
      <c r="A100" s="83" t="s">
        <v>163</v>
      </c>
      <c r="B100" s="83">
        <v>14</v>
      </c>
      <c r="C100" s="84">
        <v>1941.2626944799999</v>
      </c>
      <c r="D100" s="84">
        <v>1922.4506731700001</v>
      </c>
      <c r="E100" s="84">
        <v>289.63861613</v>
      </c>
      <c r="F100" s="84">
        <v>289.63861613</v>
      </c>
    </row>
    <row r="101" spans="1:6" ht="12.75" customHeight="1" x14ac:dyDescent="0.2">
      <c r="A101" s="83" t="s">
        <v>163</v>
      </c>
      <c r="B101" s="83">
        <v>15</v>
      </c>
      <c r="C101" s="84">
        <v>1942.27799944</v>
      </c>
      <c r="D101" s="84">
        <v>1921.1901128899999</v>
      </c>
      <c r="E101" s="84">
        <v>289.44869867</v>
      </c>
      <c r="F101" s="84">
        <v>289.44869867</v>
      </c>
    </row>
    <row r="102" spans="1:6" ht="12.75" customHeight="1" x14ac:dyDescent="0.2">
      <c r="A102" s="83" t="s">
        <v>163</v>
      </c>
      <c r="B102" s="83">
        <v>16</v>
      </c>
      <c r="C102" s="84">
        <v>1937.0534883</v>
      </c>
      <c r="D102" s="84">
        <v>1924.77184313</v>
      </c>
      <c r="E102" s="84">
        <v>289.98832625</v>
      </c>
      <c r="F102" s="84">
        <v>289.98832625</v>
      </c>
    </row>
    <row r="103" spans="1:6" ht="12.75" customHeight="1" x14ac:dyDescent="0.2">
      <c r="A103" s="83" t="s">
        <v>163</v>
      </c>
      <c r="B103" s="83">
        <v>17</v>
      </c>
      <c r="C103" s="84">
        <v>1965.86726322</v>
      </c>
      <c r="D103" s="84">
        <v>1942.37828079</v>
      </c>
      <c r="E103" s="84">
        <v>292.64093227000001</v>
      </c>
      <c r="F103" s="84">
        <v>292.64093227000001</v>
      </c>
    </row>
    <row r="104" spans="1:6" ht="12.75" customHeight="1" x14ac:dyDescent="0.2">
      <c r="A104" s="83" t="s">
        <v>163</v>
      </c>
      <c r="B104" s="83">
        <v>18</v>
      </c>
      <c r="C104" s="84">
        <v>1953.5560190799999</v>
      </c>
      <c r="D104" s="84">
        <v>1933.2852096900001</v>
      </c>
      <c r="E104" s="84">
        <v>291.27095979000001</v>
      </c>
      <c r="F104" s="84">
        <v>291.27095979000001</v>
      </c>
    </row>
    <row r="105" spans="1:6" ht="12.75" customHeight="1" x14ac:dyDescent="0.2">
      <c r="A105" s="83" t="s">
        <v>163</v>
      </c>
      <c r="B105" s="83">
        <v>19</v>
      </c>
      <c r="C105" s="84">
        <v>1949.4859435599999</v>
      </c>
      <c r="D105" s="84">
        <v>1929.3502694199999</v>
      </c>
      <c r="E105" s="84">
        <v>290.67811719000002</v>
      </c>
      <c r="F105" s="84">
        <v>290.67811719000002</v>
      </c>
    </row>
    <row r="106" spans="1:6" ht="12.75" customHeight="1" x14ac:dyDescent="0.2">
      <c r="A106" s="83" t="s">
        <v>163</v>
      </c>
      <c r="B106" s="83">
        <v>20</v>
      </c>
      <c r="C106" s="84">
        <v>1974.2854246300001</v>
      </c>
      <c r="D106" s="84">
        <v>1956.72819218</v>
      </c>
      <c r="E106" s="84">
        <v>294.80290632999998</v>
      </c>
      <c r="F106" s="84">
        <v>294.80290632999998</v>
      </c>
    </row>
    <row r="107" spans="1:6" ht="12.75" customHeight="1" x14ac:dyDescent="0.2">
      <c r="A107" s="83" t="s">
        <v>163</v>
      </c>
      <c r="B107" s="83">
        <v>21</v>
      </c>
      <c r="C107" s="84">
        <v>1992.86436561</v>
      </c>
      <c r="D107" s="84">
        <v>1969.14025468</v>
      </c>
      <c r="E107" s="84">
        <v>296.67292185000002</v>
      </c>
      <c r="F107" s="84">
        <v>296.67292185000002</v>
      </c>
    </row>
    <row r="108" spans="1:6" ht="12.75" customHeight="1" x14ac:dyDescent="0.2">
      <c r="A108" s="83" t="s">
        <v>163</v>
      </c>
      <c r="B108" s="83">
        <v>22</v>
      </c>
      <c r="C108" s="84">
        <v>1993.10035614</v>
      </c>
      <c r="D108" s="84">
        <v>1974.72676942</v>
      </c>
      <c r="E108" s="84">
        <v>297.51459254999997</v>
      </c>
      <c r="F108" s="84">
        <v>297.51459254999997</v>
      </c>
    </row>
    <row r="109" spans="1:6" ht="12.75" customHeight="1" x14ac:dyDescent="0.2">
      <c r="A109" s="83" t="s">
        <v>163</v>
      </c>
      <c r="B109" s="83">
        <v>23</v>
      </c>
      <c r="C109" s="84">
        <v>2098.9728028</v>
      </c>
      <c r="D109" s="84">
        <v>2076.8286735199999</v>
      </c>
      <c r="E109" s="84">
        <v>312.89738213999999</v>
      </c>
      <c r="F109" s="84">
        <v>312.89738213999999</v>
      </c>
    </row>
    <row r="110" spans="1:6" ht="12.75" customHeight="1" x14ac:dyDescent="0.2">
      <c r="A110" s="83" t="s">
        <v>163</v>
      </c>
      <c r="B110" s="83">
        <v>24</v>
      </c>
      <c r="C110" s="84">
        <v>2193.7135665300002</v>
      </c>
      <c r="D110" s="84">
        <v>2180.3575695700001</v>
      </c>
      <c r="E110" s="84">
        <v>328.49516397000002</v>
      </c>
      <c r="F110" s="84">
        <v>328.49516397000002</v>
      </c>
    </row>
    <row r="111" spans="1:6" ht="12.75" customHeight="1" x14ac:dyDescent="0.2">
      <c r="A111" s="83" t="s">
        <v>164</v>
      </c>
      <c r="B111" s="83">
        <v>1</v>
      </c>
      <c r="C111" s="84">
        <v>2131.18164174</v>
      </c>
      <c r="D111" s="84">
        <v>2112.5778068099999</v>
      </c>
      <c r="E111" s="84">
        <v>318.28338743</v>
      </c>
      <c r="F111" s="84">
        <v>318.28338743</v>
      </c>
    </row>
    <row r="112" spans="1:6" ht="12.75" customHeight="1" x14ac:dyDescent="0.2">
      <c r="A112" s="83" t="s">
        <v>164</v>
      </c>
      <c r="B112" s="83">
        <v>2</v>
      </c>
      <c r="C112" s="84">
        <v>2304.4212108400002</v>
      </c>
      <c r="D112" s="84">
        <v>2283.1579188300002</v>
      </c>
      <c r="E112" s="84">
        <v>343.98318210999997</v>
      </c>
      <c r="F112" s="84">
        <v>343.98318210999997</v>
      </c>
    </row>
    <row r="113" spans="1:6" ht="12.75" customHeight="1" x14ac:dyDescent="0.2">
      <c r="A113" s="83" t="s">
        <v>164</v>
      </c>
      <c r="B113" s="83">
        <v>3</v>
      </c>
      <c r="C113" s="84">
        <v>2335.5539684400001</v>
      </c>
      <c r="D113" s="84">
        <v>2315.3305061699998</v>
      </c>
      <c r="E113" s="84">
        <v>348.83034090000001</v>
      </c>
      <c r="F113" s="84">
        <v>348.83034090000001</v>
      </c>
    </row>
    <row r="114" spans="1:6" ht="12.75" customHeight="1" x14ac:dyDescent="0.2">
      <c r="A114" s="83" t="s">
        <v>164</v>
      </c>
      <c r="B114" s="83">
        <v>4</v>
      </c>
      <c r="C114" s="84">
        <v>2317.9360341299998</v>
      </c>
      <c r="D114" s="84">
        <v>2294.1834740300001</v>
      </c>
      <c r="E114" s="84">
        <v>345.64430485999998</v>
      </c>
      <c r="F114" s="84">
        <v>345.64430485999998</v>
      </c>
    </row>
    <row r="115" spans="1:6" ht="12.75" customHeight="1" x14ac:dyDescent="0.2">
      <c r="A115" s="83" t="s">
        <v>164</v>
      </c>
      <c r="B115" s="83">
        <v>5</v>
      </c>
      <c r="C115" s="84">
        <v>2313.2551232699998</v>
      </c>
      <c r="D115" s="84">
        <v>2288.9051171699998</v>
      </c>
      <c r="E115" s="84">
        <v>344.84906158000001</v>
      </c>
      <c r="F115" s="84">
        <v>344.84906158000001</v>
      </c>
    </row>
    <row r="116" spans="1:6" ht="12.75" customHeight="1" x14ac:dyDescent="0.2">
      <c r="A116" s="83" t="s">
        <v>164</v>
      </c>
      <c r="B116" s="83">
        <v>6</v>
      </c>
      <c r="C116" s="84">
        <v>2334.2447689099999</v>
      </c>
      <c r="D116" s="84">
        <v>2310.66588443</v>
      </c>
      <c r="E116" s="84">
        <v>348.12756366000002</v>
      </c>
      <c r="F116" s="84">
        <v>348.12756366000002</v>
      </c>
    </row>
    <row r="117" spans="1:6" ht="12.75" customHeight="1" x14ac:dyDescent="0.2">
      <c r="A117" s="83" t="s">
        <v>164</v>
      </c>
      <c r="B117" s="83">
        <v>7</v>
      </c>
      <c r="C117" s="84">
        <v>2349.2652547900002</v>
      </c>
      <c r="D117" s="84">
        <v>2331.2889818499998</v>
      </c>
      <c r="E117" s="84">
        <v>351.23466309000003</v>
      </c>
      <c r="F117" s="84">
        <v>351.23466309000003</v>
      </c>
    </row>
    <row r="118" spans="1:6" ht="12.75" customHeight="1" x14ac:dyDescent="0.2">
      <c r="A118" s="83" t="s">
        <v>164</v>
      </c>
      <c r="B118" s="83">
        <v>8</v>
      </c>
      <c r="C118" s="84">
        <v>2184.7893931200001</v>
      </c>
      <c r="D118" s="84">
        <v>2161.71500904</v>
      </c>
      <c r="E118" s="84">
        <v>325.68645449000002</v>
      </c>
      <c r="F118" s="84">
        <v>325.68645449000002</v>
      </c>
    </row>
    <row r="119" spans="1:6" ht="12.75" customHeight="1" x14ac:dyDescent="0.2">
      <c r="A119" s="83" t="s">
        <v>164</v>
      </c>
      <c r="B119" s="83">
        <v>9</v>
      </c>
      <c r="C119" s="84">
        <v>2026.4163152000001</v>
      </c>
      <c r="D119" s="84">
        <v>2013.9573759299999</v>
      </c>
      <c r="E119" s="84">
        <v>303.42512056999999</v>
      </c>
      <c r="F119" s="84">
        <v>303.42512056999999</v>
      </c>
    </row>
    <row r="120" spans="1:6" ht="12.75" customHeight="1" x14ac:dyDescent="0.2">
      <c r="A120" s="83" t="s">
        <v>164</v>
      </c>
      <c r="B120" s="83">
        <v>10</v>
      </c>
      <c r="C120" s="84">
        <v>1923.9857057300001</v>
      </c>
      <c r="D120" s="84">
        <v>1902.8404851600001</v>
      </c>
      <c r="E120" s="84">
        <v>286.68412278</v>
      </c>
      <c r="F120" s="84">
        <v>286.68412278</v>
      </c>
    </row>
    <row r="121" spans="1:6" ht="12.75" customHeight="1" x14ac:dyDescent="0.2">
      <c r="A121" s="83" t="s">
        <v>164</v>
      </c>
      <c r="B121" s="83">
        <v>11</v>
      </c>
      <c r="C121" s="84">
        <v>1938.3324450800001</v>
      </c>
      <c r="D121" s="84">
        <v>1916.94311221</v>
      </c>
      <c r="E121" s="84">
        <v>288.80884070000002</v>
      </c>
      <c r="F121" s="84">
        <v>288.80884070000002</v>
      </c>
    </row>
    <row r="122" spans="1:6" ht="12.75" customHeight="1" x14ac:dyDescent="0.2">
      <c r="A122" s="83" t="s">
        <v>164</v>
      </c>
      <c r="B122" s="83">
        <v>12</v>
      </c>
      <c r="C122" s="84">
        <v>1941.9397732899999</v>
      </c>
      <c r="D122" s="84">
        <v>1921.89550887</v>
      </c>
      <c r="E122" s="84">
        <v>289.55497444000002</v>
      </c>
      <c r="F122" s="84">
        <v>289.55497444000002</v>
      </c>
    </row>
    <row r="123" spans="1:6" ht="12.75" customHeight="1" x14ac:dyDescent="0.2">
      <c r="A123" s="83" t="s">
        <v>164</v>
      </c>
      <c r="B123" s="83">
        <v>13</v>
      </c>
      <c r="C123" s="84">
        <v>1932.43514448</v>
      </c>
      <c r="D123" s="84">
        <v>1911.39901014</v>
      </c>
      <c r="E123" s="84">
        <v>287.97355993999997</v>
      </c>
      <c r="F123" s="84">
        <v>287.97355993999997</v>
      </c>
    </row>
    <row r="124" spans="1:6" ht="12.75" customHeight="1" x14ac:dyDescent="0.2">
      <c r="A124" s="83" t="s">
        <v>164</v>
      </c>
      <c r="B124" s="83">
        <v>14</v>
      </c>
      <c r="C124" s="84">
        <v>1905.9508680599999</v>
      </c>
      <c r="D124" s="84">
        <v>1886.3946513000001</v>
      </c>
      <c r="E124" s="84">
        <v>284.20637464999999</v>
      </c>
      <c r="F124" s="84">
        <v>284.20637464999999</v>
      </c>
    </row>
    <row r="125" spans="1:6" ht="12.75" customHeight="1" x14ac:dyDescent="0.2">
      <c r="A125" s="83" t="s">
        <v>164</v>
      </c>
      <c r="B125" s="83">
        <v>15</v>
      </c>
      <c r="C125" s="84">
        <v>1913.68505598</v>
      </c>
      <c r="D125" s="84">
        <v>1894.2005389999999</v>
      </c>
      <c r="E125" s="84">
        <v>285.38241862000001</v>
      </c>
      <c r="F125" s="84">
        <v>285.38241862000001</v>
      </c>
    </row>
    <row r="126" spans="1:6" ht="12.75" customHeight="1" x14ac:dyDescent="0.2">
      <c r="A126" s="83" t="s">
        <v>164</v>
      </c>
      <c r="B126" s="83">
        <v>16</v>
      </c>
      <c r="C126" s="84">
        <v>1918.28591254</v>
      </c>
      <c r="D126" s="84">
        <v>1897.86913783</v>
      </c>
      <c r="E126" s="84">
        <v>285.93513390999999</v>
      </c>
      <c r="F126" s="84">
        <v>285.93513390999999</v>
      </c>
    </row>
    <row r="127" spans="1:6" ht="12.75" customHeight="1" x14ac:dyDescent="0.2">
      <c r="A127" s="83" t="s">
        <v>164</v>
      </c>
      <c r="B127" s="83">
        <v>17</v>
      </c>
      <c r="C127" s="84">
        <v>1932.4486819000001</v>
      </c>
      <c r="D127" s="84">
        <v>1912.30532066</v>
      </c>
      <c r="E127" s="84">
        <v>288.11010571999998</v>
      </c>
      <c r="F127" s="84">
        <v>288.11010571999998</v>
      </c>
    </row>
    <row r="128" spans="1:6" ht="12.75" customHeight="1" x14ac:dyDescent="0.2">
      <c r="A128" s="83" t="s">
        <v>164</v>
      </c>
      <c r="B128" s="83">
        <v>18</v>
      </c>
      <c r="C128" s="84">
        <v>1906.9876021499999</v>
      </c>
      <c r="D128" s="84">
        <v>1886.65817711</v>
      </c>
      <c r="E128" s="84">
        <v>284.24607774999998</v>
      </c>
      <c r="F128" s="84">
        <v>284.24607774999998</v>
      </c>
    </row>
    <row r="129" spans="1:6" ht="12.75" customHeight="1" x14ac:dyDescent="0.2">
      <c r="A129" s="83" t="s">
        <v>164</v>
      </c>
      <c r="B129" s="83">
        <v>19</v>
      </c>
      <c r="C129" s="84">
        <v>1901.61275196</v>
      </c>
      <c r="D129" s="84">
        <v>1880.4548134300001</v>
      </c>
      <c r="E129" s="84">
        <v>283.31147189000001</v>
      </c>
      <c r="F129" s="84">
        <v>283.31147189000001</v>
      </c>
    </row>
    <row r="130" spans="1:6" ht="12.75" customHeight="1" x14ac:dyDescent="0.2">
      <c r="A130" s="83" t="s">
        <v>164</v>
      </c>
      <c r="B130" s="83">
        <v>20</v>
      </c>
      <c r="C130" s="84">
        <v>1892.6489554100001</v>
      </c>
      <c r="D130" s="84">
        <v>1881.6162913400001</v>
      </c>
      <c r="E130" s="84">
        <v>283.48646148</v>
      </c>
      <c r="F130" s="84">
        <v>283.48646148</v>
      </c>
    </row>
    <row r="131" spans="1:6" ht="12.75" customHeight="1" x14ac:dyDescent="0.2">
      <c r="A131" s="83" t="s">
        <v>164</v>
      </c>
      <c r="B131" s="83">
        <v>21</v>
      </c>
      <c r="C131" s="84">
        <v>1890.23055636</v>
      </c>
      <c r="D131" s="84">
        <v>1874.4109514199999</v>
      </c>
      <c r="E131" s="84">
        <v>282.40089673</v>
      </c>
      <c r="F131" s="84">
        <v>282.40089673</v>
      </c>
    </row>
    <row r="132" spans="1:6" ht="12.75" customHeight="1" x14ac:dyDescent="0.2">
      <c r="A132" s="83" t="s">
        <v>164</v>
      </c>
      <c r="B132" s="83">
        <v>22</v>
      </c>
      <c r="C132" s="84">
        <v>1897.9148173599999</v>
      </c>
      <c r="D132" s="84">
        <v>1873.9058508200001</v>
      </c>
      <c r="E132" s="84">
        <v>282.32479769999998</v>
      </c>
      <c r="F132" s="84">
        <v>282.32479769999998</v>
      </c>
    </row>
    <row r="133" spans="1:6" ht="12.75" customHeight="1" x14ac:dyDescent="0.2">
      <c r="A133" s="83" t="s">
        <v>164</v>
      </c>
      <c r="B133" s="83">
        <v>23</v>
      </c>
      <c r="C133" s="84">
        <v>1997.8974090300001</v>
      </c>
      <c r="D133" s="84">
        <v>1973.77887556</v>
      </c>
      <c r="E133" s="84">
        <v>297.37178177999999</v>
      </c>
      <c r="F133" s="84">
        <v>297.37178177999999</v>
      </c>
    </row>
    <row r="134" spans="1:6" ht="12.75" customHeight="1" x14ac:dyDescent="0.2">
      <c r="A134" s="83" t="s">
        <v>164</v>
      </c>
      <c r="B134" s="83">
        <v>24</v>
      </c>
      <c r="C134" s="84">
        <v>2102.4636003300002</v>
      </c>
      <c r="D134" s="84">
        <v>2077.55030257</v>
      </c>
      <c r="E134" s="84">
        <v>313.00610360000002</v>
      </c>
      <c r="F134" s="84">
        <v>313.00610360000002</v>
      </c>
    </row>
    <row r="135" spans="1:6" ht="12.75" customHeight="1" x14ac:dyDescent="0.2">
      <c r="A135" s="83" t="s">
        <v>165</v>
      </c>
      <c r="B135" s="83">
        <v>1</v>
      </c>
      <c r="C135" s="84">
        <v>2167.7252110899999</v>
      </c>
      <c r="D135" s="84">
        <v>2155.3099656600002</v>
      </c>
      <c r="E135" s="84">
        <v>324.72146333000001</v>
      </c>
      <c r="F135" s="84">
        <v>324.72146333000001</v>
      </c>
    </row>
    <row r="136" spans="1:6" ht="12.75" customHeight="1" x14ac:dyDescent="0.2">
      <c r="A136" s="83" t="s">
        <v>165</v>
      </c>
      <c r="B136" s="83">
        <v>2</v>
      </c>
      <c r="C136" s="84">
        <v>2177.14391514</v>
      </c>
      <c r="D136" s="84">
        <v>2153.7103312999998</v>
      </c>
      <c r="E136" s="84">
        <v>324.48046059000001</v>
      </c>
      <c r="F136" s="84">
        <v>324.48046059000001</v>
      </c>
    </row>
    <row r="137" spans="1:6" ht="12.75" customHeight="1" x14ac:dyDescent="0.2">
      <c r="A137" s="83" t="s">
        <v>165</v>
      </c>
      <c r="B137" s="83">
        <v>3</v>
      </c>
      <c r="C137" s="84">
        <v>2202.6568966200002</v>
      </c>
      <c r="D137" s="84">
        <v>2180.2910618400001</v>
      </c>
      <c r="E137" s="84">
        <v>328.48514383999998</v>
      </c>
      <c r="F137" s="84">
        <v>328.48514383999998</v>
      </c>
    </row>
    <row r="138" spans="1:6" ht="12.75" customHeight="1" x14ac:dyDescent="0.2">
      <c r="A138" s="83" t="s">
        <v>165</v>
      </c>
      <c r="B138" s="83">
        <v>4</v>
      </c>
      <c r="C138" s="84">
        <v>2193.1623169600002</v>
      </c>
      <c r="D138" s="84">
        <v>2169.6785733299998</v>
      </c>
      <c r="E138" s="84">
        <v>326.88625418999999</v>
      </c>
      <c r="F138" s="84">
        <v>326.88625418999999</v>
      </c>
    </row>
    <row r="139" spans="1:6" ht="12.75" customHeight="1" x14ac:dyDescent="0.2">
      <c r="A139" s="83" t="s">
        <v>165</v>
      </c>
      <c r="B139" s="83">
        <v>5</v>
      </c>
      <c r="C139" s="84">
        <v>2192.7581809500002</v>
      </c>
      <c r="D139" s="84">
        <v>2167.2354280499999</v>
      </c>
      <c r="E139" s="84">
        <v>326.51816712999999</v>
      </c>
      <c r="F139" s="84">
        <v>326.51816712999999</v>
      </c>
    </row>
    <row r="140" spans="1:6" ht="12.75" customHeight="1" x14ac:dyDescent="0.2">
      <c r="A140" s="83" t="s">
        <v>165</v>
      </c>
      <c r="B140" s="83">
        <v>6</v>
      </c>
      <c r="C140" s="84">
        <v>2210.46458179</v>
      </c>
      <c r="D140" s="84">
        <v>2184.7196701900002</v>
      </c>
      <c r="E140" s="84">
        <v>329.15236304000001</v>
      </c>
      <c r="F140" s="84">
        <v>329.15236304000001</v>
      </c>
    </row>
    <row r="141" spans="1:6" ht="12.75" customHeight="1" x14ac:dyDescent="0.2">
      <c r="A141" s="83" t="s">
        <v>165</v>
      </c>
      <c r="B141" s="83">
        <v>7</v>
      </c>
      <c r="C141" s="84">
        <v>2062.2414888899998</v>
      </c>
      <c r="D141" s="84">
        <v>2046.7702193499999</v>
      </c>
      <c r="E141" s="84">
        <v>308.36874107</v>
      </c>
      <c r="F141" s="84">
        <v>308.36874107</v>
      </c>
    </row>
    <row r="142" spans="1:6" ht="12.75" customHeight="1" x14ac:dyDescent="0.2">
      <c r="A142" s="83" t="s">
        <v>165</v>
      </c>
      <c r="B142" s="83">
        <v>8</v>
      </c>
      <c r="C142" s="84">
        <v>2097.8377399800002</v>
      </c>
      <c r="D142" s="84">
        <v>2075.6223959499998</v>
      </c>
      <c r="E142" s="84">
        <v>312.71564297999998</v>
      </c>
      <c r="F142" s="84">
        <v>312.71564297999998</v>
      </c>
    </row>
    <row r="143" spans="1:6" ht="12.75" customHeight="1" x14ac:dyDescent="0.2">
      <c r="A143" s="83" t="s">
        <v>165</v>
      </c>
      <c r="B143" s="83">
        <v>9</v>
      </c>
      <c r="C143" s="84">
        <v>1881.15168758</v>
      </c>
      <c r="D143" s="84">
        <v>1860.3222261999999</v>
      </c>
      <c r="E143" s="84">
        <v>280.27827328000001</v>
      </c>
      <c r="F143" s="84">
        <v>280.27827328000001</v>
      </c>
    </row>
    <row r="144" spans="1:6" ht="12.75" customHeight="1" x14ac:dyDescent="0.2">
      <c r="A144" s="83" t="s">
        <v>165</v>
      </c>
      <c r="B144" s="83">
        <v>10</v>
      </c>
      <c r="C144" s="84">
        <v>1940.45492044</v>
      </c>
      <c r="D144" s="84">
        <v>1918.8801057999999</v>
      </c>
      <c r="E144" s="84">
        <v>289.10067036999999</v>
      </c>
      <c r="F144" s="84">
        <v>289.10067036999999</v>
      </c>
    </row>
    <row r="145" spans="1:6" ht="12.75" customHeight="1" x14ac:dyDescent="0.2">
      <c r="A145" s="83" t="s">
        <v>165</v>
      </c>
      <c r="B145" s="83">
        <v>11</v>
      </c>
      <c r="C145" s="84">
        <v>1932.6007677800001</v>
      </c>
      <c r="D145" s="84">
        <v>1918.4889011</v>
      </c>
      <c r="E145" s="84">
        <v>289.04173101999999</v>
      </c>
      <c r="F145" s="84">
        <v>289.04173101999999</v>
      </c>
    </row>
    <row r="146" spans="1:6" ht="12.75" customHeight="1" x14ac:dyDescent="0.2">
      <c r="A146" s="83" t="s">
        <v>165</v>
      </c>
      <c r="B146" s="83">
        <v>12</v>
      </c>
      <c r="C146" s="84">
        <v>1970.1526188800001</v>
      </c>
      <c r="D146" s="84">
        <v>1961.1073190899999</v>
      </c>
      <c r="E146" s="84">
        <v>295.46267059000002</v>
      </c>
      <c r="F146" s="84">
        <v>295.46267059000002</v>
      </c>
    </row>
    <row r="147" spans="1:6" ht="12.75" customHeight="1" x14ac:dyDescent="0.2">
      <c r="A147" s="83" t="s">
        <v>165</v>
      </c>
      <c r="B147" s="83">
        <v>13</v>
      </c>
      <c r="C147" s="84">
        <v>1978.81248755</v>
      </c>
      <c r="D147" s="84">
        <v>1957.48829396</v>
      </c>
      <c r="E147" s="84">
        <v>294.91742412999997</v>
      </c>
      <c r="F147" s="84">
        <v>294.91742412999997</v>
      </c>
    </row>
    <row r="148" spans="1:6" ht="12.75" customHeight="1" x14ac:dyDescent="0.2">
      <c r="A148" s="83" t="s">
        <v>165</v>
      </c>
      <c r="B148" s="83">
        <v>14</v>
      </c>
      <c r="C148" s="84">
        <v>1981.58999978</v>
      </c>
      <c r="D148" s="84">
        <v>1960.34022966</v>
      </c>
      <c r="E148" s="84">
        <v>295.34710002000003</v>
      </c>
      <c r="F148" s="84">
        <v>295.34710002000003</v>
      </c>
    </row>
    <row r="149" spans="1:6" ht="12.75" customHeight="1" x14ac:dyDescent="0.2">
      <c r="A149" s="83" t="s">
        <v>165</v>
      </c>
      <c r="B149" s="83">
        <v>15</v>
      </c>
      <c r="C149" s="84">
        <v>1973.4220689799999</v>
      </c>
      <c r="D149" s="84">
        <v>1952.1097527699999</v>
      </c>
      <c r="E149" s="84">
        <v>294.10708697000001</v>
      </c>
      <c r="F149" s="84">
        <v>294.10708697000001</v>
      </c>
    </row>
    <row r="150" spans="1:6" ht="12.75" customHeight="1" x14ac:dyDescent="0.2">
      <c r="A150" s="83" t="s">
        <v>165</v>
      </c>
      <c r="B150" s="83">
        <v>16</v>
      </c>
      <c r="C150" s="84">
        <v>1971.1583657199999</v>
      </c>
      <c r="D150" s="84">
        <v>1947.22183255</v>
      </c>
      <c r="E150" s="84">
        <v>293.37066732</v>
      </c>
      <c r="F150" s="84">
        <v>293.37066732</v>
      </c>
    </row>
    <row r="151" spans="1:6" ht="12.75" customHeight="1" x14ac:dyDescent="0.2">
      <c r="A151" s="83" t="s">
        <v>165</v>
      </c>
      <c r="B151" s="83">
        <v>17</v>
      </c>
      <c r="C151" s="84">
        <v>1984.11435927</v>
      </c>
      <c r="D151" s="84">
        <v>1959.53667793</v>
      </c>
      <c r="E151" s="84">
        <v>295.22603600000002</v>
      </c>
      <c r="F151" s="84">
        <v>295.22603600000002</v>
      </c>
    </row>
    <row r="152" spans="1:6" ht="12.75" customHeight="1" x14ac:dyDescent="0.2">
      <c r="A152" s="83" t="s">
        <v>165</v>
      </c>
      <c r="B152" s="83">
        <v>18</v>
      </c>
      <c r="C152" s="84">
        <v>1963.69401791</v>
      </c>
      <c r="D152" s="84">
        <v>1948.9971719299999</v>
      </c>
      <c r="E152" s="84">
        <v>293.63814198</v>
      </c>
      <c r="F152" s="84">
        <v>293.63814198</v>
      </c>
    </row>
    <row r="153" spans="1:6" ht="12.75" customHeight="1" x14ac:dyDescent="0.2">
      <c r="A153" s="83" t="s">
        <v>165</v>
      </c>
      <c r="B153" s="83">
        <v>19</v>
      </c>
      <c r="C153" s="84">
        <v>1948.28298399</v>
      </c>
      <c r="D153" s="84">
        <v>1938.7551343499999</v>
      </c>
      <c r="E153" s="84">
        <v>292.09506489</v>
      </c>
      <c r="F153" s="84">
        <v>292.09506489</v>
      </c>
    </row>
    <row r="154" spans="1:6" ht="12.75" customHeight="1" x14ac:dyDescent="0.2">
      <c r="A154" s="83" t="s">
        <v>165</v>
      </c>
      <c r="B154" s="83">
        <v>20</v>
      </c>
      <c r="C154" s="84">
        <v>1924.19593852</v>
      </c>
      <c r="D154" s="84">
        <v>1912.08204445</v>
      </c>
      <c r="E154" s="84">
        <v>288.07646667</v>
      </c>
      <c r="F154" s="84">
        <v>288.07646667</v>
      </c>
    </row>
    <row r="155" spans="1:6" ht="12.75" customHeight="1" x14ac:dyDescent="0.2">
      <c r="A155" s="83" t="s">
        <v>165</v>
      </c>
      <c r="B155" s="83">
        <v>21</v>
      </c>
      <c r="C155" s="84">
        <v>1924.13994316</v>
      </c>
      <c r="D155" s="84">
        <v>1903.10469233</v>
      </c>
      <c r="E155" s="84">
        <v>286.72392853999997</v>
      </c>
      <c r="F155" s="84">
        <v>286.72392853999997</v>
      </c>
    </row>
    <row r="156" spans="1:6" ht="12.75" customHeight="1" x14ac:dyDescent="0.2">
      <c r="A156" s="83" t="s">
        <v>165</v>
      </c>
      <c r="B156" s="83">
        <v>22</v>
      </c>
      <c r="C156" s="84">
        <v>1933.69157881</v>
      </c>
      <c r="D156" s="84">
        <v>1912.9956160199999</v>
      </c>
      <c r="E156" s="84">
        <v>288.21410641</v>
      </c>
      <c r="F156" s="84">
        <v>288.21410641</v>
      </c>
    </row>
    <row r="157" spans="1:6" ht="12.75" customHeight="1" x14ac:dyDescent="0.2">
      <c r="A157" s="83" t="s">
        <v>165</v>
      </c>
      <c r="B157" s="83">
        <v>23</v>
      </c>
      <c r="C157" s="84">
        <v>2028.1528372600001</v>
      </c>
      <c r="D157" s="84">
        <v>2006.31773935</v>
      </c>
      <c r="E157" s="84">
        <v>302.27412419000001</v>
      </c>
      <c r="F157" s="84">
        <v>302.27412419000001</v>
      </c>
    </row>
    <row r="158" spans="1:6" ht="12.75" customHeight="1" x14ac:dyDescent="0.2">
      <c r="A158" s="83" t="s">
        <v>165</v>
      </c>
      <c r="B158" s="83">
        <v>24</v>
      </c>
      <c r="C158" s="84">
        <v>2156.7841886699998</v>
      </c>
      <c r="D158" s="84">
        <v>2135.3011239500001</v>
      </c>
      <c r="E158" s="84">
        <v>321.70690837000001</v>
      </c>
      <c r="F158" s="84">
        <v>321.70690837000001</v>
      </c>
    </row>
    <row r="159" spans="1:6" ht="12.75" customHeight="1" x14ac:dyDescent="0.2">
      <c r="A159" s="83" t="s">
        <v>166</v>
      </c>
      <c r="B159" s="83">
        <v>1</v>
      </c>
      <c r="C159" s="84">
        <v>2197.8808733400001</v>
      </c>
      <c r="D159" s="84">
        <v>2174.7845228000001</v>
      </c>
      <c r="E159" s="84">
        <v>327.65552237999998</v>
      </c>
      <c r="F159" s="84">
        <v>327.65552237999998</v>
      </c>
    </row>
    <row r="160" spans="1:6" ht="12.75" customHeight="1" x14ac:dyDescent="0.2">
      <c r="A160" s="83" t="s">
        <v>166</v>
      </c>
      <c r="B160" s="83">
        <v>2</v>
      </c>
      <c r="C160" s="84">
        <v>2258.0192296300002</v>
      </c>
      <c r="D160" s="84">
        <v>2234.9543744600001</v>
      </c>
      <c r="E160" s="84">
        <v>336.72078101</v>
      </c>
      <c r="F160" s="84">
        <v>336.72078101</v>
      </c>
    </row>
    <row r="161" spans="1:6" ht="12.75" customHeight="1" x14ac:dyDescent="0.2">
      <c r="A161" s="83" t="s">
        <v>166</v>
      </c>
      <c r="B161" s="83">
        <v>3</v>
      </c>
      <c r="C161" s="84">
        <v>2364.2257145100002</v>
      </c>
      <c r="D161" s="84">
        <v>2341.6744081799998</v>
      </c>
      <c r="E161" s="84">
        <v>352.79934329000002</v>
      </c>
      <c r="F161" s="84">
        <v>352.79934329000002</v>
      </c>
    </row>
    <row r="162" spans="1:6" ht="12.75" customHeight="1" x14ac:dyDescent="0.2">
      <c r="A162" s="83" t="s">
        <v>166</v>
      </c>
      <c r="B162" s="83">
        <v>4</v>
      </c>
      <c r="C162" s="84">
        <v>2360.3817944100001</v>
      </c>
      <c r="D162" s="84">
        <v>2336.4930149100001</v>
      </c>
      <c r="E162" s="84">
        <v>352.01870866000002</v>
      </c>
      <c r="F162" s="84">
        <v>352.01870866000002</v>
      </c>
    </row>
    <row r="163" spans="1:6" ht="12.75" customHeight="1" x14ac:dyDescent="0.2">
      <c r="A163" s="83" t="s">
        <v>166</v>
      </c>
      <c r="B163" s="83">
        <v>5</v>
      </c>
      <c r="C163" s="84">
        <v>2356.3816101399998</v>
      </c>
      <c r="D163" s="84">
        <v>2332.2385994199999</v>
      </c>
      <c r="E163" s="84">
        <v>351.37773356000002</v>
      </c>
      <c r="F163" s="84">
        <v>351.37773356000002</v>
      </c>
    </row>
    <row r="164" spans="1:6" ht="12.75" customHeight="1" x14ac:dyDescent="0.2">
      <c r="A164" s="83" t="s">
        <v>166</v>
      </c>
      <c r="B164" s="83">
        <v>6</v>
      </c>
      <c r="C164" s="84">
        <v>2352.60177024</v>
      </c>
      <c r="D164" s="84">
        <v>2328.4738024899998</v>
      </c>
      <c r="E164" s="84">
        <v>350.81052495</v>
      </c>
      <c r="F164" s="84">
        <v>350.81052495</v>
      </c>
    </row>
    <row r="165" spans="1:6" ht="12.75" customHeight="1" x14ac:dyDescent="0.2">
      <c r="A165" s="83" t="s">
        <v>166</v>
      </c>
      <c r="B165" s="83">
        <v>7</v>
      </c>
      <c r="C165" s="84">
        <v>2289.8253537599999</v>
      </c>
      <c r="D165" s="84">
        <v>2265.8853811399999</v>
      </c>
      <c r="E165" s="84">
        <v>341.38088183999997</v>
      </c>
      <c r="F165" s="84">
        <v>341.38088183999997</v>
      </c>
    </row>
    <row r="166" spans="1:6" ht="12.75" customHeight="1" x14ac:dyDescent="0.2">
      <c r="A166" s="83" t="s">
        <v>166</v>
      </c>
      <c r="B166" s="83">
        <v>8</v>
      </c>
      <c r="C166" s="84">
        <v>2143.9488205500002</v>
      </c>
      <c r="D166" s="84">
        <v>2121.4161382399998</v>
      </c>
      <c r="E166" s="84">
        <v>319.61498054999998</v>
      </c>
      <c r="F166" s="84">
        <v>319.61498054999998</v>
      </c>
    </row>
    <row r="167" spans="1:6" ht="12.75" customHeight="1" x14ac:dyDescent="0.2">
      <c r="A167" s="83" t="s">
        <v>166</v>
      </c>
      <c r="B167" s="83">
        <v>9</v>
      </c>
      <c r="C167" s="84">
        <v>2017.6450245000001</v>
      </c>
      <c r="D167" s="84">
        <v>1995.46377186</v>
      </c>
      <c r="E167" s="84">
        <v>300.63885304000001</v>
      </c>
      <c r="F167" s="84">
        <v>300.63885304000001</v>
      </c>
    </row>
    <row r="168" spans="1:6" ht="12.75" customHeight="1" x14ac:dyDescent="0.2">
      <c r="A168" s="83" t="s">
        <v>166</v>
      </c>
      <c r="B168" s="83">
        <v>10</v>
      </c>
      <c r="C168" s="84">
        <v>1957.59701021</v>
      </c>
      <c r="D168" s="84">
        <v>1935.97168304</v>
      </c>
      <c r="E168" s="84">
        <v>291.67570692999999</v>
      </c>
      <c r="F168" s="84">
        <v>291.67570692999999</v>
      </c>
    </row>
    <row r="169" spans="1:6" ht="12.75" customHeight="1" x14ac:dyDescent="0.2">
      <c r="A169" s="83" t="s">
        <v>166</v>
      </c>
      <c r="B169" s="83">
        <v>11</v>
      </c>
      <c r="C169" s="84">
        <v>1949.43461301</v>
      </c>
      <c r="D169" s="84">
        <v>1928.1257043200001</v>
      </c>
      <c r="E169" s="84">
        <v>290.49362280999998</v>
      </c>
      <c r="F169" s="84">
        <v>290.49362280999998</v>
      </c>
    </row>
    <row r="170" spans="1:6" ht="12.75" customHeight="1" x14ac:dyDescent="0.2">
      <c r="A170" s="83" t="s">
        <v>166</v>
      </c>
      <c r="B170" s="83">
        <v>12</v>
      </c>
      <c r="C170" s="84">
        <v>1923.89982508</v>
      </c>
      <c r="D170" s="84">
        <v>1903.96723488</v>
      </c>
      <c r="E170" s="84">
        <v>286.85388018999998</v>
      </c>
      <c r="F170" s="84">
        <v>286.85388018999998</v>
      </c>
    </row>
    <row r="171" spans="1:6" ht="12.75" customHeight="1" x14ac:dyDescent="0.2">
      <c r="A171" s="83" t="s">
        <v>166</v>
      </c>
      <c r="B171" s="83">
        <v>13</v>
      </c>
      <c r="C171" s="84">
        <v>1905.0813529699999</v>
      </c>
      <c r="D171" s="84">
        <v>1884.72186207</v>
      </c>
      <c r="E171" s="84">
        <v>283.95435032</v>
      </c>
      <c r="F171" s="84">
        <v>283.95435032</v>
      </c>
    </row>
    <row r="172" spans="1:6" ht="12.75" customHeight="1" x14ac:dyDescent="0.2">
      <c r="A172" s="83" t="s">
        <v>166</v>
      </c>
      <c r="B172" s="83">
        <v>14</v>
      </c>
      <c r="C172" s="84">
        <v>1923.95380376</v>
      </c>
      <c r="D172" s="84">
        <v>1903.2598739</v>
      </c>
      <c r="E172" s="84">
        <v>286.74730836999998</v>
      </c>
      <c r="F172" s="84">
        <v>286.74730836999998</v>
      </c>
    </row>
    <row r="173" spans="1:6" ht="12.75" customHeight="1" x14ac:dyDescent="0.2">
      <c r="A173" s="83" t="s">
        <v>166</v>
      </c>
      <c r="B173" s="83">
        <v>15</v>
      </c>
      <c r="C173" s="84">
        <v>1932.4358898999999</v>
      </c>
      <c r="D173" s="84">
        <v>1912.7262093500001</v>
      </c>
      <c r="E173" s="84">
        <v>288.17351729000001</v>
      </c>
      <c r="F173" s="84">
        <v>288.17351729000001</v>
      </c>
    </row>
    <row r="174" spans="1:6" ht="12.75" customHeight="1" x14ac:dyDescent="0.2">
      <c r="A174" s="83" t="s">
        <v>166</v>
      </c>
      <c r="B174" s="83">
        <v>16</v>
      </c>
      <c r="C174" s="84">
        <v>1929.34930375</v>
      </c>
      <c r="D174" s="84">
        <v>1909.5425463300001</v>
      </c>
      <c r="E174" s="84">
        <v>287.69386298000001</v>
      </c>
      <c r="F174" s="84">
        <v>287.69386298000001</v>
      </c>
    </row>
    <row r="175" spans="1:6" ht="12.75" customHeight="1" x14ac:dyDescent="0.2">
      <c r="A175" s="83" t="s">
        <v>166</v>
      </c>
      <c r="B175" s="83">
        <v>17</v>
      </c>
      <c r="C175" s="84">
        <v>1929.5474883300001</v>
      </c>
      <c r="D175" s="84">
        <v>1909.3393982099999</v>
      </c>
      <c r="E175" s="84">
        <v>287.66325645000001</v>
      </c>
      <c r="F175" s="84">
        <v>287.66325645000001</v>
      </c>
    </row>
    <row r="176" spans="1:6" ht="12.75" customHeight="1" x14ac:dyDescent="0.2">
      <c r="A176" s="83" t="s">
        <v>166</v>
      </c>
      <c r="B176" s="83">
        <v>18</v>
      </c>
      <c r="C176" s="84">
        <v>1916.07957908</v>
      </c>
      <c r="D176" s="84">
        <v>1896.42619651</v>
      </c>
      <c r="E176" s="84">
        <v>285.71773872</v>
      </c>
      <c r="F176" s="84">
        <v>285.71773872</v>
      </c>
    </row>
    <row r="177" spans="1:6" ht="12.75" customHeight="1" x14ac:dyDescent="0.2">
      <c r="A177" s="83" t="s">
        <v>166</v>
      </c>
      <c r="B177" s="83">
        <v>19</v>
      </c>
      <c r="C177" s="84">
        <v>1901.6209896600001</v>
      </c>
      <c r="D177" s="84">
        <v>1880.67738184</v>
      </c>
      <c r="E177" s="84">
        <v>283.34500430000003</v>
      </c>
      <c r="F177" s="84">
        <v>283.34500430000003</v>
      </c>
    </row>
    <row r="178" spans="1:6" ht="12.75" customHeight="1" x14ac:dyDescent="0.2">
      <c r="A178" s="83" t="s">
        <v>166</v>
      </c>
      <c r="B178" s="83">
        <v>20</v>
      </c>
      <c r="C178" s="84">
        <v>1888.5235776300001</v>
      </c>
      <c r="D178" s="84">
        <v>1867.52415548</v>
      </c>
      <c r="E178" s="84">
        <v>281.36332418000001</v>
      </c>
      <c r="F178" s="84">
        <v>281.36332418000001</v>
      </c>
    </row>
    <row r="179" spans="1:6" ht="12.75" customHeight="1" x14ac:dyDescent="0.2">
      <c r="A179" s="83" t="s">
        <v>166</v>
      </c>
      <c r="B179" s="83">
        <v>21</v>
      </c>
      <c r="C179" s="84">
        <v>1885.6836184900001</v>
      </c>
      <c r="D179" s="84">
        <v>1865.23415037</v>
      </c>
      <c r="E179" s="84">
        <v>281.01830939000001</v>
      </c>
      <c r="F179" s="84">
        <v>281.01830939000001</v>
      </c>
    </row>
    <row r="180" spans="1:6" ht="12.75" customHeight="1" x14ac:dyDescent="0.2">
      <c r="A180" s="83" t="s">
        <v>166</v>
      </c>
      <c r="B180" s="83">
        <v>22</v>
      </c>
      <c r="C180" s="84">
        <v>1909.2495173</v>
      </c>
      <c r="D180" s="84">
        <v>1886.2095378199999</v>
      </c>
      <c r="E180" s="84">
        <v>284.17848524999999</v>
      </c>
      <c r="F180" s="84">
        <v>284.17848524999999</v>
      </c>
    </row>
    <row r="181" spans="1:6" ht="12.75" customHeight="1" x14ac:dyDescent="0.2">
      <c r="A181" s="83" t="s">
        <v>166</v>
      </c>
      <c r="B181" s="83">
        <v>23</v>
      </c>
      <c r="C181" s="84">
        <v>2001.97032489</v>
      </c>
      <c r="D181" s="84">
        <v>1976.4369200599999</v>
      </c>
      <c r="E181" s="84">
        <v>297.77224580000001</v>
      </c>
      <c r="F181" s="84">
        <v>297.77224580000001</v>
      </c>
    </row>
    <row r="182" spans="1:6" ht="12.75" customHeight="1" x14ac:dyDescent="0.2">
      <c r="A182" s="83" t="s">
        <v>166</v>
      </c>
      <c r="B182" s="83">
        <v>24</v>
      </c>
      <c r="C182" s="84">
        <v>2129.8062347999999</v>
      </c>
      <c r="D182" s="84">
        <v>2104.3534321900001</v>
      </c>
      <c r="E182" s="84">
        <v>317.04429375000001</v>
      </c>
      <c r="F182" s="84">
        <v>317.04429375000001</v>
      </c>
    </row>
    <row r="183" spans="1:6" ht="12.75" customHeight="1" x14ac:dyDescent="0.2">
      <c r="A183" s="83" t="s">
        <v>167</v>
      </c>
      <c r="B183" s="83">
        <v>1</v>
      </c>
      <c r="C183" s="84">
        <v>2209.0716164300002</v>
      </c>
      <c r="D183" s="84">
        <v>2182.7397235899998</v>
      </c>
      <c r="E183" s="84">
        <v>328.85406202000001</v>
      </c>
      <c r="F183" s="84">
        <v>328.85406202000001</v>
      </c>
    </row>
    <row r="184" spans="1:6" ht="12.75" customHeight="1" x14ac:dyDescent="0.2">
      <c r="A184" s="83" t="s">
        <v>167</v>
      </c>
      <c r="B184" s="83">
        <v>2</v>
      </c>
      <c r="C184" s="84">
        <v>2170.14127435</v>
      </c>
      <c r="D184" s="84">
        <v>2145.0085921800001</v>
      </c>
      <c r="E184" s="84">
        <v>323.16944662999998</v>
      </c>
      <c r="F184" s="84">
        <v>323.16944662999998</v>
      </c>
    </row>
    <row r="185" spans="1:6" ht="12.75" customHeight="1" x14ac:dyDescent="0.2">
      <c r="A185" s="83" t="s">
        <v>167</v>
      </c>
      <c r="B185" s="83">
        <v>3</v>
      </c>
      <c r="C185" s="84">
        <v>2188.3146067600001</v>
      </c>
      <c r="D185" s="84">
        <v>2162.8088549700001</v>
      </c>
      <c r="E185" s="84">
        <v>325.85125456999998</v>
      </c>
      <c r="F185" s="84">
        <v>325.85125456999998</v>
      </c>
    </row>
    <row r="186" spans="1:6" ht="12.75" customHeight="1" x14ac:dyDescent="0.2">
      <c r="A186" s="83" t="s">
        <v>167</v>
      </c>
      <c r="B186" s="83">
        <v>4</v>
      </c>
      <c r="C186" s="84">
        <v>2223.11779118</v>
      </c>
      <c r="D186" s="84">
        <v>2196.96319937</v>
      </c>
      <c r="E186" s="84">
        <v>330.99698713999999</v>
      </c>
      <c r="F186" s="84">
        <v>330.99698713999999</v>
      </c>
    </row>
    <row r="187" spans="1:6" ht="12.75" customHeight="1" x14ac:dyDescent="0.2">
      <c r="A187" s="83" t="s">
        <v>167</v>
      </c>
      <c r="B187" s="83">
        <v>5</v>
      </c>
      <c r="C187" s="84">
        <v>2212.5156644100002</v>
      </c>
      <c r="D187" s="84">
        <v>2199.5864069300001</v>
      </c>
      <c r="E187" s="84">
        <v>331.39220259000001</v>
      </c>
      <c r="F187" s="84">
        <v>331.39220259000001</v>
      </c>
    </row>
    <row r="188" spans="1:6" ht="12.75" customHeight="1" x14ac:dyDescent="0.2">
      <c r="A188" s="83" t="s">
        <v>167</v>
      </c>
      <c r="B188" s="83">
        <v>6</v>
      </c>
      <c r="C188" s="84">
        <v>2202.8922843800001</v>
      </c>
      <c r="D188" s="84">
        <v>2176.73294794</v>
      </c>
      <c r="E188" s="84">
        <v>327.94907433999998</v>
      </c>
      <c r="F188" s="84">
        <v>327.94907433999998</v>
      </c>
    </row>
    <row r="189" spans="1:6" ht="12.75" customHeight="1" x14ac:dyDescent="0.2">
      <c r="A189" s="83" t="s">
        <v>167</v>
      </c>
      <c r="B189" s="83">
        <v>7</v>
      </c>
      <c r="C189" s="84">
        <v>2183.4906972899998</v>
      </c>
      <c r="D189" s="84">
        <v>2172.1931558199999</v>
      </c>
      <c r="E189" s="84">
        <v>327.26510406</v>
      </c>
      <c r="F189" s="84">
        <v>327.26510406</v>
      </c>
    </row>
    <row r="190" spans="1:6" ht="12.75" customHeight="1" x14ac:dyDescent="0.2">
      <c r="A190" s="83" t="s">
        <v>167</v>
      </c>
      <c r="B190" s="83">
        <v>8</v>
      </c>
      <c r="C190" s="84">
        <v>2088.9692713099998</v>
      </c>
      <c r="D190" s="84">
        <v>2066.54848821</v>
      </c>
      <c r="E190" s="84">
        <v>311.34855766999999</v>
      </c>
      <c r="F190" s="84">
        <v>311.34855766999999</v>
      </c>
    </row>
    <row r="191" spans="1:6" ht="12.75" customHeight="1" x14ac:dyDescent="0.2">
      <c r="A191" s="83" t="s">
        <v>167</v>
      </c>
      <c r="B191" s="83">
        <v>9</v>
      </c>
      <c r="C191" s="84">
        <v>2118.5430888300002</v>
      </c>
      <c r="D191" s="84">
        <v>2096.4406379900001</v>
      </c>
      <c r="E191" s="84">
        <v>315.85214313</v>
      </c>
      <c r="F191" s="84">
        <v>315.85214313</v>
      </c>
    </row>
    <row r="192" spans="1:6" ht="12.75" customHeight="1" x14ac:dyDescent="0.2">
      <c r="A192" s="83" t="s">
        <v>167</v>
      </c>
      <c r="B192" s="83">
        <v>10</v>
      </c>
      <c r="C192" s="84">
        <v>1985.4969222100001</v>
      </c>
      <c r="D192" s="84">
        <v>1969.9443588300001</v>
      </c>
      <c r="E192" s="84">
        <v>296.7940691</v>
      </c>
      <c r="F192" s="84">
        <v>296.7940691</v>
      </c>
    </row>
    <row r="193" spans="1:6" ht="12.75" customHeight="1" x14ac:dyDescent="0.2">
      <c r="A193" s="83" t="s">
        <v>167</v>
      </c>
      <c r="B193" s="83">
        <v>11</v>
      </c>
      <c r="C193" s="84">
        <v>1910.1857879900001</v>
      </c>
      <c r="D193" s="84">
        <v>1887.64278272</v>
      </c>
      <c r="E193" s="84">
        <v>284.39441956000002</v>
      </c>
      <c r="F193" s="84">
        <v>284.39441956000002</v>
      </c>
    </row>
    <row r="194" spans="1:6" ht="12.75" customHeight="1" x14ac:dyDescent="0.2">
      <c r="A194" s="83" t="s">
        <v>167</v>
      </c>
      <c r="B194" s="83">
        <v>12</v>
      </c>
      <c r="C194" s="84">
        <v>1902.77192661</v>
      </c>
      <c r="D194" s="84">
        <v>1880.0470320899999</v>
      </c>
      <c r="E194" s="84">
        <v>283.25003508999998</v>
      </c>
      <c r="F194" s="84">
        <v>283.25003508999998</v>
      </c>
    </row>
    <row r="195" spans="1:6" ht="12.75" customHeight="1" x14ac:dyDescent="0.2">
      <c r="A195" s="83" t="s">
        <v>167</v>
      </c>
      <c r="B195" s="83">
        <v>13</v>
      </c>
      <c r="C195" s="84">
        <v>1902.4020903600001</v>
      </c>
      <c r="D195" s="84">
        <v>1885.1910011299999</v>
      </c>
      <c r="E195" s="84">
        <v>284.02503134</v>
      </c>
      <c r="F195" s="84">
        <v>284.02503134</v>
      </c>
    </row>
    <row r="196" spans="1:6" ht="12.75" customHeight="1" x14ac:dyDescent="0.2">
      <c r="A196" s="83" t="s">
        <v>167</v>
      </c>
      <c r="B196" s="83">
        <v>14</v>
      </c>
      <c r="C196" s="84">
        <v>1916.40956357</v>
      </c>
      <c r="D196" s="84">
        <v>1893.0042914400001</v>
      </c>
      <c r="E196" s="84">
        <v>285.20219058999999</v>
      </c>
      <c r="F196" s="84">
        <v>285.20219058999999</v>
      </c>
    </row>
    <row r="197" spans="1:6" ht="12.75" customHeight="1" x14ac:dyDescent="0.2">
      <c r="A197" s="83" t="s">
        <v>167</v>
      </c>
      <c r="B197" s="83">
        <v>15</v>
      </c>
      <c r="C197" s="84">
        <v>1907.96795198</v>
      </c>
      <c r="D197" s="84">
        <v>1898.90200104</v>
      </c>
      <c r="E197" s="84">
        <v>286.09074626</v>
      </c>
      <c r="F197" s="84">
        <v>286.09074626</v>
      </c>
    </row>
    <row r="198" spans="1:6" ht="12.75" customHeight="1" x14ac:dyDescent="0.2">
      <c r="A198" s="83" t="s">
        <v>167</v>
      </c>
      <c r="B198" s="83">
        <v>16</v>
      </c>
      <c r="C198" s="84">
        <v>1940.38273663</v>
      </c>
      <c r="D198" s="84">
        <v>1916.75367661</v>
      </c>
      <c r="E198" s="84">
        <v>288.78030010999998</v>
      </c>
      <c r="F198" s="84">
        <v>288.78030010999998</v>
      </c>
    </row>
    <row r="199" spans="1:6" ht="12.75" customHeight="1" x14ac:dyDescent="0.2">
      <c r="A199" s="83" t="s">
        <v>167</v>
      </c>
      <c r="B199" s="83">
        <v>17</v>
      </c>
      <c r="C199" s="84">
        <v>1935.2057841000001</v>
      </c>
      <c r="D199" s="84">
        <v>1911.2026273700001</v>
      </c>
      <c r="E199" s="84">
        <v>287.94397269000001</v>
      </c>
      <c r="F199" s="84">
        <v>287.94397269000001</v>
      </c>
    </row>
    <row r="200" spans="1:6" ht="12.75" customHeight="1" x14ac:dyDescent="0.2">
      <c r="A200" s="83" t="s">
        <v>167</v>
      </c>
      <c r="B200" s="83">
        <v>18</v>
      </c>
      <c r="C200" s="84">
        <v>1933.1583612500001</v>
      </c>
      <c r="D200" s="84">
        <v>1911.8209125400001</v>
      </c>
      <c r="E200" s="84">
        <v>288.03712424000003</v>
      </c>
      <c r="F200" s="84">
        <v>288.03712424000003</v>
      </c>
    </row>
    <row r="201" spans="1:6" ht="12.75" customHeight="1" x14ac:dyDescent="0.2">
      <c r="A201" s="83" t="s">
        <v>167</v>
      </c>
      <c r="B201" s="83">
        <v>19</v>
      </c>
      <c r="C201" s="84">
        <v>1918.45797201</v>
      </c>
      <c r="D201" s="84">
        <v>1898.72541649</v>
      </c>
      <c r="E201" s="84">
        <v>286.06414182999998</v>
      </c>
      <c r="F201" s="84">
        <v>286.06414182999998</v>
      </c>
    </row>
    <row r="202" spans="1:6" ht="12.75" customHeight="1" x14ac:dyDescent="0.2">
      <c r="A202" s="83" t="s">
        <v>167</v>
      </c>
      <c r="B202" s="83">
        <v>20</v>
      </c>
      <c r="C202" s="84">
        <v>1905.2151108</v>
      </c>
      <c r="D202" s="84">
        <v>1889.4634033499999</v>
      </c>
      <c r="E202" s="84">
        <v>284.66871635000001</v>
      </c>
      <c r="F202" s="84">
        <v>284.66871635000001</v>
      </c>
    </row>
    <row r="203" spans="1:6" ht="12.75" customHeight="1" x14ac:dyDescent="0.2">
      <c r="A203" s="83" t="s">
        <v>167</v>
      </c>
      <c r="B203" s="83">
        <v>21</v>
      </c>
      <c r="C203" s="84">
        <v>1894.00645227</v>
      </c>
      <c r="D203" s="84">
        <v>1875.48653246</v>
      </c>
      <c r="E203" s="84">
        <v>282.56294500000001</v>
      </c>
      <c r="F203" s="84">
        <v>282.56294500000001</v>
      </c>
    </row>
    <row r="204" spans="1:6" ht="12.75" customHeight="1" x14ac:dyDescent="0.2">
      <c r="A204" s="83" t="s">
        <v>167</v>
      </c>
      <c r="B204" s="83">
        <v>22</v>
      </c>
      <c r="C204" s="84">
        <v>1903.1591712500001</v>
      </c>
      <c r="D204" s="84">
        <v>1881.7101743999999</v>
      </c>
      <c r="E204" s="84">
        <v>283.50060601000001</v>
      </c>
      <c r="F204" s="84">
        <v>283.50060601000001</v>
      </c>
    </row>
    <row r="205" spans="1:6" ht="12.75" customHeight="1" x14ac:dyDescent="0.2">
      <c r="A205" s="83" t="s">
        <v>167</v>
      </c>
      <c r="B205" s="83">
        <v>23</v>
      </c>
      <c r="C205" s="84">
        <v>1978.85814387</v>
      </c>
      <c r="D205" s="84">
        <v>1960.06137143</v>
      </c>
      <c r="E205" s="84">
        <v>295.30508692000001</v>
      </c>
      <c r="F205" s="84">
        <v>295.30508692000001</v>
      </c>
    </row>
    <row r="206" spans="1:6" ht="12.75" customHeight="1" x14ac:dyDescent="0.2">
      <c r="A206" s="83" t="s">
        <v>167</v>
      </c>
      <c r="B206" s="83">
        <v>24</v>
      </c>
      <c r="C206" s="84">
        <v>2098.3394861299998</v>
      </c>
      <c r="D206" s="84">
        <v>2076.01128475</v>
      </c>
      <c r="E206" s="84">
        <v>312.77423341999997</v>
      </c>
      <c r="F206" s="84">
        <v>312.77423341999997</v>
      </c>
    </row>
    <row r="207" spans="1:6" ht="12.75" customHeight="1" x14ac:dyDescent="0.2">
      <c r="A207" s="83" t="s">
        <v>168</v>
      </c>
      <c r="B207" s="83">
        <v>1</v>
      </c>
      <c r="C207" s="84">
        <v>2112.7367527900001</v>
      </c>
      <c r="D207" s="84">
        <v>2090.9014520400001</v>
      </c>
      <c r="E207" s="84">
        <v>315.01760303999998</v>
      </c>
      <c r="F207" s="84">
        <v>315.01760303999998</v>
      </c>
    </row>
    <row r="208" spans="1:6" ht="12.75" customHeight="1" x14ac:dyDescent="0.2">
      <c r="A208" s="83" t="s">
        <v>168</v>
      </c>
      <c r="B208" s="83">
        <v>2</v>
      </c>
      <c r="C208" s="84">
        <v>2204.0682052500001</v>
      </c>
      <c r="D208" s="84">
        <v>2181.19581565</v>
      </c>
      <c r="E208" s="84">
        <v>328.62145508999998</v>
      </c>
      <c r="F208" s="84">
        <v>328.62145508999998</v>
      </c>
    </row>
    <row r="209" spans="1:6" ht="12.75" customHeight="1" x14ac:dyDescent="0.2">
      <c r="A209" s="83" t="s">
        <v>168</v>
      </c>
      <c r="B209" s="83">
        <v>3</v>
      </c>
      <c r="C209" s="84">
        <v>2337.6272816599999</v>
      </c>
      <c r="D209" s="84">
        <v>2313.7928840999998</v>
      </c>
      <c r="E209" s="84">
        <v>348.598681</v>
      </c>
      <c r="F209" s="84">
        <v>348.598681</v>
      </c>
    </row>
    <row r="210" spans="1:6" ht="12.75" customHeight="1" x14ac:dyDescent="0.2">
      <c r="A210" s="83" t="s">
        <v>168</v>
      </c>
      <c r="B210" s="83">
        <v>4</v>
      </c>
      <c r="C210" s="84">
        <v>2423.37971956</v>
      </c>
      <c r="D210" s="84">
        <v>2399.2724833299999</v>
      </c>
      <c r="E210" s="84">
        <v>361.47713513999997</v>
      </c>
      <c r="F210" s="84">
        <v>361.47713513999997</v>
      </c>
    </row>
    <row r="211" spans="1:6" ht="12.75" customHeight="1" x14ac:dyDescent="0.2">
      <c r="A211" s="83" t="s">
        <v>168</v>
      </c>
      <c r="B211" s="83">
        <v>5</v>
      </c>
      <c r="C211" s="84">
        <v>2423.0623298099999</v>
      </c>
      <c r="D211" s="84">
        <v>2407.0668095400001</v>
      </c>
      <c r="E211" s="84">
        <v>362.65143724000001</v>
      </c>
      <c r="F211" s="84">
        <v>362.65143724000001</v>
      </c>
    </row>
    <row r="212" spans="1:6" ht="12.75" customHeight="1" x14ac:dyDescent="0.2">
      <c r="A212" s="83" t="s">
        <v>168</v>
      </c>
      <c r="B212" s="83">
        <v>6</v>
      </c>
      <c r="C212" s="84">
        <v>2410.9185911099999</v>
      </c>
      <c r="D212" s="84">
        <v>2400.9600989099999</v>
      </c>
      <c r="E212" s="84">
        <v>361.73139322999998</v>
      </c>
      <c r="F212" s="84">
        <v>361.73139322999998</v>
      </c>
    </row>
    <row r="213" spans="1:6" ht="12.75" customHeight="1" x14ac:dyDescent="0.2">
      <c r="A213" s="83" t="s">
        <v>168</v>
      </c>
      <c r="B213" s="83">
        <v>7</v>
      </c>
      <c r="C213" s="84">
        <v>2407.1281148200001</v>
      </c>
      <c r="D213" s="84">
        <v>2390.1005125500001</v>
      </c>
      <c r="E213" s="84">
        <v>360.09527553999999</v>
      </c>
      <c r="F213" s="84">
        <v>360.09527553999999</v>
      </c>
    </row>
    <row r="214" spans="1:6" ht="12.75" customHeight="1" x14ac:dyDescent="0.2">
      <c r="A214" s="83" t="s">
        <v>168</v>
      </c>
      <c r="B214" s="83">
        <v>8</v>
      </c>
      <c r="C214" s="84">
        <v>2075.0931704700001</v>
      </c>
      <c r="D214" s="84">
        <v>2062.84440124</v>
      </c>
      <c r="E214" s="84">
        <v>310.79049569</v>
      </c>
      <c r="F214" s="84">
        <v>310.79049569</v>
      </c>
    </row>
    <row r="215" spans="1:6" ht="12.75" customHeight="1" x14ac:dyDescent="0.2">
      <c r="A215" s="83" t="s">
        <v>168</v>
      </c>
      <c r="B215" s="83">
        <v>9</v>
      </c>
      <c r="C215" s="84">
        <v>2078.5717977999998</v>
      </c>
      <c r="D215" s="84">
        <v>2053.81430211</v>
      </c>
      <c r="E215" s="84">
        <v>309.43001063999998</v>
      </c>
      <c r="F215" s="84">
        <v>309.43001063999998</v>
      </c>
    </row>
    <row r="216" spans="1:6" ht="12.75" customHeight="1" x14ac:dyDescent="0.2">
      <c r="A216" s="83" t="s">
        <v>168</v>
      </c>
      <c r="B216" s="83">
        <v>10</v>
      </c>
      <c r="C216" s="84">
        <v>1965.8922955</v>
      </c>
      <c r="D216" s="84">
        <v>1941.7398323499999</v>
      </c>
      <c r="E216" s="84">
        <v>292.54474290000002</v>
      </c>
      <c r="F216" s="84">
        <v>292.54474290000002</v>
      </c>
    </row>
    <row r="217" spans="1:6" ht="12.75" customHeight="1" x14ac:dyDescent="0.2">
      <c r="A217" s="83" t="s">
        <v>168</v>
      </c>
      <c r="B217" s="83">
        <v>11</v>
      </c>
      <c r="C217" s="84">
        <v>2001.0982080000001</v>
      </c>
      <c r="D217" s="84">
        <v>1974.2766164300001</v>
      </c>
      <c r="E217" s="84">
        <v>297.44677199</v>
      </c>
      <c r="F217" s="84">
        <v>297.44677199</v>
      </c>
    </row>
    <row r="218" spans="1:6" ht="12.75" customHeight="1" x14ac:dyDescent="0.2">
      <c r="A218" s="83" t="s">
        <v>168</v>
      </c>
      <c r="B218" s="83">
        <v>12</v>
      </c>
      <c r="C218" s="84">
        <v>1980.26926779</v>
      </c>
      <c r="D218" s="84">
        <v>1952.4433321399999</v>
      </c>
      <c r="E218" s="84">
        <v>294.15734442000002</v>
      </c>
      <c r="F218" s="84">
        <v>294.15734442000002</v>
      </c>
    </row>
    <row r="219" spans="1:6" ht="12.75" customHeight="1" x14ac:dyDescent="0.2">
      <c r="A219" s="83" t="s">
        <v>168</v>
      </c>
      <c r="B219" s="83">
        <v>13</v>
      </c>
      <c r="C219" s="84">
        <v>1983.75081176</v>
      </c>
      <c r="D219" s="84">
        <v>1955.5307820400001</v>
      </c>
      <c r="E219" s="84">
        <v>294.62250315</v>
      </c>
      <c r="F219" s="84">
        <v>294.62250315</v>
      </c>
    </row>
    <row r="220" spans="1:6" ht="12.75" customHeight="1" x14ac:dyDescent="0.2">
      <c r="A220" s="83" t="s">
        <v>168</v>
      </c>
      <c r="B220" s="83">
        <v>14</v>
      </c>
      <c r="C220" s="84">
        <v>1992.3654076400001</v>
      </c>
      <c r="D220" s="84">
        <v>1966.93366341</v>
      </c>
      <c r="E220" s="84">
        <v>296.34047428999997</v>
      </c>
      <c r="F220" s="84">
        <v>296.34047428999997</v>
      </c>
    </row>
    <row r="221" spans="1:6" ht="12.75" customHeight="1" x14ac:dyDescent="0.2">
      <c r="A221" s="83" t="s">
        <v>168</v>
      </c>
      <c r="B221" s="83">
        <v>15</v>
      </c>
      <c r="C221" s="84">
        <v>1988.46765766</v>
      </c>
      <c r="D221" s="84">
        <v>1964.34952952</v>
      </c>
      <c r="E221" s="84">
        <v>295.95114572</v>
      </c>
      <c r="F221" s="84">
        <v>295.95114572</v>
      </c>
    </row>
    <row r="222" spans="1:6" ht="12.75" customHeight="1" x14ac:dyDescent="0.2">
      <c r="A222" s="83" t="s">
        <v>168</v>
      </c>
      <c r="B222" s="83">
        <v>16</v>
      </c>
      <c r="C222" s="84">
        <v>1992.6054662399999</v>
      </c>
      <c r="D222" s="84">
        <v>1973.14232975</v>
      </c>
      <c r="E222" s="84">
        <v>297.27587906000002</v>
      </c>
      <c r="F222" s="84">
        <v>297.27587906000002</v>
      </c>
    </row>
    <row r="223" spans="1:6" ht="12.75" customHeight="1" x14ac:dyDescent="0.2">
      <c r="A223" s="83" t="s">
        <v>168</v>
      </c>
      <c r="B223" s="83">
        <v>17</v>
      </c>
      <c r="C223" s="84">
        <v>2006.4983707199999</v>
      </c>
      <c r="D223" s="84">
        <v>1984.75285839</v>
      </c>
      <c r="E223" s="84">
        <v>299.02513457999999</v>
      </c>
      <c r="F223" s="84">
        <v>299.02513457999999</v>
      </c>
    </row>
    <row r="224" spans="1:6" ht="12.75" customHeight="1" x14ac:dyDescent="0.2">
      <c r="A224" s="83" t="s">
        <v>168</v>
      </c>
      <c r="B224" s="83">
        <v>18</v>
      </c>
      <c r="C224" s="84">
        <v>1975.7622332999999</v>
      </c>
      <c r="D224" s="84">
        <v>1955.0604148299999</v>
      </c>
      <c r="E224" s="84">
        <v>294.55163708999999</v>
      </c>
      <c r="F224" s="84">
        <v>294.55163708999999</v>
      </c>
    </row>
    <row r="225" spans="1:6" ht="12.75" customHeight="1" x14ac:dyDescent="0.2">
      <c r="A225" s="83" t="s">
        <v>168</v>
      </c>
      <c r="B225" s="83">
        <v>19</v>
      </c>
      <c r="C225" s="84">
        <v>1961.4847312300001</v>
      </c>
      <c r="D225" s="84">
        <v>1939.7694481000001</v>
      </c>
      <c r="E225" s="84">
        <v>292.24788255999999</v>
      </c>
      <c r="F225" s="84">
        <v>292.24788255999999</v>
      </c>
    </row>
    <row r="226" spans="1:6" ht="12.75" customHeight="1" x14ac:dyDescent="0.2">
      <c r="A226" s="83" t="s">
        <v>168</v>
      </c>
      <c r="B226" s="83">
        <v>20</v>
      </c>
      <c r="C226" s="84">
        <v>1952.1024176000001</v>
      </c>
      <c r="D226" s="84">
        <v>1935.6931451200001</v>
      </c>
      <c r="E226" s="84">
        <v>291.63374209</v>
      </c>
      <c r="F226" s="84">
        <v>291.63374209</v>
      </c>
    </row>
    <row r="227" spans="1:6" ht="12.75" customHeight="1" x14ac:dyDescent="0.2">
      <c r="A227" s="83" t="s">
        <v>168</v>
      </c>
      <c r="B227" s="83">
        <v>21</v>
      </c>
      <c r="C227" s="84">
        <v>1895.13489516</v>
      </c>
      <c r="D227" s="84">
        <v>1885.4900037100001</v>
      </c>
      <c r="E227" s="84">
        <v>284.07007941000001</v>
      </c>
      <c r="F227" s="84">
        <v>284.07007941000001</v>
      </c>
    </row>
    <row r="228" spans="1:6" ht="12.75" customHeight="1" x14ac:dyDescent="0.2">
      <c r="A228" s="83" t="s">
        <v>168</v>
      </c>
      <c r="B228" s="83">
        <v>22</v>
      </c>
      <c r="C228" s="84">
        <v>1916.75890974</v>
      </c>
      <c r="D228" s="84">
        <v>1896.1743662700001</v>
      </c>
      <c r="E228" s="84">
        <v>285.67979768999999</v>
      </c>
      <c r="F228" s="84">
        <v>285.67979768999999</v>
      </c>
    </row>
    <row r="229" spans="1:6" ht="12.75" customHeight="1" x14ac:dyDescent="0.2">
      <c r="A229" s="83" t="s">
        <v>168</v>
      </c>
      <c r="B229" s="83">
        <v>23</v>
      </c>
      <c r="C229" s="84">
        <v>1982.6675734099999</v>
      </c>
      <c r="D229" s="84">
        <v>1964.3355950499999</v>
      </c>
      <c r="E229" s="84">
        <v>295.94904634</v>
      </c>
      <c r="F229" s="84">
        <v>295.94904634</v>
      </c>
    </row>
    <row r="230" spans="1:6" ht="12.75" customHeight="1" x14ac:dyDescent="0.2">
      <c r="A230" s="83" t="s">
        <v>168</v>
      </c>
      <c r="B230" s="83">
        <v>24</v>
      </c>
      <c r="C230" s="84">
        <v>2133.6364594400002</v>
      </c>
      <c r="D230" s="84">
        <v>2110.7694648199999</v>
      </c>
      <c r="E230" s="84">
        <v>318.01094055999999</v>
      </c>
      <c r="F230" s="84">
        <v>318.01094055999999</v>
      </c>
    </row>
    <row r="231" spans="1:6" ht="12.75" customHeight="1" x14ac:dyDescent="0.2">
      <c r="A231" s="83" t="s">
        <v>169</v>
      </c>
      <c r="B231" s="83">
        <v>1</v>
      </c>
      <c r="C231" s="84">
        <v>2302.1044002799999</v>
      </c>
      <c r="D231" s="84">
        <v>2278.6344126399999</v>
      </c>
      <c r="E231" s="84">
        <v>343.30166550000001</v>
      </c>
      <c r="F231" s="84">
        <v>343.30166550000001</v>
      </c>
    </row>
    <row r="232" spans="1:6" ht="12.75" customHeight="1" x14ac:dyDescent="0.2">
      <c r="A232" s="83" t="s">
        <v>169</v>
      </c>
      <c r="B232" s="83">
        <v>2</v>
      </c>
      <c r="C232" s="84">
        <v>2406.3967733499999</v>
      </c>
      <c r="D232" s="84">
        <v>2381.6626224800002</v>
      </c>
      <c r="E232" s="84">
        <v>358.82401336999999</v>
      </c>
      <c r="F232" s="84">
        <v>358.82401336999999</v>
      </c>
    </row>
    <row r="233" spans="1:6" ht="12.75" customHeight="1" x14ac:dyDescent="0.2">
      <c r="A233" s="83" t="s">
        <v>169</v>
      </c>
      <c r="B233" s="83">
        <v>3</v>
      </c>
      <c r="C233" s="84">
        <v>2400.8468757999999</v>
      </c>
      <c r="D233" s="84">
        <v>2376.7700911699999</v>
      </c>
      <c r="E233" s="84">
        <v>358.08689901000002</v>
      </c>
      <c r="F233" s="84">
        <v>358.08689901000002</v>
      </c>
    </row>
    <row r="234" spans="1:6" ht="12.75" customHeight="1" x14ac:dyDescent="0.2">
      <c r="A234" s="83" t="s">
        <v>169</v>
      </c>
      <c r="B234" s="83">
        <v>4</v>
      </c>
      <c r="C234" s="84">
        <v>2390.2548507900001</v>
      </c>
      <c r="D234" s="84">
        <v>2372.0907958900002</v>
      </c>
      <c r="E234" s="84">
        <v>357.38191103999998</v>
      </c>
      <c r="F234" s="84">
        <v>357.38191103999998</v>
      </c>
    </row>
    <row r="235" spans="1:6" ht="12.75" customHeight="1" x14ac:dyDescent="0.2">
      <c r="A235" s="83" t="s">
        <v>169</v>
      </c>
      <c r="B235" s="83">
        <v>5</v>
      </c>
      <c r="C235" s="84">
        <v>2388.3562933600001</v>
      </c>
      <c r="D235" s="84">
        <v>2363.8472351800001</v>
      </c>
      <c r="E235" s="84">
        <v>356.13992675999998</v>
      </c>
      <c r="F235" s="84">
        <v>356.13992675999998</v>
      </c>
    </row>
    <row r="236" spans="1:6" ht="12.75" customHeight="1" x14ac:dyDescent="0.2">
      <c r="A236" s="83" t="s">
        <v>169</v>
      </c>
      <c r="B236" s="83">
        <v>6</v>
      </c>
      <c r="C236" s="84">
        <v>2411.01566121</v>
      </c>
      <c r="D236" s="84">
        <v>2386.2676660500001</v>
      </c>
      <c r="E236" s="84">
        <v>359.51781449999999</v>
      </c>
      <c r="F236" s="84">
        <v>359.51781449999999</v>
      </c>
    </row>
    <row r="237" spans="1:6" ht="12.75" customHeight="1" x14ac:dyDescent="0.2">
      <c r="A237" s="83" t="s">
        <v>169</v>
      </c>
      <c r="B237" s="83">
        <v>7</v>
      </c>
      <c r="C237" s="84">
        <v>2363.7755637499999</v>
      </c>
      <c r="D237" s="84">
        <v>2340.9988296699999</v>
      </c>
      <c r="E237" s="84">
        <v>352.69755986000001</v>
      </c>
      <c r="F237" s="84">
        <v>352.69755986000001</v>
      </c>
    </row>
    <row r="238" spans="1:6" ht="12.75" customHeight="1" x14ac:dyDescent="0.2">
      <c r="A238" s="83" t="s">
        <v>169</v>
      </c>
      <c r="B238" s="83">
        <v>8</v>
      </c>
      <c r="C238" s="84">
        <v>2210.5149387000001</v>
      </c>
      <c r="D238" s="84">
        <v>2187.6116967299999</v>
      </c>
      <c r="E238" s="84">
        <v>329.58807905999998</v>
      </c>
      <c r="F238" s="84">
        <v>329.58807905999998</v>
      </c>
    </row>
    <row r="239" spans="1:6" ht="12.75" customHeight="1" x14ac:dyDescent="0.2">
      <c r="A239" s="83" t="s">
        <v>169</v>
      </c>
      <c r="B239" s="83">
        <v>9</v>
      </c>
      <c r="C239" s="84">
        <v>2090.3446066199999</v>
      </c>
      <c r="D239" s="84">
        <v>2065.0329818499999</v>
      </c>
      <c r="E239" s="84">
        <v>311.12022975000002</v>
      </c>
      <c r="F239" s="84">
        <v>311.12022975000002</v>
      </c>
    </row>
    <row r="240" spans="1:6" ht="12.75" customHeight="1" x14ac:dyDescent="0.2">
      <c r="A240" s="83" t="s">
        <v>169</v>
      </c>
      <c r="B240" s="83">
        <v>10</v>
      </c>
      <c r="C240" s="84">
        <v>2012.9716135900001</v>
      </c>
      <c r="D240" s="84">
        <v>1988.84235982</v>
      </c>
      <c r="E240" s="84">
        <v>299.64126354000001</v>
      </c>
      <c r="F240" s="84">
        <v>299.64126354000001</v>
      </c>
    </row>
    <row r="241" spans="1:6" ht="12.75" customHeight="1" x14ac:dyDescent="0.2">
      <c r="A241" s="83" t="s">
        <v>169</v>
      </c>
      <c r="B241" s="83">
        <v>11</v>
      </c>
      <c r="C241" s="84">
        <v>1959.2578196300001</v>
      </c>
      <c r="D241" s="84">
        <v>1933.9268734</v>
      </c>
      <c r="E241" s="84">
        <v>291.36763357000001</v>
      </c>
      <c r="F241" s="84">
        <v>291.36763357000001</v>
      </c>
    </row>
    <row r="242" spans="1:6" ht="12.75" customHeight="1" x14ac:dyDescent="0.2">
      <c r="A242" s="83" t="s">
        <v>169</v>
      </c>
      <c r="B242" s="83">
        <v>12</v>
      </c>
      <c r="C242" s="84">
        <v>1952.9201492499999</v>
      </c>
      <c r="D242" s="84">
        <v>1928.5079174299999</v>
      </c>
      <c r="E242" s="84">
        <v>290.55120747000001</v>
      </c>
      <c r="F242" s="84">
        <v>290.55120747000001</v>
      </c>
    </row>
    <row r="243" spans="1:6" ht="12.75" customHeight="1" x14ac:dyDescent="0.2">
      <c r="A243" s="83" t="s">
        <v>169</v>
      </c>
      <c r="B243" s="83">
        <v>13</v>
      </c>
      <c r="C243" s="84">
        <v>1947.0393449000001</v>
      </c>
      <c r="D243" s="84">
        <v>1921.29170686</v>
      </c>
      <c r="E243" s="84">
        <v>289.46400494</v>
      </c>
      <c r="F243" s="84">
        <v>289.46400494</v>
      </c>
    </row>
    <row r="244" spans="1:6" ht="12.75" customHeight="1" x14ac:dyDescent="0.2">
      <c r="A244" s="83" t="s">
        <v>169</v>
      </c>
      <c r="B244" s="83">
        <v>14</v>
      </c>
      <c r="C244" s="84">
        <v>1943.6508524000001</v>
      </c>
      <c r="D244" s="84">
        <v>1917.99310999</v>
      </c>
      <c r="E244" s="84">
        <v>288.96703456</v>
      </c>
      <c r="F244" s="84">
        <v>288.96703456</v>
      </c>
    </row>
    <row r="245" spans="1:6" ht="12.75" customHeight="1" x14ac:dyDescent="0.2">
      <c r="A245" s="83" t="s">
        <v>169</v>
      </c>
      <c r="B245" s="83">
        <v>15</v>
      </c>
      <c r="C245" s="84">
        <v>1946.81888878</v>
      </c>
      <c r="D245" s="84">
        <v>1923.0138420599999</v>
      </c>
      <c r="E245" s="84">
        <v>289.72346379999999</v>
      </c>
      <c r="F245" s="84">
        <v>289.72346379999999</v>
      </c>
    </row>
    <row r="246" spans="1:6" ht="12.75" customHeight="1" x14ac:dyDescent="0.2">
      <c r="A246" s="83" t="s">
        <v>169</v>
      </c>
      <c r="B246" s="83">
        <v>16</v>
      </c>
      <c r="C246" s="84">
        <v>1944.97126131</v>
      </c>
      <c r="D246" s="84">
        <v>1920.45775897</v>
      </c>
      <c r="E246" s="84">
        <v>289.3383614</v>
      </c>
      <c r="F246" s="84">
        <v>289.3383614</v>
      </c>
    </row>
    <row r="247" spans="1:6" ht="12.75" customHeight="1" x14ac:dyDescent="0.2">
      <c r="A247" s="83" t="s">
        <v>169</v>
      </c>
      <c r="B247" s="83">
        <v>17</v>
      </c>
      <c r="C247" s="84">
        <v>1942.78250022</v>
      </c>
      <c r="D247" s="84">
        <v>1922.0177896099999</v>
      </c>
      <c r="E247" s="84">
        <v>289.57339739999998</v>
      </c>
      <c r="F247" s="84">
        <v>289.57339739999998</v>
      </c>
    </row>
    <row r="248" spans="1:6" ht="12.75" customHeight="1" x14ac:dyDescent="0.2">
      <c r="A248" s="83" t="s">
        <v>169</v>
      </c>
      <c r="B248" s="83">
        <v>18</v>
      </c>
      <c r="C248" s="84">
        <v>1928.73268919</v>
      </c>
      <c r="D248" s="84">
        <v>1907.5981749800001</v>
      </c>
      <c r="E248" s="84">
        <v>287.40092177000002</v>
      </c>
      <c r="F248" s="84">
        <v>287.40092177000002</v>
      </c>
    </row>
    <row r="249" spans="1:6" ht="12.75" customHeight="1" x14ac:dyDescent="0.2">
      <c r="A249" s="83" t="s">
        <v>169</v>
      </c>
      <c r="B249" s="83">
        <v>19</v>
      </c>
      <c r="C249" s="84">
        <v>1907.4428326</v>
      </c>
      <c r="D249" s="84">
        <v>1886.22071936</v>
      </c>
      <c r="E249" s="84">
        <v>284.18016986999999</v>
      </c>
      <c r="F249" s="84">
        <v>284.18016986999999</v>
      </c>
    </row>
    <row r="250" spans="1:6" ht="12.75" customHeight="1" x14ac:dyDescent="0.2">
      <c r="A250" s="83" t="s">
        <v>169</v>
      </c>
      <c r="B250" s="83">
        <v>20</v>
      </c>
      <c r="C250" s="84">
        <v>1926.9683528999999</v>
      </c>
      <c r="D250" s="84">
        <v>1907.77631116</v>
      </c>
      <c r="E250" s="84">
        <v>287.42775997000001</v>
      </c>
      <c r="F250" s="84">
        <v>287.42775997000001</v>
      </c>
    </row>
    <row r="251" spans="1:6" ht="12.75" customHeight="1" x14ac:dyDescent="0.2">
      <c r="A251" s="83" t="s">
        <v>169</v>
      </c>
      <c r="B251" s="83">
        <v>21</v>
      </c>
      <c r="C251" s="84">
        <v>1936.6128097200001</v>
      </c>
      <c r="D251" s="84">
        <v>1917.4276246300001</v>
      </c>
      <c r="E251" s="84">
        <v>288.88183788999999</v>
      </c>
      <c r="F251" s="84">
        <v>288.88183788999999</v>
      </c>
    </row>
    <row r="252" spans="1:6" ht="12.75" customHeight="1" x14ac:dyDescent="0.2">
      <c r="A252" s="83" t="s">
        <v>169</v>
      </c>
      <c r="B252" s="83">
        <v>22</v>
      </c>
      <c r="C252" s="84">
        <v>1979.89380155</v>
      </c>
      <c r="D252" s="84">
        <v>1967.95014511</v>
      </c>
      <c r="E252" s="84">
        <v>296.49361857999997</v>
      </c>
      <c r="F252" s="84">
        <v>296.49361857999997</v>
      </c>
    </row>
    <row r="253" spans="1:6" ht="12.75" customHeight="1" x14ac:dyDescent="0.2">
      <c r="A253" s="83" t="s">
        <v>169</v>
      </c>
      <c r="B253" s="83">
        <v>23</v>
      </c>
      <c r="C253" s="84">
        <v>2066.3139862500002</v>
      </c>
      <c r="D253" s="84">
        <v>2056.3239649699999</v>
      </c>
      <c r="E253" s="84">
        <v>309.80811931</v>
      </c>
      <c r="F253" s="84">
        <v>309.80811931</v>
      </c>
    </row>
    <row r="254" spans="1:6" ht="12.75" customHeight="1" x14ac:dyDescent="0.2">
      <c r="A254" s="83" t="s">
        <v>169</v>
      </c>
      <c r="B254" s="83">
        <v>24</v>
      </c>
      <c r="C254" s="84">
        <v>2146.1100627599999</v>
      </c>
      <c r="D254" s="84">
        <v>2131.5716092399998</v>
      </c>
      <c r="E254" s="84">
        <v>321.14501541999999</v>
      </c>
      <c r="F254" s="84">
        <v>321.14501541999999</v>
      </c>
    </row>
    <row r="255" spans="1:6" ht="12.75" customHeight="1" x14ac:dyDescent="0.2">
      <c r="A255" s="83" t="s">
        <v>170</v>
      </c>
      <c r="B255" s="83">
        <v>1</v>
      </c>
      <c r="C255" s="84">
        <v>2248.27559544</v>
      </c>
      <c r="D255" s="84">
        <v>2233.23113182</v>
      </c>
      <c r="E255" s="84">
        <v>336.46115530999998</v>
      </c>
      <c r="F255" s="84">
        <v>336.46115530999998</v>
      </c>
    </row>
    <row r="256" spans="1:6" ht="12.75" customHeight="1" x14ac:dyDescent="0.2">
      <c r="A256" s="83" t="s">
        <v>170</v>
      </c>
      <c r="B256" s="83">
        <v>2</v>
      </c>
      <c r="C256" s="84">
        <v>2297.40159365</v>
      </c>
      <c r="D256" s="84">
        <v>2289.2343374500001</v>
      </c>
      <c r="E256" s="84">
        <v>344.89866229</v>
      </c>
      <c r="F256" s="84">
        <v>344.89866229</v>
      </c>
    </row>
    <row r="257" spans="1:6" ht="12.75" customHeight="1" x14ac:dyDescent="0.2">
      <c r="A257" s="83" t="s">
        <v>170</v>
      </c>
      <c r="B257" s="83">
        <v>3</v>
      </c>
      <c r="C257" s="84">
        <v>2393.2559359299999</v>
      </c>
      <c r="D257" s="84">
        <v>2371.8878255700001</v>
      </c>
      <c r="E257" s="84">
        <v>357.35133130000003</v>
      </c>
      <c r="F257" s="84">
        <v>357.35133130000003</v>
      </c>
    </row>
    <row r="258" spans="1:6" ht="12.75" customHeight="1" x14ac:dyDescent="0.2">
      <c r="A258" s="83" t="s">
        <v>170</v>
      </c>
      <c r="B258" s="83">
        <v>4</v>
      </c>
      <c r="C258" s="84">
        <v>2440.8433640899998</v>
      </c>
      <c r="D258" s="84">
        <v>2427.31389799</v>
      </c>
      <c r="E258" s="84">
        <v>365.70188673000001</v>
      </c>
      <c r="F258" s="84">
        <v>365.70188673000001</v>
      </c>
    </row>
    <row r="259" spans="1:6" ht="12.75" customHeight="1" x14ac:dyDescent="0.2">
      <c r="A259" s="83" t="s">
        <v>170</v>
      </c>
      <c r="B259" s="83">
        <v>5</v>
      </c>
      <c r="C259" s="84">
        <v>2436.0445741600001</v>
      </c>
      <c r="D259" s="84">
        <v>2427.17497387</v>
      </c>
      <c r="E259" s="84">
        <v>365.68095626000002</v>
      </c>
      <c r="F259" s="84">
        <v>365.68095626000002</v>
      </c>
    </row>
    <row r="260" spans="1:6" ht="12.75" customHeight="1" x14ac:dyDescent="0.2">
      <c r="A260" s="83" t="s">
        <v>170</v>
      </c>
      <c r="B260" s="83">
        <v>6</v>
      </c>
      <c r="C260" s="84">
        <v>2406.0928244500001</v>
      </c>
      <c r="D260" s="84">
        <v>2382.3825024100001</v>
      </c>
      <c r="E260" s="84">
        <v>358.93247130999998</v>
      </c>
      <c r="F260" s="84">
        <v>358.93247130999998</v>
      </c>
    </row>
    <row r="261" spans="1:6" ht="12.75" customHeight="1" x14ac:dyDescent="0.2">
      <c r="A261" s="83" t="s">
        <v>170</v>
      </c>
      <c r="B261" s="83">
        <v>7</v>
      </c>
      <c r="C261" s="84">
        <v>2316.9664796100001</v>
      </c>
      <c r="D261" s="84">
        <v>2305.2873653299998</v>
      </c>
      <c r="E261" s="84">
        <v>347.31722982000002</v>
      </c>
      <c r="F261" s="84">
        <v>347.31722982000002</v>
      </c>
    </row>
    <row r="262" spans="1:6" ht="12.75" customHeight="1" x14ac:dyDescent="0.2">
      <c r="A262" s="83" t="s">
        <v>170</v>
      </c>
      <c r="B262" s="83">
        <v>8</v>
      </c>
      <c r="C262" s="84">
        <v>2218.6048994299999</v>
      </c>
      <c r="D262" s="84">
        <v>2199.9907723400001</v>
      </c>
      <c r="E262" s="84">
        <v>331.45312474999997</v>
      </c>
      <c r="F262" s="84">
        <v>331.45312474999997</v>
      </c>
    </row>
    <row r="263" spans="1:6" ht="12.75" customHeight="1" x14ac:dyDescent="0.2">
      <c r="A263" s="83" t="s">
        <v>170</v>
      </c>
      <c r="B263" s="83">
        <v>9</v>
      </c>
      <c r="C263" s="84">
        <v>2118.7153199999998</v>
      </c>
      <c r="D263" s="84">
        <v>2093.2909380999999</v>
      </c>
      <c r="E263" s="84">
        <v>315.37760573999998</v>
      </c>
      <c r="F263" s="84">
        <v>315.37760573999998</v>
      </c>
    </row>
    <row r="264" spans="1:6" ht="12.75" customHeight="1" x14ac:dyDescent="0.2">
      <c r="A264" s="83" t="s">
        <v>170</v>
      </c>
      <c r="B264" s="83">
        <v>10</v>
      </c>
      <c r="C264" s="84">
        <v>2028.41539152</v>
      </c>
      <c r="D264" s="84">
        <v>2018.80642657</v>
      </c>
      <c r="E264" s="84">
        <v>304.15568409000002</v>
      </c>
      <c r="F264" s="84">
        <v>304.15568409000002</v>
      </c>
    </row>
    <row r="265" spans="1:6" ht="12.75" customHeight="1" x14ac:dyDescent="0.2">
      <c r="A265" s="83" t="s">
        <v>170</v>
      </c>
      <c r="B265" s="83">
        <v>11</v>
      </c>
      <c r="C265" s="84">
        <v>2020.54944254</v>
      </c>
      <c r="D265" s="84">
        <v>2000.3116955099999</v>
      </c>
      <c r="E265" s="84">
        <v>301.36924676000001</v>
      </c>
      <c r="F265" s="84">
        <v>301.36924676000001</v>
      </c>
    </row>
    <row r="266" spans="1:6" ht="12.75" customHeight="1" x14ac:dyDescent="0.2">
      <c r="A266" s="83" t="s">
        <v>170</v>
      </c>
      <c r="B266" s="83">
        <v>12</v>
      </c>
      <c r="C266" s="84">
        <v>2042.8409435799999</v>
      </c>
      <c r="D266" s="84">
        <v>2021.4968704200001</v>
      </c>
      <c r="E266" s="84">
        <v>304.56102943000002</v>
      </c>
      <c r="F266" s="84">
        <v>304.56102943000002</v>
      </c>
    </row>
    <row r="267" spans="1:6" ht="12.75" customHeight="1" x14ac:dyDescent="0.2">
      <c r="A267" s="83" t="s">
        <v>170</v>
      </c>
      <c r="B267" s="83">
        <v>13</v>
      </c>
      <c r="C267" s="84">
        <v>2017.83735133</v>
      </c>
      <c r="D267" s="84">
        <v>1996.0320104</v>
      </c>
      <c r="E267" s="84">
        <v>300.72446451000002</v>
      </c>
      <c r="F267" s="84">
        <v>300.72446451000002</v>
      </c>
    </row>
    <row r="268" spans="1:6" ht="12.75" customHeight="1" x14ac:dyDescent="0.2">
      <c r="A268" s="83" t="s">
        <v>170</v>
      </c>
      <c r="B268" s="83">
        <v>14</v>
      </c>
      <c r="C268" s="84">
        <v>2019.81577223</v>
      </c>
      <c r="D268" s="84">
        <v>1998.3154817499999</v>
      </c>
      <c r="E268" s="84">
        <v>301.06849491999998</v>
      </c>
      <c r="F268" s="84">
        <v>301.06849491999998</v>
      </c>
    </row>
    <row r="269" spans="1:6" ht="12.75" customHeight="1" x14ac:dyDescent="0.2">
      <c r="A269" s="83" t="s">
        <v>170</v>
      </c>
      <c r="B269" s="83">
        <v>15</v>
      </c>
      <c r="C269" s="84">
        <v>2034.3286553099999</v>
      </c>
      <c r="D269" s="84">
        <v>2013.5954772499999</v>
      </c>
      <c r="E269" s="84">
        <v>303.37059650999998</v>
      </c>
      <c r="F269" s="84">
        <v>303.37059650999998</v>
      </c>
    </row>
    <row r="270" spans="1:6" ht="12.75" customHeight="1" x14ac:dyDescent="0.2">
      <c r="A270" s="83" t="s">
        <v>170</v>
      </c>
      <c r="B270" s="83">
        <v>16</v>
      </c>
      <c r="C270" s="84">
        <v>2036.9085241299999</v>
      </c>
      <c r="D270" s="84">
        <v>2017.6829153599999</v>
      </c>
      <c r="E270" s="84">
        <v>303.98641459999999</v>
      </c>
      <c r="F270" s="84">
        <v>303.98641459999999</v>
      </c>
    </row>
    <row r="271" spans="1:6" ht="12.75" customHeight="1" x14ac:dyDescent="0.2">
      <c r="A271" s="83" t="s">
        <v>170</v>
      </c>
      <c r="B271" s="83">
        <v>17</v>
      </c>
      <c r="C271" s="84">
        <v>2039.1744706300001</v>
      </c>
      <c r="D271" s="84">
        <v>2019.31524423</v>
      </c>
      <c r="E271" s="84">
        <v>304.23234314000001</v>
      </c>
      <c r="F271" s="84">
        <v>304.23234314000001</v>
      </c>
    </row>
    <row r="272" spans="1:6" ht="12.75" customHeight="1" x14ac:dyDescent="0.2">
      <c r="A272" s="83" t="s">
        <v>170</v>
      </c>
      <c r="B272" s="83">
        <v>18</v>
      </c>
      <c r="C272" s="84">
        <v>2034.5915212</v>
      </c>
      <c r="D272" s="84">
        <v>2013.40145327</v>
      </c>
      <c r="E272" s="84">
        <v>303.34136462999999</v>
      </c>
      <c r="F272" s="84">
        <v>303.34136462999999</v>
      </c>
    </row>
    <row r="273" spans="1:6" ht="12.75" customHeight="1" x14ac:dyDescent="0.2">
      <c r="A273" s="83" t="s">
        <v>170</v>
      </c>
      <c r="B273" s="83">
        <v>19</v>
      </c>
      <c r="C273" s="84">
        <v>2018.43269001</v>
      </c>
      <c r="D273" s="84">
        <v>1996.18282972</v>
      </c>
      <c r="E273" s="84">
        <v>300.74718711999998</v>
      </c>
      <c r="F273" s="84">
        <v>300.74718711999998</v>
      </c>
    </row>
    <row r="274" spans="1:6" ht="12.75" customHeight="1" x14ac:dyDescent="0.2">
      <c r="A274" s="83" t="s">
        <v>170</v>
      </c>
      <c r="B274" s="83">
        <v>20</v>
      </c>
      <c r="C274" s="84">
        <v>2001.03927959</v>
      </c>
      <c r="D274" s="84">
        <v>1984.9372837999999</v>
      </c>
      <c r="E274" s="84">
        <v>299.05292032</v>
      </c>
      <c r="F274" s="84">
        <v>299.05292032</v>
      </c>
    </row>
    <row r="275" spans="1:6" ht="12.75" customHeight="1" x14ac:dyDescent="0.2">
      <c r="A275" s="83" t="s">
        <v>170</v>
      </c>
      <c r="B275" s="83">
        <v>21</v>
      </c>
      <c r="C275" s="84">
        <v>1983.06814016</v>
      </c>
      <c r="D275" s="84">
        <v>1966.2424665999999</v>
      </c>
      <c r="E275" s="84">
        <v>296.23633778999999</v>
      </c>
      <c r="F275" s="84">
        <v>296.23633778999999</v>
      </c>
    </row>
    <row r="276" spans="1:6" ht="12.75" customHeight="1" x14ac:dyDescent="0.2">
      <c r="A276" s="83" t="s">
        <v>170</v>
      </c>
      <c r="B276" s="83">
        <v>22</v>
      </c>
      <c r="C276" s="84">
        <v>2002.1557800400001</v>
      </c>
      <c r="D276" s="84">
        <v>1977.3147728599999</v>
      </c>
      <c r="E276" s="84">
        <v>297.90450411</v>
      </c>
      <c r="F276" s="84">
        <v>297.90450411</v>
      </c>
    </row>
    <row r="277" spans="1:6" ht="12.75" customHeight="1" x14ac:dyDescent="0.2">
      <c r="A277" s="83" t="s">
        <v>170</v>
      </c>
      <c r="B277" s="83">
        <v>23</v>
      </c>
      <c r="C277" s="84">
        <v>2119.1426719599999</v>
      </c>
      <c r="D277" s="84">
        <v>2093.88879683</v>
      </c>
      <c r="E277" s="84">
        <v>315.46767982</v>
      </c>
      <c r="F277" s="84">
        <v>315.46767982</v>
      </c>
    </row>
    <row r="278" spans="1:6" ht="12.75" customHeight="1" x14ac:dyDescent="0.2">
      <c r="A278" s="83" t="s">
        <v>170</v>
      </c>
      <c r="B278" s="83">
        <v>24</v>
      </c>
      <c r="C278" s="84">
        <v>2193.2071994900002</v>
      </c>
      <c r="D278" s="84">
        <v>2166.5155022200001</v>
      </c>
      <c r="E278" s="84">
        <v>326.40970227999998</v>
      </c>
      <c r="F278" s="84">
        <v>326.40970227999998</v>
      </c>
    </row>
    <row r="279" spans="1:6" ht="12.75" customHeight="1" x14ac:dyDescent="0.2">
      <c r="A279" s="83" t="s">
        <v>171</v>
      </c>
      <c r="B279" s="83">
        <v>1</v>
      </c>
      <c r="C279" s="84">
        <v>2193.4764680899998</v>
      </c>
      <c r="D279" s="84">
        <v>2176.0704206700002</v>
      </c>
      <c r="E279" s="84">
        <v>327.84925722000003</v>
      </c>
      <c r="F279" s="84">
        <v>327.84925722000003</v>
      </c>
    </row>
    <row r="280" spans="1:6" ht="12.75" customHeight="1" x14ac:dyDescent="0.2">
      <c r="A280" s="83" t="s">
        <v>171</v>
      </c>
      <c r="B280" s="83">
        <v>2</v>
      </c>
      <c r="C280" s="84">
        <v>2245.0298775299998</v>
      </c>
      <c r="D280" s="84">
        <v>2233.3662857300001</v>
      </c>
      <c r="E280" s="84">
        <v>336.48151775000002</v>
      </c>
      <c r="F280" s="84">
        <v>336.48151775000002</v>
      </c>
    </row>
    <row r="281" spans="1:6" ht="12.75" customHeight="1" x14ac:dyDescent="0.2">
      <c r="A281" s="83" t="s">
        <v>171</v>
      </c>
      <c r="B281" s="83">
        <v>3</v>
      </c>
      <c r="C281" s="84">
        <v>2290.17183282</v>
      </c>
      <c r="D281" s="84">
        <v>2281.8020576200001</v>
      </c>
      <c r="E281" s="84">
        <v>343.77890651000001</v>
      </c>
      <c r="F281" s="84">
        <v>343.77890651000001</v>
      </c>
    </row>
    <row r="282" spans="1:6" ht="12.75" customHeight="1" x14ac:dyDescent="0.2">
      <c r="A282" s="83" t="s">
        <v>171</v>
      </c>
      <c r="B282" s="83">
        <v>4</v>
      </c>
      <c r="C282" s="84">
        <v>2299.7263656300001</v>
      </c>
      <c r="D282" s="84">
        <v>2279.3045415699999</v>
      </c>
      <c r="E282" s="84">
        <v>343.40262789000002</v>
      </c>
      <c r="F282" s="84">
        <v>343.40262789000002</v>
      </c>
    </row>
    <row r="283" spans="1:6" ht="12.75" customHeight="1" x14ac:dyDescent="0.2">
      <c r="A283" s="83" t="s">
        <v>171</v>
      </c>
      <c r="B283" s="83">
        <v>5</v>
      </c>
      <c r="C283" s="84">
        <v>2294.6192673599999</v>
      </c>
      <c r="D283" s="84">
        <v>2273.9731062599999</v>
      </c>
      <c r="E283" s="84">
        <v>342.59938775000001</v>
      </c>
      <c r="F283" s="84">
        <v>342.59938775000001</v>
      </c>
    </row>
    <row r="284" spans="1:6" ht="12.75" customHeight="1" x14ac:dyDescent="0.2">
      <c r="A284" s="83" t="s">
        <v>171</v>
      </c>
      <c r="B284" s="83">
        <v>6</v>
      </c>
      <c r="C284" s="84">
        <v>2307.72131726</v>
      </c>
      <c r="D284" s="84">
        <v>2280.4261741800001</v>
      </c>
      <c r="E284" s="84">
        <v>343.57161434</v>
      </c>
      <c r="F284" s="84">
        <v>343.57161434</v>
      </c>
    </row>
    <row r="285" spans="1:6" ht="12.75" customHeight="1" x14ac:dyDescent="0.2">
      <c r="A285" s="83" t="s">
        <v>171</v>
      </c>
      <c r="B285" s="83">
        <v>7</v>
      </c>
      <c r="C285" s="84">
        <v>2263.6608010999998</v>
      </c>
      <c r="D285" s="84">
        <v>2243.8107721000001</v>
      </c>
      <c r="E285" s="84">
        <v>338.05509601</v>
      </c>
      <c r="F285" s="84">
        <v>338.05509601</v>
      </c>
    </row>
    <row r="286" spans="1:6" ht="12.75" customHeight="1" x14ac:dyDescent="0.2">
      <c r="A286" s="83" t="s">
        <v>171</v>
      </c>
      <c r="B286" s="83">
        <v>8</v>
      </c>
      <c r="C286" s="84">
        <v>2113.84151595</v>
      </c>
      <c r="D286" s="84">
        <v>2100.4681539799999</v>
      </c>
      <c r="E286" s="84">
        <v>316.45893329</v>
      </c>
      <c r="F286" s="84">
        <v>316.45893329</v>
      </c>
    </row>
    <row r="287" spans="1:6" ht="12.75" customHeight="1" x14ac:dyDescent="0.2">
      <c r="A287" s="83" t="s">
        <v>171</v>
      </c>
      <c r="B287" s="83">
        <v>9</v>
      </c>
      <c r="C287" s="84">
        <v>2045.8013774599999</v>
      </c>
      <c r="D287" s="84">
        <v>2021.48903918</v>
      </c>
      <c r="E287" s="84">
        <v>304.55984956999998</v>
      </c>
      <c r="F287" s="84">
        <v>304.55984956999998</v>
      </c>
    </row>
    <row r="288" spans="1:6" ht="12.75" customHeight="1" x14ac:dyDescent="0.2">
      <c r="A288" s="83" t="s">
        <v>171</v>
      </c>
      <c r="B288" s="83">
        <v>10</v>
      </c>
      <c r="C288" s="84">
        <v>1948.9871112799999</v>
      </c>
      <c r="D288" s="84">
        <v>1938.3167419599999</v>
      </c>
      <c r="E288" s="84">
        <v>292.02901618999999</v>
      </c>
      <c r="F288" s="84">
        <v>292.02901618999999</v>
      </c>
    </row>
    <row r="289" spans="1:6" ht="12.75" customHeight="1" x14ac:dyDescent="0.2">
      <c r="A289" s="83" t="s">
        <v>171</v>
      </c>
      <c r="B289" s="83">
        <v>11</v>
      </c>
      <c r="C289" s="84">
        <v>1934.91294266</v>
      </c>
      <c r="D289" s="84">
        <v>1914.29888132</v>
      </c>
      <c r="E289" s="84">
        <v>288.41045785</v>
      </c>
      <c r="F289" s="84">
        <v>288.41045785</v>
      </c>
    </row>
    <row r="290" spans="1:6" ht="12.75" customHeight="1" x14ac:dyDescent="0.2">
      <c r="A290" s="83" t="s">
        <v>171</v>
      </c>
      <c r="B290" s="83">
        <v>12</v>
      </c>
      <c r="C290" s="84">
        <v>1967.2717910599999</v>
      </c>
      <c r="D290" s="84">
        <v>1946.85086798</v>
      </c>
      <c r="E290" s="84">
        <v>293.31477737</v>
      </c>
      <c r="F290" s="84">
        <v>293.31477737</v>
      </c>
    </row>
    <row r="291" spans="1:6" ht="12.75" customHeight="1" x14ac:dyDescent="0.2">
      <c r="A291" s="83" t="s">
        <v>171</v>
      </c>
      <c r="B291" s="83">
        <v>13</v>
      </c>
      <c r="C291" s="84">
        <v>1939.68289385</v>
      </c>
      <c r="D291" s="84">
        <v>1918.7034718800001</v>
      </c>
      <c r="E291" s="84">
        <v>289.07405849999998</v>
      </c>
      <c r="F291" s="84">
        <v>289.07405849999998</v>
      </c>
    </row>
    <row r="292" spans="1:6" ht="12.75" customHeight="1" x14ac:dyDescent="0.2">
      <c r="A292" s="83" t="s">
        <v>171</v>
      </c>
      <c r="B292" s="83">
        <v>14</v>
      </c>
      <c r="C292" s="84">
        <v>1947.25482121</v>
      </c>
      <c r="D292" s="84">
        <v>1926.3304406300001</v>
      </c>
      <c r="E292" s="84">
        <v>290.22314633000002</v>
      </c>
      <c r="F292" s="84">
        <v>290.22314633000002</v>
      </c>
    </row>
    <row r="293" spans="1:6" ht="12.75" customHeight="1" x14ac:dyDescent="0.2">
      <c r="A293" s="83" t="s">
        <v>171</v>
      </c>
      <c r="B293" s="83">
        <v>15</v>
      </c>
      <c r="C293" s="84">
        <v>1949.4700727300001</v>
      </c>
      <c r="D293" s="84">
        <v>1927.81088639</v>
      </c>
      <c r="E293" s="84">
        <v>290.44619197999998</v>
      </c>
      <c r="F293" s="84">
        <v>290.44619197999998</v>
      </c>
    </row>
    <row r="294" spans="1:6" ht="12.75" customHeight="1" x14ac:dyDescent="0.2">
      <c r="A294" s="83" t="s">
        <v>171</v>
      </c>
      <c r="B294" s="83">
        <v>16</v>
      </c>
      <c r="C294" s="84">
        <v>1949.29979699</v>
      </c>
      <c r="D294" s="84">
        <v>1927.75614903</v>
      </c>
      <c r="E294" s="84">
        <v>290.43794518999999</v>
      </c>
      <c r="F294" s="84">
        <v>290.43794518999999</v>
      </c>
    </row>
    <row r="295" spans="1:6" ht="12.75" customHeight="1" x14ac:dyDescent="0.2">
      <c r="A295" s="83" t="s">
        <v>171</v>
      </c>
      <c r="B295" s="83">
        <v>17</v>
      </c>
      <c r="C295" s="84">
        <v>1952.92526724</v>
      </c>
      <c r="D295" s="84">
        <v>1932.0461635199999</v>
      </c>
      <c r="E295" s="84">
        <v>291.08428366999999</v>
      </c>
      <c r="F295" s="84">
        <v>291.08428366999999</v>
      </c>
    </row>
    <row r="296" spans="1:6" ht="12.75" customHeight="1" x14ac:dyDescent="0.2">
      <c r="A296" s="83" t="s">
        <v>171</v>
      </c>
      <c r="B296" s="83">
        <v>18</v>
      </c>
      <c r="C296" s="84">
        <v>1953.5821723399999</v>
      </c>
      <c r="D296" s="84">
        <v>1932.11986327</v>
      </c>
      <c r="E296" s="84">
        <v>291.09538736000002</v>
      </c>
      <c r="F296" s="84">
        <v>291.09538736000002</v>
      </c>
    </row>
    <row r="297" spans="1:6" ht="12.75" customHeight="1" x14ac:dyDescent="0.2">
      <c r="A297" s="83" t="s">
        <v>171</v>
      </c>
      <c r="B297" s="83">
        <v>19</v>
      </c>
      <c r="C297" s="84">
        <v>1913.2270739200001</v>
      </c>
      <c r="D297" s="84">
        <v>1903.3871132700001</v>
      </c>
      <c r="E297" s="84">
        <v>286.76647839999998</v>
      </c>
      <c r="F297" s="84">
        <v>286.76647839999998</v>
      </c>
    </row>
    <row r="298" spans="1:6" ht="12.75" customHeight="1" x14ac:dyDescent="0.2">
      <c r="A298" s="83" t="s">
        <v>171</v>
      </c>
      <c r="B298" s="83">
        <v>20</v>
      </c>
      <c r="C298" s="84">
        <v>1904.41842062</v>
      </c>
      <c r="D298" s="84">
        <v>1881.3464994200001</v>
      </c>
      <c r="E298" s="84">
        <v>283.44581432000001</v>
      </c>
      <c r="F298" s="84">
        <v>283.44581432000001</v>
      </c>
    </row>
    <row r="299" spans="1:6" ht="12.75" customHeight="1" x14ac:dyDescent="0.2">
      <c r="A299" s="83" t="s">
        <v>171</v>
      </c>
      <c r="B299" s="83">
        <v>21</v>
      </c>
      <c r="C299" s="84">
        <v>1879.5150579199999</v>
      </c>
      <c r="D299" s="84">
        <v>1866.1997392999999</v>
      </c>
      <c r="E299" s="84">
        <v>281.16378613000001</v>
      </c>
      <c r="F299" s="84">
        <v>281.16378613000001</v>
      </c>
    </row>
    <row r="300" spans="1:6" ht="12.75" customHeight="1" x14ac:dyDescent="0.2">
      <c r="A300" s="83" t="s">
        <v>171</v>
      </c>
      <c r="B300" s="83">
        <v>22</v>
      </c>
      <c r="C300" s="84">
        <v>1895.3929097499999</v>
      </c>
      <c r="D300" s="84">
        <v>1887.05491538</v>
      </c>
      <c r="E300" s="84">
        <v>284.30585079999997</v>
      </c>
      <c r="F300" s="84">
        <v>284.30585079999997</v>
      </c>
    </row>
    <row r="301" spans="1:6" ht="12.75" customHeight="1" x14ac:dyDescent="0.2">
      <c r="A301" s="83" t="s">
        <v>171</v>
      </c>
      <c r="B301" s="83">
        <v>23</v>
      </c>
      <c r="C301" s="84">
        <v>2000.31690742</v>
      </c>
      <c r="D301" s="84">
        <v>1991.7753817299999</v>
      </c>
      <c r="E301" s="84">
        <v>300.08315597000001</v>
      </c>
      <c r="F301" s="84">
        <v>300.08315597000001</v>
      </c>
    </row>
    <row r="302" spans="1:6" ht="12.75" customHeight="1" x14ac:dyDescent="0.2">
      <c r="A302" s="83" t="s">
        <v>171</v>
      </c>
      <c r="B302" s="83">
        <v>24</v>
      </c>
      <c r="C302" s="84">
        <v>2095.7112289900001</v>
      </c>
      <c r="D302" s="84">
        <v>2069.23458489</v>
      </c>
      <c r="E302" s="84">
        <v>311.75324806999998</v>
      </c>
      <c r="F302" s="84">
        <v>311.75324806999998</v>
      </c>
    </row>
    <row r="303" spans="1:6" ht="12.75" customHeight="1" x14ac:dyDescent="0.2">
      <c r="A303" s="83" t="s">
        <v>172</v>
      </c>
      <c r="B303" s="83">
        <v>1</v>
      </c>
      <c r="C303" s="84">
        <v>2135.1985188200001</v>
      </c>
      <c r="D303" s="84">
        <v>2109.8703185899999</v>
      </c>
      <c r="E303" s="84">
        <v>317.87547416000001</v>
      </c>
      <c r="F303" s="84">
        <v>317.87547416000001</v>
      </c>
    </row>
    <row r="304" spans="1:6" ht="12.75" customHeight="1" x14ac:dyDescent="0.2">
      <c r="A304" s="83" t="s">
        <v>172</v>
      </c>
      <c r="B304" s="83">
        <v>2</v>
      </c>
      <c r="C304" s="84">
        <v>2214.66215229</v>
      </c>
      <c r="D304" s="84">
        <v>2197.5203575099999</v>
      </c>
      <c r="E304" s="84">
        <v>331.08092921999997</v>
      </c>
      <c r="F304" s="84">
        <v>331.08092921999997</v>
      </c>
    </row>
    <row r="305" spans="1:6" ht="12.75" customHeight="1" x14ac:dyDescent="0.2">
      <c r="A305" s="83" t="s">
        <v>172</v>
      </c>
      <c r="B305" s="83">
        <v>3</v>
      </c>
      <c r="C305" s="84">
        <v>2269.2985132600002</v>
      </c>
      <c r="D305" s="84">
        <v>2261.1257067000001</v>
      </c>
      <c r="E305" s="84">
        <v>340.66378385000002</v>
      </c>
      <c r="F305" s="84">
        <v>340.66378385000002</v>
      </c>
    </row>
    <row r="306" spans="1:6" ht="12.75" customHeight="1" x14ac:dyDescent="0.2">
      <c r="A306" s="83" t="s">
        <v>172</v>
      </c>
      <c r="B306" s="83">
        <v>4</v>
      </c>
      <c r="C306" s="84">
        <v>2276.9682418699999</v>
      </c>
      <c r="D306" s="84">
        <v>2253.1470480399998</v>
      </c>
      <c r="E306" s="84">
        <v>339.46171000999999</v>
      </c>
      <c r="F306" s="84">
        <v>339.46171000999999</v>
      </c>
    </row>
    <row r="307" spans="1:6" ht="12.75" customHeight="1" x14ac:dyDescent="0.2">
      <c r="A307" s="83" t="s">
        <v>172</v>
      </c>
      <c r="B307" s="83">
        <v>5</v>
      </c>
      <c r="C307" s="84">
        <v>2261.6498307400002</v>
      </c>
      <c r="D307" s="84">
        <v>2247.8290542</v>
      </c>
      <c r="E307" s="84">
        <v>338.66049498000001</v>
      </c>
      <c r="F307" s="84">
        <v>338.66049498000001</v>
      </c>
    </row>
    <row r="308" spans="1:6" ht="12.75" customHeight="1" x14ac:dyDescent="0.2">
      <c r="A308" s="83" t="s">
        <v>172</v>
      </c>
      <c r="B308" s="83">
        <v>6</v>
      </c>
      <c r="C308" s="84">
        <v>2261.1105229200002</v>
      </c>
      <c r="D308" s="84">
        <v>2250.47721581</v>
      </c>
      <c r="E308" s="84">
        <v>339.05947004000001</v>
      </c>
      <c r="F308" s="84">
        <v>339.05947004000001</v>
      </c>
    </row>
    <row r="309" spans="1:6" ht="12.75" customHeight="1" x14ac:dyDescent="0.2">
      <c r="A309" s="83" t="s">
        <v>172</v>
      </c>
      <c r="B309" s="83">
        <v>7</v>
      </c>
      <c r="C309" s="84">
        <v>2217.2926965900001</v>
      </c>
      <c r="D309" s="84">
        <v>2197.9076115500002</v>
      </c>
      <c r="E309" s="84">
        <v>331.13927336</v>
      </c>
      <c r="F309" s="84">
        <v>331.13927336</v>
      </c>
    </row>
    <row r="310" spans="1:6" ht="12.75" customHeight="1" x14ac:dyDescent="0.2">
      <c r="A310" s="83" t="s">
        <v>172</v>
      </c>
      <c r="B310" s="83">
        <v>8</v>
      </c>
      <c r="C310" s="84">
        <v>2067.91153334</v>
      </c>
      <c r="D310" s="84">
        <v>2049.3442965200002</v>
      </c>
      <c r="E310" s="84">
        <v>308.75655447999998</v>
      </c>
      <c r="F310" s="84">
        <v>308.75655447999998</v>
      </c>
    </row>
    <row r="311" spans="1:6" ht="12.75" customHeight="1" x14ac:dyDescent="0.2">
      <c r="A311" s="83" t="s">
        <v>172</v>
      </c>
      <c r="B311" s="83">
        <v>9</v>
      </c>
      <c r="C311" s="84">
        <v>2006.6855760799999</v>
      </c>
      <c r="D311" s="84">
        <v>1984.8506015600001</v>
      </c>
      <c r="E311" s="84">
        <v>299.03986067</v>
      </c>
      <c r="F311" s="84">
        <v>299.03986067</v>
      </c>
    </row>
    <row r="312" spans="1:6" ht="12.75" customHeight="1" x14ac:dyDescent="0.2">
      <c r="A312" s="83" t="s">
        <v>172</v>
      </c>
      <c r="B312" s="83">
        <v>10</v>
      </c>
      <c r="C312" s="84">
        <v>1929.1918404800001</v>
      </c>
      <c r="D312" s="84">
        <v>1914.2200592300001</v>
      </c>
      <c r="E312" s="84">
        <v>288.39858242000003</v>
      </c>
      <c r="F312" s="84">
        <v>288.39858242000003</v>
      </c>
    </row>
    <row r="313" spans="1:6" ht="12.75" customHeight="1" x14ac:dyDescent="0.2">
      <c r="A313" s="83" t="s">
        <v>172</v>
      </c>
      <c r="B313" s="83">
        <v>11</v>
      </c>
      <c r="C313" s="84">
        <v>1899.48316187</v>
      </c>
      <c r="D313" s="84">
        <v>1880.56007445</v>
      </c>
      <c r="E313" s="84">
        <v>283.32733064000001</v>
      </c>
      <c r="F313" s="84">
        <v>283.32733064000001</v>
      </c>
    </row>
    <row r="314" spans="1:6" ht="12.75" customHeight="1" x14ac:dyDescent="0.2">
      <c r="A314" s="83" t="s">
        <v>172</v>
      </c>
      <c r="B314" s="83">
        <v>12</v>
      </c>
      <c r="C314" s="84">
        <v>1913.60810326</v>
      </c>
      <c r="D314" s="84">
        <v>1895.2440417600001</v>
      </c>
      <c r="E314" s="84">
        <v>285.53963393999999</v>
      </c>
      <c r="F314" s="84">
        <v>285.53963393999999</v>
      </c>
    </row>
    <row r="315" spans="1:6" ht="12.75" customHeight="1" x14ac:dyDescent="0.2">
      <c r="A315" s="83" t="s">
        <v>172</v>
      </c>
      <c r="B315" s="83">
        <v>13</v>
      </c>
      <c r="C315" s="84">
        <v>1926.30718245</v>
      </c>
      <c r="D315" s="84">
        <v>1906.7206545900001</v>
      </c>
      <c r="E315" s="84">
        <v>287.26871354999997</v>
      </c>
      <c r="F315" s="84">
        <v>287.26871354999997</v>
      </c>
    </row>
    <row r="316" spans="1:6" ht="12.75" customHeight="1" x14ac:dyDescent="0.2">
      <c r="A316" s="83" t="s">
        <v>172</v>
      </c>
      <c r="B316" s="83">
        <v>14</v>
      </c>
      <c r="C316" s="84">
        <v>1940.9045046599999</v>
      </c>
      <c r="D316" s="84">
        <v>1919.449901</v>
      </c>
      <c r="E316" s="84">
        <v>289.18651635999998</v>
      </c>
      <c r="F316" s="84">
        <v>289.18651635999998</v>
      </c>
    </row>
    <row r="317" spans="1:6" ht="12.75" customHeight="1" x14ac:dyDescent="0.2">
      <c r="A317" s="83" t="s">
        <v>172</v>
      </c>
      <c r="B317" s="83">
        <v>15</v>
      </c>
      <c r="C317" s="84">
        <v>1948.58649051</v>
      </c>
      <c r="D317" s="84">
        <v>1926.8840680999999</v>
      </c>
      <c r="E317" s="84">
        <v>290.30655647999998</v>
      </c>
      <c r="F317" s="84">
        <v>290.30655647999998</v>
      </c>
    </row>
    <row r="318" spans="1:6" ht="12.75" customHeight="1" x14ac:dyDescent="0.2">
      <c r="A318" s="83" t="s">
        <v>172</v>
      </c>
      <c r="B318" s="83">
        <v>16</v>
      </c>
      <c r="C318" s="84">
        <v>1947.3763887600001</v>
      </c>
      <c r="D318" s="84">
        <v>1927.4477518000001</v>
      </c>
      <c r="E318" s="84">
        <v>290.39148170999999</v>
      </c>
      <c r="F318" s="84">
        <v>290.39148170999999</v>
      </c>
    </row>
    <row r="319" spans="1:6" ht="12.75" customHeight="1" x14ac:dyDescent="0.2">
      <c r="A319" s="83" t="s">
        <v>172</v>
      </c>
      <c r="B319" s="83">
        <v>17</v>
      </c>
      <c r="C319" s="84">
        <v>1927.8324621899999</v>
      </c>
      <c r="D319" s="84">
        <v>1919.4257348900001</v>
      </c>
      <c r="E319" s="84">
        <v>289.18287547</v>
      </c>
      <c r="F319" s="84">
        <v>289.18287547</v>
      </c>
    </row>
    <row r="320" spans="1:6" ht="12.75" customHeight="1" x14ac:dyDescent="0.2">
      <c r="A320" s="83" t="s">
        <v>172</v>
      </c>
      <c r="B320" s="83">
        <v>18</v>
      </c>
      <c r="C320" s="84">
        <v>1902.2135013100001</v>
      </c>
      <c r="D320" s="84">
        <v>1881.21888586</v>
      </c>
      <c r="E320" s="84">
        <v>283.42658791999997</v>
      </c>
      <c r="F320" s="84">
        <v>283.42658791999997</v>
      </c>
    </row>
    <row r="321" spans="1:6" ht="12.75" customHeight="1" x14ac:dyDescent="0.2">
      <c r="A321" s="83" t="s">
        <v>172</v>
      </c>
      <c r="B321" s="83">
        <v>19</v>
      </c>
      <c r="C321" s="84">
        <v>1866.20646833</v>
      </c>
      <c r="D321" s="84">
        <v>1856.7871479800001</v>
      </c>
      <c r="E321" s="84">
        <v>279.74567436000001</v>
      </c>
      <c r="F321" s="84">
        <v>279.74567436000001</v>
      </c>
    </row>
    <row r="322" spans="1:6" ht="12.75" customHeight="1" x14ac:dyDescent="0.2">
      <c r="A322" s="83" t="s">
        <v>172</v>
      </c>
      <c r="B322" s="83">
        <v>20</v>
      </c>
      <c r="C322" s="84">
        <v>1868.95353153</v>
      </c>
      <c r="D322" s="84">
        <v>1860.27799514</v>
      </c>
      <c r="E322" s="84">
        <v>280.27160937999997</v>
      </c>
      <c r="F322" s="84">
        <v>280.27160937999997</v>
      </c>
    </row>
    <row r="323" spans="1:6" ht="12.75" customHeight="1" x14ac:dyDescent="0.2">
      <c r="A323" s="83" t="s">
        <v>172</v>
      </c>
      <c r="B323" s="83">
        <v>21</v>
      </c>
      <c r="C323" s="84">
        <v>1851.97501915</v>
      </c>
      <c r="D323" s="84">
        <v>1832.2524026599999</v>
      </c>
      <c r="E323" s="84">
        <v>276.04924158</v>
      </c>
      <c r="F323" s="84">
        <v>276.04924158</v>
      </c>
    </row>
    <row r="324" spans="1:6" ht="12.75" customHeight="1" x14ac:dyDescent="0.2">
      <c r="A324" s="83" t="s">
        <v>172</v>
      </c>
      <c r="B324" s="83">
        <v>22</v>
      </c>
      <c r="C324" s="84">
        <v>1860.2888121200001</v>
      </c>
      <c r="D324" s="84">
        <v>1843.1862614500001</v>
      </c>
      <c r="E324" s="84">
        <v>277.69654924000002</v>
      </c>
      <c r="F324" s="84">
        <v>277.69654924000002</v>
      </c>
    </row>
    <row r="325" spans="1:6" ht="12.75" customHeight="1" x14ac:dyDescent="0.2">
      <c r="A325" s="83" t="s">
        <v>172</v>
      </c>
      <c r="B325" s="83">
        <v>23</v>
      </c>
      <c r="C325" s="84">
        <v>1980.3461361</v>
      </c>
      <c r="D325" s="84">
        <v>1963.6704878200001</v>
      </c>
      <c r="E325" s="84">
        <v>295.84884052000001</v>
      </c>
      <c r="F325" s="84">
        <v>295.84884052000001</v>
      </c>
    </row>
    <row r="326" spans="1:6" ht="12.75" customHeight="1" x14ac:dyDescent="0.2">
      <c r="A326" s="83" t="s">
        <v>172</v>
      </c>
      <c r="B326" s="83">
        <v>24</v>
      </c>
      <c r="C326" s="84">
        <v>2103.5379873400002</v>
      </c>
      <c r="D326" s="84">
        <v>2086.5543493800001</v>
      </c>
      <c r="E326" s="84">
        <v>314.36266359000001</v>
      </c>
      <c r="F326" s="84">
        <v>314.36266359000001</v>
      </c>
    </row>
    <row r="327" spans="1:6" ht="12.75" customHeight="1" x14ac:dyDescent="0.2">
      <c r="A327" s="83" t="s">
        <v>173</v>
      </c>
      <c r="B327" s="83">
        <v>1</v>
      </c>
      <c r="C327" s="84">
        <v>2154.37262306</v>
      </c>
      <c r="D327" s="84">
        <v>2129.1100968300002</v>
      </c>
      <c r="E327" s="84">
        <v>320.77416115</v>
      </c>
      <c r="F327" s="84">
        <v>320.77416115</v>
      </c>
    </row>
    <row r="328" spans="1:6" ht="12.75" customHeight="1" x14ac:dyDescent="0.2">
      <c r="A328" s="83" t="s">
        <v>173</v>
      </c>
      <c r="B328" s="83">
        <v>2</v>
      </c>
      <c r="C328" s="84">
        <v>2222.93144218</v>
      </c>
      <c r="D328" s="84">
        <v>2197.7768754099998</v>
      </c>
      <c r="E328" s="84">
        <v>331.11957649999999</v>
      </c>
      <c r="F328" s="84">
        <v>331.11957649999999</v>
      </c>
    </row>
    <row r="329" spans="1:6" ht="12.75" customHeight="1" x14ac:dyDescent="0.2">
      <c r="A329" s="83" t="s">
        <v>173</v>
      </c>
      <c r="B329" s="83">
        <v>3</v>
      </c>
      <c r="C329" s="84">
        <v>2230.68543447</v>
      </c>
      <c r="D329" s="84">
        <v>2220.4841913400001</v>
      </c>
      <c r="E329" s="84">
        <v>334.54068668000002</v>
      </c>
      <c r="F329" s="84">
        <v>334.54068668000002</v>
      </c>
    </row>
    <row r="330" spans="1:6" ht="12.75" customHeight="1" x14ac:dyDescent="0.2">
      <c r="A330" s="83" t="s">
        <v>173</v>
      </c>
      <c r="B330" s="83">
        <v>4</v>
      </c>
      <c r="C330" s="84">
        <v>2222.96050866</v>
      </c>
      <c r="D330" s="84">
        <v>2201.0246290700002</v>
      </c>
      <c r="E330" s="84">
        <v>331.60888677999998</v>
      </c>
      <c r="F330" s="84">
        <v>331.60888677999998</v>
      </c>
    </row>
    <row r="331" spans="1:6" ht="12.75" customHeight="1" x14ac:dyDescent="0.2">
      <c r="A331" s="83" t="s">
        <v>173</v>
      </c>
      <c r="B331" s="83">
        <v>5</v>
      </c>
      <c r="C331" s="84">
        <v>2222.0724934199998</v>
      </c>
      <c r="D331" s="84">
        <v>2198.6957482900002</v>
      </c>
      <c r="E331" s="84">
        <v>331.25801494000001</v>
      </c>
      <c r="F331" s="84">
        <v>331.25801494000001</v>
      </c>
    </row>
    <row r="332" spans="1:6" ht="12.75" customHeight="1" x14ac:dyDescent="0.2">
      <c r="A332" s="83" t="s">
        <v>173</v>
      </c>
      <c r="B332" s="83">
        <v>6</v>
      </c>
      <c r="C332" s="84">
        <v>2245.9155657199999</v>
      </c>
      <c r="D332" s="84">
        <v>2235.9777750100002</v>
      </c>
      <c r="E332" s="84">
        <v>336.87496771000002</v>
      </c>
      <c r="F332" s="84">
        <v>336.87496771000002</v>
      </c>
    </row>
    <row r="333" spans="1:6" ht="12.75" customHeight="1" x14ac:dyDescent="0.2">
      <c r="A333" s="83" t="s">
        <v>173</v>
      </c>
      <c r="B333" s="83">
        <v>7</v>
      </c>
      <c r="C333" s="84">
        <v>2206.6880221800002</v>
      </c>
      <c r="D333" s="84">
        <v>2196.6773385199999</v>
      </c>
      <c r="E333" s="84">
        <v>330.95391902</v>
      </c>
      <c r="F333" s="84">
        <v>330.95391902</v>
      </c>
    </row>
    <row r="334" spans="1:6" ht="12.75" customHeight="1" x14ac:dyDescent="0.2">
      <c r="A334" s="83" t="s">
        <v>173</v>
      </c>
      <c r="B334" s="83">
        <v>8</v>
      </c>
      <c r="C334" s="84">
        <v>2071.2841195199999</v>
      </c>
      <c r="D334" s="84">
        <v>2051.1794529399999</v>
      </c>
      <c r="E334" s="84">
        <v>309.03304125</v>
      </c>
      <c r="F334" s="84">
        <v>309.03304125</v>
      </c>
    </row>
    <row r="335" spans="1:6" ht="12.75" customHeight="1" x14ac:dyDescent="0.2">
      <c r="A335" s="83" t="s">
        <v>173</v>
      </c>
      <c r="B335" s="83">
        <v>9</v>
      </c>
      <c r="C335" s="84">
        <v>1958.8535633399999</v>
      </c>
      <c r="D335" s="84">
        <v>1937.93884179</v>
      </c>
      <c r="E335" s="84">
        <v>291.97208131999997</v>
      </c>
      <c r="F335" s="84">
        <v>291.97208131999997</v>
      </c>
    </row>
    <row r="336" spans="1:6" ht="12.75" customHeight="1" x14ac:dyDescent="0.2">
      <c r="A336" s="83" t="s">
        <v>173</v>
      </c>
      <c r="B336" s="83">
        <v>10</v>
      </c>
      <c r="C336" s="84">
        <v>1884.6467500900001</v>
      </c>
      <c r="D336" s="84">
        <v>1861.4736841399999</v>
      </c>
      <c r="E336" s="84">
        <v>280.45175325000002</v>
      </c>
      <c r="F336" s="84">
        <v>280.45175325000002</v>
      </c>
    </row>
    <row r="337" spans="1:6" ht="12.75" customHeight="1" x14ac:dyDescent="0.2">
      <c r="A337" s="83" t="s">
        <v>173</v>
      </c>
      <c r="B337" s="83">
        <v>11</v>
      </c>
      <c r="C337" s="84">
        <v>1844.4495624900001</v>
      </c>
      <c r="D337" s="84">
        <v>1834.36904908</v>
      </c>
      <c r="E337" s="84">
        <v>276.36813795</v>
      </c>
      <c r="F337" s="84">
        <v>276.36813795</v>
      </c>
    </row>
    <row r="338" spans="1:6" ht="12.75" customHeight="1" x14ac:dyDescent="0.2">
      <c r="A338" s="83" t="s">
        <v>173</v>
      </c>
      <c r="B338" s="83">
        <v>12</v>
      </c>
      <c r="C338" s="84">
        <v>1839.4905437899999</v>
      </c>
      <c r="D338" s="84">
        <v>1830.79576737</v>
      </c>
      <c r="E338" s="84">
        <v>275.82978323999998</v>
      </c>
      <c r="F338" s="84">
        <v>275.82978323999998</v>
      </c>
    </row>
    <row r="339" spans="1:6" ht="12.75" customHeight="1" x14ac:dyDescent="0.2">
      <c r="A339" s="83" t="s">
        <v>173</v>
      </c>
      <c r="B339" s="83">
        <v>13</v>
      </c>
      <c r="C339" s="84">
        <v>1841.7581722</v>
      </c>
      <c r="D339" s="84">
        <v>1821.70706019</v>
      </c>
      <c r="E339" s="84">
        <v>274.46046823</v>
      </c>
      <c r="F339" s="84">
        <v>274.46046823</v>
      </c>
    </row>
    <row r="340" spans="1:6" ht="12.75" customHeight="1" x14ac:dyDescent="0.2">
      <c r="A340" s="83" t="s">
        <v>173</v>
      </c>
      <c r="B340" s="83">
        <v>14</v>
      </c>
      <c r="C340" s="84">
        <v>1851.38490643</v>
      </c>
      <c r="D340" s="84">
        <v>1839.4027386099999</v>
      </c>
      <c r="E340" s="84">
        <v>277.12651936999998</v>
      </c>
      <c r="F340" s="84">
        <v>277.12651936999998</v>
      </c>
    </row>
    <row r="341" spans="1:6" ht="12.75" customHeight="1" x14ac:dyDescent="0.2">
      <c r="A341" s="83" t="s">
        <v>173</v>
      </c>
      <c r="B341" s="83">
        <v>15</v>
      </c>
      <c r="C341" s="84">
        <v>1847.4454842099999</v>
      </c>
      <c r="D341" s="84">
        <v>1838.9173654799999</v>
      </c>
      <c r="E341" s="84">
        <v>277.05339249999997</v>
      </c>
      <c r="F341" s="84">
        <v>277.05339249999997</v>
      </c>
    </row>
    <row r="342" spans="1:6" ht="12.75" customHeight="1" x14ac:dyDescent="0.2">
      <c r="A342" s="83" t="s">
        <v>173</v>
      </c>
      <c r="B342" s="83">
        <v>16</v>
      </c>
      <c r="C342" s="84">
        <v>1881.13714127</v>
      </c>
      <c r="D342" s="84">
        <v>1870.95131511</v>
      </c>
      <c r="E342" s="84">
        <v>281.87966397000002</v>
      </c>
      <c r="F342" s="84">
        <v>281.87966397000002</v>
      </c>
    </row>
    <row r="343" spans="1:6" ht="12.75" customHeight="1" x14ac:dyDescent="0.2">
      <c r="A343" s="83" t="s">
        <v>173</v>
      </c>
      <c r="B343" s="83">
        <v>17</v>
      </c>
      <c r="C343" s="84">
        <v>1871.3210609400001</v>
      </c>
      <c r="D343" s="84">
        <v>1847.3843351</v>
      </c>
      <c r="E343" s="84">
        <v>278.32903582</v>
      </c>
      <c r="F343" s="84">
        <v>278.32903582</v>
      </c>
    </row>
    <row r="344" spans="1:6" ht="12.75" customHeight="1" x14ac:dyDescent="0.2">
      <c r="A344" s="83" t="s">
        <v>173</v>
      </c>
      <c r="B344" s="83">
        <v>18</v>
      </c>
      <c r="C344" s="84">
        <v>1865.8009014300001</v>
      </c>
      <c r="D344" s="84">
        <v>1853.7014104299999</v>
      </c>
      <c r="E344" s="84">
        <v>279.28077360999998</v>
      </c>
      <c r="F344" s="84">
        <v>279.28077360999998</v>
      </c>
    </row>
    <row r="345" spans="1:6" ht="12.75" customHeight="1" x14ac:dyDescent="0.2">
      <c r="A345" s="83" t="s">
        <v>173</v>
      </c>
      <c r="B345" s="83">
        <v>19</v>
      </c>
      <c r="C345" s="84">
        <v>1842.2071806399999</v>
      </c>
      <c r="D345" s="84">
        <v>1821.56263676</v>
      </c>
      <c r="E345" s="84">
        <v>274.43870922999997</v>
      </c>
      <c r="F345" s="84">
        <v>274.43870922999997</v>
      </c>
    </row>
    <row r="346" spans="1:6" ht="12.75" customHeight="1" x14ac:dyDescent="0.2">
      <c r="A346" s="83" t="s">
        <v>173</v>
      </c>
      <c r="B346" s="83">
        <v>20</v>
      </c>
      <c r="C346" s="84">
        <v>1840.9528143699999</v>
      </c>
      <c r="D346" s="84">
        <v>1820.7063082899999</v>
      </c>
      <c r="E346" s="84">
        <v>274.30969379999999</v>
      </c>
      <c r="F346" s="84">
        <v>274.30969379999999</v>
      </c>
    </row>
    <row r="347" spans="1:6" ht="12.75" customHeight="1" x14ac:dyDescent="0.2">
      <c r="A347" s="83" t="s">
        <v>173</v>
      </c>
      <c r="B347" s="83">
        <v>21</v>
      </c>
      <c r="C347" s="84">
        <v>1829.61378298</v>
      </c>
      <c r="D347" s="84">
        <v>1809.3397219999999</v>
      </c>
      <c r="E347" s="84">
        <v>272.59719092</v>
      </c>
      <c r="F347" s="84">
        <v>272.59719092</v>
      </c>
    </row>
    <row r="348" spans="1:6" ht="12.75" customHeight="1" x14ac:dyDescent="0.2">
      <c r="A348" s="83" t="s">
        <v>173</v>
      </c>
      <c r="B348" s="83">
        <v>22</v>
      </c>
      <c r="C348" s="84">
        <v>1856.8952995699999</v>
      </c>
      <c r="D348" s="84">
        <v>1835.8835859999999</v>
      </c>
      <c r="E348" s="84">
        <v>276.59631981000001</v>
      </c>
      <c r="F348" s="84">
        <v>276.59631981000001</v>
      </c>
    </row>
    <row r="349" spans="1:6" ht="12.75" customHeight="1" x14ac:dyDescent="0.2">
      <c r="A349" s="83" t="s">
        <v>173</v>
      </c>
      <c r="B349" s="83">
        <v>23</v>
      </c>
      <c r="C349" s="84">
        <v>1932.6522912299999</v>
      </c>
      <c r="D349" s="84">
        <v>1911.4715371899999</v>
      </c>
      <c r="E349" s="84">
        <v>287.98448695000002</v>
      </c>
      <c r="F349" s="84">
        <v>287.98448695000002</v>
      </c>
    </row>
    <row r="350" spans="1:6" ht="12.75" customHeight="1" x14ac:dyDescent="0.2">
      <c r="A350" s="83" t="s">
        <v>173</v>
      </c>
      <c r="B350" s="83">
        <v>24</v>
      </c>
      <c r="C350" s="84">
        <v>2007.98088459</v>
      </c>
      <c r="D350" s="84">
        <v>1986.5131175399999</v>
      </c>
      <c r="E350" s="84">
        <v>299.29033722999998</v>
      </c>
      <c r="F350" s="84">
        <v>299.29033722999998</v>
      </c>
    </row>
    <row r="351" spans="1:6" ht="12.75" customHeight="1" x14ac:dyDescent="0.2">
      <c r="A351" s="83" t="s">
        <v>174</v>
      </c>
      <c r="B351" s="83">
        <v>1</v>
      </c>
      <c r="C351" s="84">
        <v>2185.06375785</v>
      </c>
      <c r="D351" s="84">
        <v>2161.9693003699999</v>
      </c>
      <c r="E351" s="84">
        <v>325.72476631000001</v>
      </c>
      <c r="F351" s="84">
        <v>325.72476631000001</v>
      </c>
    </row>
    <row r="352" spans="1:6" ht="12.75" customHeight="1" x14ac:dyDescent="0.2">
      <c r="A352" s="83" t="s">
        <v>174</v>
      </c>
      <c r="B352" s="83">
        <v>2</v>
      </c>
      <c r="C352" s="84">
        <v>2184.1246253499999</v>
      </c>
      <c r="D352" s="84">
        <v>2167.3421563699999</v>
      </c>
      <c r="E352" s="84">
        <v>326.53424694</v>
      </c>
      <c r="F352" s="84">
        <v>326.53424694</v>
      </c>
    </row>
    <row r="353" spans="1:6" ht="12.75" customHeight="1" x14ac:dyDescent="0.2">
      <c r="A353" s="83" t="s">
        <v>174</v>
      </c>
      <c r="B353" s="83">
        <v>3</v>
      </c>
      <c r="C353" s="84">
        <v>2268.6367123800001</v>
      </c>
      <c r="D353" s="84">
        <v>2242.28228382</v>
      </c>
      <c r="E353" s="84">
        <v>337.82481221</v>
      </c>
      <c r="F353" s="84">
        <v>337.82481221</v>
      </c>
    </row>
    <row r="354" spans="1:6" ht="12.75" customHeight="1" x14ac:dyDescent="0.2">
      <c r="A354" s="83" t="s">
        <v>174</v>
      </c>
      <c r="B354" s="83">
        <v>4</v>
      </c>
      <c r="C354" s="84">
        <v>2240.8098472900001</v>
      </c>
      <c r="D354" s="84">
        <v>2232.7032602999998</v>
      </c>
      <c r="E354" s="84">
        <v>336.38162557999999</v>
      </c>
      <c r="F354" s="84">
        <v>336.38162557999999</v>
      </c>
    </row>
    <row r="355" spans="1:6" ht="12.75" customHeight="1" x14ac:dyDescent="0.2">
      <c r="A355" s="83" t="s">
        <v>174</v>
      </c>
      <c r="B355" s="83">
        <v>5</v>
      </c>
      <c r="C355" s="84">
        <v>2274.14235211</v>
      </c>
      <c r="D355" s="84">
        <v>2250.76103005</v>
      </c>
      <c r="E355" s="84">
        <v>339.10222980999998</v>
      </c>
      <c r="F355" s="84">
        <v>339.10222980999998</v>
      </c>
    </row>
    <row r="356" spans="1:6" ht="12.75" customHeight="1" x14ac:dyDescent="0.2">
      <c r="A356" s="83" t="s">
        <v>174</v>
      </c>
      <c r="B356" s="83">
        <v>6</v>
      </c>
      <c r="C356" s="84">
        <v>2275.2885569599998</v>
      </c>
      <c r="D356" s="84">
        <v>2252.48597918</v>
      </c>
      <c r="E356" s="84">
        <v>339.36211262</v>
      </c>
      <c r="F356" s="84">
        <v>339.36211262</v>
      </c>
    </row>
    <row r="357" spans="1:6" ht="12.75" customHeight="1" x14ac:dyDescent="0.2">
      <c r="A357" s="83" t="s">
        <v>174</v>
      </c>
      <c r="B357" s="83">
        <v>7</v>
      </c>
      <c r="C357" s="84">
        <v>2290.4597318800002</v>
      </c>
      <c r="D357" s="84">
        <v>2267.3505225499998</v>
      </c>
      <c r="E357" s="84">
        <v>341.60162172000003</v>
      </c>
      <c r="F357" s="84">
        <v>341.60162172000003</v>
      </c>
    </row>
    <row r="358" spans="1:6" ht="12.75" customHeight="1" x14ac:dyDescent="0.2">
      <c r="A358" s="83" t="s">
        <v>174</v>
      </c>
      <c r="B358" s="83">
        <v>8</v>
      </c>
      <c r="C358" s="84">
        <v>2215.4234786500001</v>
      </c>
      <c r="D358" s="84">
        <v>2192.9824492900002</v>
      </c>
      <c r="E358" s="84">
        <v>330.39724278</v>
      </c>
      <c r="F358" s="84">
        <v>330.39724278</v>
      </c>
    </row>
    <row r="359" spans="1:6" ht="12.75" customHeight="1" x14ac:dyDescent="0.2">
      <c r="A359" s="83" t="s">
        <v>174</v>
      </c>
      <c r="B359" s="83">
        <v>9</v>
      </c>
      <c r="C359" s="84">
        <v>2035.3398323599999</v>
      </c>
      <c r="D359" s="84">
        <v>2014.43337124</v>
      </c>
      <c r="E359" s="84">
        <v>303.49683456999998</v>
      </c>
      <c r="F359" s="84">
        <v>303.49683456999998</v>
      </c>
    </row>
    <row r="360" spans="1:6" ht="12.75" customHeight="1" x14ac:dyDescent="0.2">
      <c r="A360" s="83" t="s">
        <v>174</v>
      </c>
      <c r="B360" s="83">
        <v>10</v>
      </c>
      <c r="C360" s="84">
        <v>1909.3190796900001</v>
      </c>
      <c r="D360" s="84">
        <v>1887.87442407</v>
      </c>
      <c r="E360" s="84">
        <v>284.42931891000001</v>
      </c>
      <c r="F360" s="84">
        <v>284.42931891000001</v>
      </c>
    </row>
    <row r="361" spans="1:6" ht="12.75" customHeight="1" x14ac:dyDescent="0.2">
      <c r="A361" s="83" t="s">
        <v>174</v>
      </c>
      <c r="B361" s="83">
        <v>11</v>
      </c>
      <c r="C361" s="84">
        <v>1840.25037043</v>
      </c>
      <c r="D361" s="84">
        <v>1820.62526106</v>
      </c>
      <c r="E361" s="84">
        <v>274.29748312999999</v>
      </c>
      <c r="F361" s="84">
        <v>274.29748312999999</v>
      </c>
    </row>
    <row r="362" spans="1:6" ht="12.75" customHeight="1" x14ac:dyDescent="0.2">
      <c r="A362" s="83" t="s">
        <v>174</v>
      </c>
      <c r="B362" s="83">
        <v>12</v>
      </c>
      <c r="C362" s="84">
        <v>1828.8212747699999</v>
      </c>
      <c r="D362" s="84">
        <v>1808.46311408</v>
      </c>
      <c r="E362" s="84">
        <v>272.46512016999998</v>
      </c>
      <c r="F362" s="84">
        <v>272.46512016999998</v>
      </c>
    </row>
    <row r="363" spans="1:6" ht="12.75" customHeight="1" x14ac:dyDescent="0.2">
      <c r="A363" s="83" t="s">
        <v>174</v>
      </c>
      <c r="B363" s="83">
        <v>13</v>
      </c>
      <c r="C363" s="84">
        <v>1837.2688903999999</v>
      </c>
      <c r="D363" s="84">
        <v>1816.8335094500001</v>
      </c>
      <c r="E363" s="84">
        <v>273.72621349999997</v>
      </c>
      <c r="F363" s="84">
        <v>273.72621349999997</v>
      </c>
    </row>
    <row r="364" spans="1:6" ht="12.75" customHeight="1" x14ac:dyDescent="0.2">
      <c r="A364" s="83" t="s">
        <v>174</v>
      </c>
      <c r="B364" s="83">
        <v>14</v>
      </c>
      <c r="C364" s="84">
        <v>1862.75617966</v>
      </c>
      <c r="D364" s="84">
        <v>1841.8221784899999</v>
      </c>
      <c r="E364" s="84">
        <v>277.49103495000003</v>
      </c>
      <c r="F364" s="84">
        <v>277.49103495000003</v>
      </c>
    </row>
    <row r="365" spans="1:6" ht="12.75" customHeight="1" x14ac:dyDescent="0.2">
      <c r="A365" s="83" t="s">
        <v>174</v>
      </c>
      <c r="B365" s="83">
        <v>15</v>
      </c>
      <c r="C365" s="84">
        <v>1866.8521652300001</v>
      </c>
      <c r="D365" s="84">
        <v>1846.80430075</v>
      </c>
      <c r="E365" s="84">
        <v>278.24164717999997</v>
      </c>
      <c r="F365" s="84">
        <v>278.24164717999997</v>
      </c>
    </row>
    <row r="366" spans="1:6" ht="12.75" customHeight="1" x14ac:dyDescent="0.2">
      <c r="A366" s="83" t="s">
        <v>174</v>
      </c>
      <c r="B366" s="83">
        <v>16</v>
      </c>
      <c r="C366" s="84">
        <v>1870.0199207400001</v>
      </c>
      <c r="D366" s="84">
        <v>1850.3077393900001</v>
      </c>
      <c r="E366" s="84">
        <v>278.76947925000002</v>
      </c>
      <c r="F366" s="84">
        <v>278.76947925000002</v>
      </c>
    </row>
    <row r="367" spans="1:6" ht="12.75" customHeight="1" x14ac:dyDescent="0.2">
      <c r="A367" s="83" t="s">
        <v>174</v>
      </c>
      <c r="B367" s="83">
        <v>17</v>
      </c>
      <c r="C367" s="84">
        <v>1887.2442906900001</v>
      </c>
      <c r="D367" s="84">
        <v>1864.36691105</v>
      </c>
      <c r="E367" s="84">
        <v>280.88765013</v>
      </c>
      <c r="F367" s="84">
        <v>280.88765013</v>
      </c>
    </row>
    <row r="368" spans="1:6" ht="12.75" customHeight="1" x14ac:dyDescent="0.2">
      <c r="A368" s="83" t="s">
        <v>174</v>
      </c>
      <c r="B368" s="83">
        <v>18</v>
      </c>
      <c r="C368" s="84">
        <v>1875.9462067100001</v>
      </c>
      <c r="D368" s="84">
        <v>1860.9440735000001</v>
      </c>
      <c r="E368" s="84">
        <v>280.37196151000001</v>
      </c>
      <c r="F368" s="84">
        <v>280.37196151000001</v>
      </c>
    </row>
    <row r="369" spans="1:6" ht="12.75" customHeight="1" x14ac:dyDescent="0.2">
      <c r="A369" s="83" t="s">
        <v>174</v>
      </c>
      <c r="B369" s="83">
        <v>19</v>
      </c>
      <c r="C369" s="84">
        <v>1856.7841503699999</v>
      </c>
      <c r="D369" s="84">
        <v>1835.57890449</v>
      </c>
      <c r="E369" s="84">
        <v>276.55041614999999</v>
      </c>
      <c r="F369" s="84">
        <v>276.55041614999999</v>
      </c>
    </row>
    <row r="370" spans="1:6" ht="12.75" customHeight="1" x14ac:dyDescent="0.2">
      <c r="A370" s="83" t="s">
        <v>174</v>
      </c>
      <c r="B370" s="83">
        <v>20</v>
      </c>
      <c r="C370" s="84">
        <v>1842.6655088800001</v>
      </c>
      <c r="D370" s="84">
        <v>1822.59421271</v>
      </c>
      <c r="E370" s="84">
        <v>274.59412764000001</v>
      </c>
      <c r="F370" s="84">
        <v>274.59412764000001</v>
      </c>
    </row>
    <row r="371" spans="1:6" ht="12.75" customHeight="1" x14ac:dyDescent="0.2">
      <c r="A371" s="83" t="s">
        <v>174</v>
      </c>
      <c r="B371" s="83">
        <v>21</v>
      </c>
      <c r="C371" s="84">
        <v>1848.5983282499999</v>
      </c>
      <c r="D371" s="84">
        <v>1828.2472540399999</v>
      </c>
      <c r="E371" s="84">
        <v>275.44582130999999</v>
      </c>
      <c r="F371" s="84">
        <v>275.44582130999999</v>
      </c>
    </row>
    <row r="372" spans="1:6" ht="12.75" customHeight="1" x14ac:dyDescent="0.2">
      <c r="A372" s="83" t="s">
        <v>174</v>
      </c>
      <c r="B372" s="83">
        <v>22</v>
      </c>
      <c r="C372" s="84">
        <v>1873.75707951</v>
      </c>
      <c r="D372" s="84">
        <v>1853.88543267</v>
      </c>
      <c r="E372" s="84">
        <v>279.30849861000002</v>
      </c>
      <c r="F372" s="84">
        <v>279.30849861000002</v>
      </c>
    </row>
    <row r="373" spans="1:6" ht="12.75" customHeight="1" x14ac:dyDescent="0.2">
      <c r="A373" s="83" t="s">
        <v>174</v>
      </c>
      <c r="B373" s="83">
        <v>23</v>
      </c>
      <c r="C373" s="84">
        <v>1944.3714477599999</v>
      </c>
      <c r="D373" s="84">
        <v>1923.7134954400001</v>
      </c>
      <c r="E373" s="84">
        <v>289.82887436999999</v>
      </c>
      <c r="F373" s="84">
        <v>289.82887436999999</v>
      </c>
    </row>
    <row r="374" spans="1:6" ht="12.75" customHeight="1" x14ac:dyDescent="0.2">
      <c r="A374" s="83" t="s">
        <v>174</v>
      </c>
      <c r="B374" s="83">
        <v>24</v>
      </c>
      <c r="C374" s="84">
        <v>2058.5338153900002</v>
      </c>
      <c r="D374" s="84">
        <v>2037.27066986</v>
      </c>
      <c r="E374" s="84">
        <v>306.93752809</v>
      </c>
      <c r="F374" s="84">
        <v>306.93752809</v>
      </c>
    </row>
    <row r="375" spans="1:6" ht="12.75" customHeight="1" x14ac:dyDescent="0.2">
      <c r="A375" s="83" t="s">
        <v>175</v>
      </c>
      <c r="B375" s="83">
        <v>1</v>
      </c>
      <c r="C375" s="84">
        <v>2155.57499319</v>
      </c>
      <c r="D375" s="84">
        <v>2133.0834828699999</v>
      </c>
      <c r="E375" s="84">
        <v>321.37279603000002</v>
      </c>
      <c r="F375" s="84">
        <v>321.37279603000002</v>
      </c>
    </row>
    <row r="376" spans="1:6" ht="12.75" customHeight="1" x14ac:dyDescent="0.2">
      <c r="A376" s="83" t="s">
        <v>175</v>
      </c>
      <c r="B376" s="83">
        <v>2</v>
      </c>
      <c r="C376" s="84">
        <v>2259.5715564400002</v>
      </c>
      <c r="D376" s="84">
        <v>2235.9376797999998</v>
      </c>
      <c r="E376" s="84">
        <v>336.86892691999998</v>
      </c>
      <c r="F376" s="84">
        <v>336.86892691999998</v>
      </c>
    </row>
    <row r="377" spans="1:6" ht="12.75" customHeight="1" x14ac:dyDescent="0.2">
      <c r="A377" s="83" t="s">
        <v>175</v>
      </c>
      <c r="B377" s="83">
        <v>3</v>
      </c>
      <c r="C377" s="84">
        <v>2245.63938551</v>
      </c>
      <c r="D377" s="84">
        <v>2233.6648759499999</v>
      </c>
      <c r="E377" s="84">
        <v>336.52650369000003</v>
      </c>
      <c r="F377" s="84">
        <v>336.52650369000003</v>
      </c>
    </row>
    <row r="378" spans="1:6" ht="12.75" customHeight="1" x14ac:dyDescent="0.2">
      <c r="A378" s="83" t="s">
        <v>175</v>
      </c>
      <c r="B378" s="83">
        <v>4</v>
      </c>
      <c r="C378" s="84">
        <v>2230.4542669799998</v>
      </c>
      <c r="D378" s="84">
        <v>2210.9869119999998</v>
      </c>
      <c r="E378" s="84">
        <v>333.10981571999997</v>
      </c>
      <c r="F378" s="84">
        <v>333.10981571999997</v>
      </c>
    </row>
    <row r="379" spans="1:6" ht="12.75" customHeight="1" x14ac:dyDescent="0.2">
      <c r="A379" s="83" t="s">
        <v>175</v>
      </c>
      <c r="B379" s="83">
        <v>5</v>
      </c>
      <c r="C379" s="84">
        <v>2230.4970342900001</v>
      </c>
      <c r="D379" s="84">
        <v>2202.66337772</v>
      </c>
      <c r="E379" s="84">
        <v>331.85578253</v>
      </c>
      <c r="F379" s="84">
        <v>331.85578253</v>
      </c>
    </row>
    <row r="380" spans="1:6" ht="12.75" customHeight="1" x14ac:dyDescent="0.2">
      <c r="A380" s="83" t="s">
        <v>175</v>
      </c>
      <c r="B380" s="83">
        <v>6</v>
      </c>
      <c r="C380" s="84">
        <v>2240.7643961899998</v>
      </c>
      <c r="D380" s="84">
        <v>2213.6016418499999</v>
      </c>
      <c r="E380" s="84">
        <v>333.50375391</v>
      </c>
      <c r="F380" s="84">
        <v>333.50375391</v>
      </c>
    </row>
    <row r="381" spans="1:6" ht="12.75" customHeight="1" x14ac:dyDescent="0.2">
      <c r="A381" s="83" t="s">
        <v>175</v>
      </c>
      <c r="B381" s="83">
        <v>7</v>
      </c>
      <c r="C381" s="84">
        <v>2273.0402334199998</v>
      </c>
      <c r="D381" s="84">
        <v>2247.0304972899999</v>
      </c>
      <c r="E381" s="84">
        <v>338.54018348</v>
      </c>
      <c r="F381" s="84">
        <v>338.54018348</v>
      </c>
    </row>
    <row r="382" spans="1:6" ht="12.75" customHeight="1" x14ac:dyDescent="0.2">
      <c r="A382" s="83" t="s">
        <v>175</v>
      </c>
      <c r="B382" s="83">
        <v>8</v>
      </c>
      <c r="C382" s="84">
        <v>2253.8187915600001</v>
      </c>
      <c r="D382" s="84">
        <v>2235.4476637600001</v>
      </c>
      <c r="E382" s="84">
        <v>336.79510054000002</v>
      </c>
      <c r="F382" s="84">
        <v>336.79510054000002</v>
      </c>
    </row>
    <row r="383" spans="1:6" ht="12.75" customHeight="1" x14ac:dyDescent="0.2">
      <c r="A383" s="83" t="s">
        <v>175</v>
      </c>
      <c r="B383" s="83">
        <v>9</v>
      </c>
      <c r="C383" s="84">
        <v>2100.8235393499999</v>
      </c>
      <c r="D383" s="84">
        <v>2078.0214518100001</v>
      </c>
      <c r="E383" s="84">
        <v>313.07708747999999</v>
      </c>
      <c r="F383" s="84">
        <v>313.07708747999999</v>
      </c>
    </row>
    <row r="384" spans="1:6" ht="12.75" customHeight="1" x14ac:dyDescent="0.2">
      <c r="A384" s="83" t="s">
        <v>175</v>
      </c>
      <c r="B384" s="83">
        <v>10</v>
      </c>
      <c r="C384" s="84">
        <v>1956.7445963299999</v>
      </c>
      <c r="D384" s="84">
        <v>1946.8480767999999</v>
      </c>
      <c r="E384" s="84">
        <v>293.31435685000002</v>
      </c>
      <c r="F384" s="84">
        <v>293.31435685000002</v>
      </c>
    </row>
    <row r="385" spans="1:6" ht="12.75" customHeight="1" x14ac:dyDescent="0.2">
      <c r="A385" s="83" t="s">
        <v>175</v>
      </c>
      <c r="B385" s="83">
        <v>11</v>
      </c>
      <c r="C385" s="84">
        <v>1917.2435075000001</v>
      </c>
      <c r="D385" s="84">
        <v>1893.5454254900001</v>
      </c>
      <c r="E385" s="84">
        <v>285.28371847</v>
      </c>
      <c r="F385" s="84">
        <v>285.28371847</v>
      </c>
    </row>
    <row r="386" spans="1:6" ht="12.75" customHeight="1" x14ac:dyDescent="0.2">
      <c r="A386" s="83" t="s">
        <v>175</v>
      </c>
      <c r="B386" s="83">
        <v>12</v>
      </c>
      <c r="C386" s="84">
        <v>1904.96188067</v>
      </c>
      <c r="D386" s="84">
        <v>1880.90115171</v>
      </c>
      <c r="E386" s="84">
        <v>283.37871773000001</v>
      </c>
      <c r="F386" s="84">
        <v>283.37871773000001</v>
      </c>
    </row>
    <row r="387" spans="1:6" ht="12.75" customHeight="1" x14ac:dyDescent="0.2">
      <c r="A387" s="83" t="s">
        <v>175</v>
      </c>
      <c r="B387" s="83">
        <v>13</v>
      </c>
      <c r="C387" s="84">
        <v>1911.1928081599999</v>
      </c>
      <c r="D387" s="84">
        <v>1886.10106326</v>
      </c>
      <c r="E387" s="84">
        <v>284.16214234</v>
      </c>
      <c r="F387" s="84">
        <v>284.16214234</v>
      </c>
    </row>
    <row r="388" spans="1:6" ht="12.75" customHeight="1" x14ac:dyDescent="0.2">
      <c r="A388" s="83" t="s">
        <v>175</v>
      </c>
      <c r="B388" s="83">
        <v>14</v>
      </c>
      <c r="C388" s="84">
        <v>1927.3045086899999</v>
      </c>
      <c r="D388" s="84">
        <v>1902.03042213</v>
      </c>
      <c r="E388" s="84">
        <v>286.56207776000002</v>
      </c>
      <c r="F388" s="84">
        <v>286.56207776000002</v>
      </c>
    </row>
    <row r="389" spans="1:6" ht="12.75" customHeight="1" x14ac:dyDescent="0.2">
      <c r="A389" s="83" t="s">
        <v>175</v>
      </c>
      <c r="B389" s="83">
        <v>15</v>
      </c>
      <c r="C389" s="84">
        <v>1925.8524746000001</v>
      </c>
      <c r="D389" s="84">
        <v>1901.1785284499999</v>
      </c>
      <c r="E389" s="84">
        <v>286.43373049000002</v>
      </c>
      <c r="F389" s="84">
        <v>286.43373049000002</v>
      </c>
    </row>
    <row r="390" spans="1:6" ht="12.75" customHeight="1" x14ac:dyDescent="0.2">
      <c r="A390" s="83" t="s">
        <v>175</v>
      </c>
      <c r="B390" s="83">
        <v>16</v>
      </c>
      <c r="C390" s="84">
        <v>1946.9455036500001</v>
      </c>
      <c r="D390" s="84">
        <v>1920.21815494</v>
      </c>
      <c r="E390" s="84">
        <v>289.30226238</v>
      </c>
      <c r="F390" s="84">
        <v>289.30226238</v>
      </c>
    </row>
    <row r="391" spans="1:6" ht="12.75" customHeight="1" x14ac:dyDescent="0.2">
      <c r="A391" s="83" t="s">
        <v>175</v>
      </c>
      <c r="B391" s="83">
        <v>17</v>
      </c>
      <c r="C391" s="84">
        <v>1950.5228907000001</v>
      </c>
      <c r="D391" s="84">
        <v>1926.3821743799999</v>
      </c>
      <c r="E391" s="84">
        <v>290.23094058999999</v>
      </c>
      <c r="F391" s="84">
        <v>290.23094058999999</v>
      </c>
    </row>
    <row r="392" spans="1:6" ht="12.75" customHeight="1" x14ac:dyDescent="0.2">
      <c r="A392" s="83" t="s">
        <v>175</v>
      </c>
      <c r="B392" s="83">
        <v>18</v>
      </c>
      <c r="C392" s="84">
        <v>1920.82491725</v>
      </c>
      <c r="D392" s="84">
        <v>1905.5223528500001</v>
      </c>
      <c r="E392" s="84">
        <v>287.08817604000001</v>
      </c>
      <c r="F392" s="84">
        <v>287.08817604000001</v>
      </c>
    </row>
    <row r="393" spans="1:6" ht="12.75" customHeight="1" x14ac:dyDescent="0.2">
      <c r="A393" s="83" t="s">
        <v>175</v>
      </c>
      <c r="B393" s="83">
        <v>19</v>
      </c>
      <c r="C393" s="84">
        <v>1874.80624199</v>
      </c>
      <c r="D393" s="84">
        <v>1858.30846303</v>
      </c>
      <c r="E393" s="84">
        <v>279.97487741999998</v>
      </c>
      <c r="F393" s="84">
        <v>279.97487741999998</v>
      </c>
    </row>
    <row r="394" spans="1:6" ht="12.75" customHeight="1" x14ac:dyDescent="0.2">
      <c r="A394" s="83" t="s">
        <v>175</v>
      </c>
      <c r="B394" s="83">
        <v>20</v>
      </c>
      <c r="C394" s="84">
        <v>1860.8445952100001</v>
      </c>
      <c r="D394" s="84">
        <v>1847.1369589200001</v>
      </c>
      <c r="E394" s="84">
        <v>278.29176583999998</v>
      </c>
      <c r="F394" s="84">
        <v>278.29176583999998</v>
      </c>
    </row>
    <row r="395" spans="1:6" ht="12.75" customHeight="1" x14ac:dyDescent="0.2">
      <c r="A395" s="83" t="s">
        <v>175</v>
      </c>
      <c r="B395" s="83">
        <v>21</v>
      </c>
      <c r="C395" s="84">
        <v>1824.37618952</v>
      </c>
      <c r="D395" s="84">
        <v>1810.8697532599999</v>
      </c>
      <c r="E395" s="84">
        <v>272.82770718</v>
      </c>
      <c r="F395" s="84">
        <v>272.82770718</v>
      </c>
    </row>
    <row r="396" spans="1:6" ht="12.75" customHeight="1" x14ac:dyDescent="0.2">
      <c r="A396" s="83" t="s">
        <v>175</v>
      </c>
      <c r="B396" s="83">
        <v>22</v>
      </c>
      <c r="C396" s="84">
        <v>1843.5348936600001</v>
      </c>
      <c r="D396" s="84">
        <v>1820.8831595500001</v>
      </c>
      <c r="E396" s="84">
        <v>274.33633842</v>
      </c>
      <c r="F396" s="84">
        <v>274.33633842</v>
      </c>
    </row>
    <row r="397" spans="1:6" ht="12.75" customHeight="1" x14ac:dyDescent="0.2">
      <c r="A397" s="83" t="s">
        <v>175</v>
      </c>
      <c r="B397" s="83">
        <v>23</v>
      </c>
      <c r="C397" s="84">
        <v>1938.55679646</v>
      </c>
      <c r="D397" s="84">
        <v>1929.34411381</v>
      </c>
      <c r="E397" s="84">
        <v>290.67718977999999</v>
      </c>
      <c r="F397" s="84">
        <v>290.67718977999999</v>
      </c>
    </row>
    <row r="398" spans="1:6" ht="12.75" customHeight="1" x14ac:dyDescent="0.2">
      <c r="A398" s="83" t="s">
        <v>175</v>
      </c>
      <c r="B398" s="83">
        <v>24</v>
      </c>
      <c r="C398" s="84">
        <v>1971.5157095500001</v>
      </c>
      <c r="D398" s="84">
        <v>1961.7839534300001</v>
      </c>
      <c r="E398" s="84">
        <v>295.56461309999997</v>
      </c>
      <c r="F398" s="84">
        <v>295.56461309999997</v>
      </c>
    </row>
    <row r="399" spans="1:6" ht="12.75" customHeight="1" x14ac:dyDescent="0.2">
      <c r="A399" s="83" t="s">
        <v>176</v>
      </c>
      <c r="B399" s="83">
        <v>1</v>
      </c>
      <c r="C399" s="84">
        <v>2149.2160062500002</v>
      </c>
      <c r="D399" s="84">
        <v>2133.5956595399998</v>
      </c>
      <c r="E399" s="84">
        <v>321.44996114999998</v>
      </c>
      <c r="F399" s="84">
        <v>321.44996114999998</v>
      </c>
    </row>
    <row r="400" spans="1:6" ht="12.75" customHeight="1" x14ac:dyDescent="0.2">
      <c r="A400" s="83" t="s">
        <v>176</v>
      </c>
      <c r="B400" s="83">
        <v>2</v>
      </c>
      <c r="C400" s="84">
        <v>2321.4190494899999</v>
      </c>
      <c r="D400" s="84">
        <v>2295.0429943499998</v>
      </c>
      <c r="E400" s="84">
        <v>345.77380118000002</v>
      </c>
      <c r="F400" s="84">
        <v>345.77380118000002</v>
      </c>
    </row>
    <row r="401" spans="1:6" ht="12.75" customHeight="1" x14ac:dyDescent="0.2">
      <c r="A401" s="83" t="s">
        <v>176</v>
      </c>
      <c r="B401" s="83">
        <v>3</v>
      </c>
      <c r="C401" s="84">
        <v>2343.1929789999999</v>
      </c>
      <c r="D401" s="84">
        <v>2321.02366321</v>
      </c>
      <c r="E401" s="84">
        <v>349.68807844999998</v>
      </c>
      <c r="F401" s="84">
        <v>349.68807844999998</v>
      </c>
    </row>
    <row r="402" spans="1:6" ht="12.75" customHeight="1" x14ac:dyDescent="0.2">
      <c r="A402" s="83" t="s">
        <v>176</v>
      </c>
      <c r="B402" s="83">
        <v>4</v>
      </c>
      <c r="C402" s="84">
        <v>2345.6214742100001</v>
      </c>
      <c r="D402" s="84">
        <v>2323.2157699499999</v>
      </c>
      <c r="E402" s="84">
        <v>350.01834375999999</v>
      </c>
      <c r="F402" s="84">
        <v>350.01834375999999</v>
      </c>
    </row>
    <row r="403" spans="1:6" ht="12.75" customHeight="1" x14ac:dyDescent="0.2">
      <c r="A403" s="83" t="s">
        <v>176</v>
      </c>
      <c r="B403" s="83">
        <v>5</v>
      </c>
      <c r="C403" s="84">
        <v>2323.3583325999998</v>
      </c>
      <c r="D403" s="84">
        <v>2309.9440079999999</v>
      </c>
      <c r="E403" s="84">
        <v>348.01880492999999</v>
      </c>
      <c r="F403" s="84">
        <v>348.01880492999999</v>
      </c>
    </row>
    <row r="404" spans="1:6" ht="12.75" customHeight="1" x14ac:dyDescent="0.2">
      <c r="A404" s="83" t="s">
        <v>176</v>
      </c>
      <c r="B404" s="83">
        <v>6</v>
      </c>
      <c r="C404" s="84">
        <v>2362.12507177</v>
      </c>
      <c r="D404" s="84">
        <v>2337.9977159599998</v>
      </c>
      <c r="E404" s="84">
        <v>352.24540863999999</v>
      </c>
      <c r="F404" s="84">
        <v>352.24540863999999</v>
      </c>
    </row>
    <row r="405" spans="1:6" ht="12.75" customHeight="1" x14ac:dyDescent="0.2">
      <c r="A405" s="83" t="s">
        <v>176</v>
      </c>
      <c r="B405" s="83">
        <v>7</v>
      </c>
      <c r="C405" s="84">
        <v>2336.1075462399999</v>
      </c>
      <c r="D405" s="84">
        <v>2312.03591968</v>
      </c>
      <c r="E405" s="84">
        <v>348.33397473000002</v>
      </c>
      <c r="F405" s="84">
        <v>348.33397473000002</v>
      </c>
    </row>
    <row r="406" spans="1:6" ht="12.75" customHeight="1" x14ac:dyDescent="0.2">
      <c r="A406" s="83" t="s">
        <v>176</v>
      </c>
      <c r="B406" s="83">
        <v>8</v>
      </c>
      <c r="C406" s="84">
        <v>2167.0965829900001</v>
      </c>
      <c r="D406" s="84">
        <v>2152.4412769300002</v>
      </c>
      <c r="E406" s="84">
        <v>324.28926340999999</v>
      </c>
      <c r="F406" s="84">
        <v>324.28926340999999</v>
      </c>
    </row>
    <row r="407" spans="1:6" ht="12.75" customHeight="1" x14ac:dyDescent="0.2">
      <c r="A407" s="83" t="s">
        <v>176</v>
      </c>
      <c r="B407" s="83">
        <v>9</v>
      </c>
      <c r="C407" s="84">
        <v>2098.5971622900001</v>
      </c>
      <c r="D407" s="84">
        <v>2076.4098968100002</v>
      </c>
      <c r="E407" s="84">
        <v>312.83428875999999</v>
      </c>
      <c r="F407" s="84">
        <v>312.83428875999999</v>
      </c>
    </row>
    <row r="408" spans="1:6" ht="12.75" customHeight="1" x14ac:dyDescent="0.2">
      <c r="A408" s="83" t="s">
        <v>176</v>
      </c>
      <c r="B408" s="83">
        <v>10</v>
      </c>
      <c r="C408" s="84">
        <v>1997.42880474</v>
      </c>
      <c r="D408" s="84">
        <v>1986.3569955</v>
      </c>
      <c r="E408" s="84">
        <v>299.26681571</v>
      </c>
      <c r="F408" s="84">
        <v>299.26681571</v>
      </c>
    </row>
    <row r="409" spans="1:6" ht="12.75" customHeight="1" x14ac:dyDescent="0.2">
      <c r="A409" s="83" t="s">
        <v>176</v>
      </c>
      <c r="B409" s="83">
        <v>11</v>
      </c>
      <c r="C409" s="84">
        <v>1981.98096857</v>
      </c>
      <c r="D409" s="84">
        <v>1958.20092963</v>
      </c>
      <c r="E409" s="84">
        <v>295.02479063999999</v>
      </c>
      <c r="F409" s="84">
        <v>295.02479063999999</v>
      </c>
    </row>
    <row r="410" spans="1:6" ht="12.75" customHeight="1" x14ac:dyDescent="0.2">
      <c r="A410" s="83" t="s">
        <v>176</v>
      </c>
      <c r="B410" s="83">
        <v>12</v>
      </c>
      <c r="C410" s="84">
        <v>2007.05872525</v>
      </c>
      <c r="D410" s="84">
        <v>1981.98868462</v>
      </c>
      <c r="E410" s="84">
        <v>298.60868099999999</v>
      </c>
      <c r="F410" s="84">
        <v>298.60868099999999</v>
      </c>
    </row>
    <row r="411" spans="1:6" ht="12.75" customHeight="1" x14ac:dyDescent="0.2">
      <c r="A411" s="83" t="s">
        <v>176</v>
      </c>
      <c r="B411" s="83">
        <v>13</v>
      </c>
      <c r="C411" s="84">
        <v>2009.48155554</v>
      </c>
      <c r="D411" s="84">
        <v>1984.72281514</v>
      </c>
      <c r="E411" s="84">
        <v>299.02060822999999</v>
      </c>
      <c r="F411" s="84">
        <v>299.02060822999999</v>
      </c>
    </row>
    <row r="412" spans="1:6" ht="12.75" customHeight="1" x14ac:dyDescent="0.2">
      <c r="A412" s="83" t="s">
        <v>176</v>
      </c>
      <c r="B412" s="83">
        <v>14</v>
      </c>
      <c r="C412" s="84">
        <v>2023.49432213</v>
      </c>
      <c r="D412" s="84">
        <v>1998.4280786100001</v>
      </c>
      <c r="E412" s="84">
        <v>301.08545888999998</v>
      </c>
      <c r="F412" s="84">
        <v>301.08545888999998</v>
      </c>
    </row>
    <row r="413" spans="1:6" ht="12.75" customHeight="1" x14ac:dyDescent="0.2">
      <c r="A413" s="83" t="s">
        <v>176</v>
      </c>
      <c r="B413" s="83">
        <v>15</v>
      </c>
      <c r="C413" s="84">
        <v>2012.21305203</v>
      </c>
      <c r="D413" s="84">
        <v>1998.3565685000001</v>
      </c>
      <c r="E413" s="84">
        <v>301.07468509</v>
      </c>
      <c r="F413" s="84">
        <v>301.07468509</v>
      </c>
    </row>
    <row r="414" spans="1:6" ht="12.75" customHeight="1" x14ac:dyDescent="0.2">
      <c r="A414" s="83" t="s">
        <v>176</v>
      </c>
      <c r="B414" s="83">
        <v>16</v>
      </c>
      <c r="C414" s="84">
        <v>2033.0238679399999</v>
      </c>
      <c r="D414" s="84">
        <v>2007.94699812</v>
      </c>
      <c r="E414" s="84">
        <v>302.51959018000002</v>
      </c>
      <c r="F414" s="84">
        <v>302.51959018000002</v>
      </c>
    </row>
    <row r="415" spans="1:6" ht="12.75" customHeight="1" x14ac:dyDescent="0.2">
      <c r="A415" s="83" t="s">
        <v>176</v>
      </c>
      <c r="B415" s="83">
        <v>17</v>
      </c>
      <c r="C415" s="84">
        <v>2019.9938939900001</v>
      </c>
      <c r="D415" s="84">
        <v>2011.0696395299999</v>
      </c>
      <c r="E415" s="84">
        <v>302.99005090999998</v>
      </c>
      <c r="F415" s="84">
        <v>302.99005090999998</v>
      </c>
    </row>
    <row r="416" spans="1:6" ht="12.75" customHeight="1" x14ac:dyDescent="0.2">
      <c r="A416" s="83" t="s">
        <v>176</v>
      </c>
      <c r="B416" s="83">
        <v>18</v>
      </c>
      <c r="C416" s="84">
        <v>2002.59012755</v>
      </c>
      <c r="D416" s="84">
        <v>1978.1489165</v>
      </c>
      <c r="E416" s="84">
        <v>298.03017713999998</v>
      </c>
      <c r="F416" s="84">
        <v>298.03017713999998</v>
      </c>
    </row>
    <row r="417" spans="1:6" ht="12.75" customHeight="1" x14ac:dyDescent="0.2">
      <c r="A417" s="83" t="s">
        <v>176</v>
      </c>
      <c r="B417" s="83">
        <v>19</v>
      </c>
      <c r="C417" s="84">
        <v>1971.01131872</v>
      </c>
      <c r="D417" s="84">
        <v>1947.3194626699999</v>
      </c>
      <c r="E417" s="84">
        <v>293.38537638000003</v>
      </c>
      <c r="F417" s="84">
        <v>293.38537638000003</v>
      </c>
    </row>
    <row r="418" spans="1:6" ht="12.75" customHeight="1" x14ac:dyDescent="0.2">
      <c r="A418" s="83" t="s">
        <v>176</v>
      </c>
      <c r="B418" s="83">
        <v>20</v>
      </c>
      <c r="C418" s="84">
        <v>1935.1722406599999</v>
      </c>
      <c r="D418" s="84">
        <v>1914.9904419300001</v>
      </c>
      <c r="E418" s="84">
        <v>288.51464915999998</v>
      </c>
      <c r="F418" s="84">
        <v>288.51464915999998</v>
      </c>
    </row>
    <row r="419" spans="1:6" ht="12.75" customHeight="1" x14ac:dyDescent="0.2">
      <c r="A419" s="83" t="s">
        <v>176</v>
      </c>
      <c r="B419" s="83">
        <v>21</v>
      </c>
      <c r="C419" s="84">
        <v>1924.4072026199999</v>
      </c>
      <c r="D419" s="84">
        <v>1901.36388444</v>
      </c>
      <c r="E419" s="84">
        <v>286.46165643000001</v>
      </c>
      <c r="F419" s="84">
        <v>286.46165643000001</v>
      </c>
    </row>
    <row r="420" spans="1:6" ht="12.75" customHeight="1" x14ac:dyDescent="0.2">
      <c r="A420" s="83" t="s">
        <v>176</v>
      </c>
      <c r="B420" s="83">
        <v>22</v>
      </c>
      <c r="C420" s="84">
        <v>1972.0977969800001</v>
      </c>
      <c r="D420" s="84">
        <v>1946.8033622099999</v>
      </c>
      <c r="E420" s="84">
        <v>293.30762010000001</v>
      </c>
      <c r="F420" s="84">
        <v>293.30762010000001</v>
      </c>
    </row>
    <row r="421" spans="1:6" ht="12.75" customHeight="1" x14ac:dyDescent="0.2">
      <c r="A421" s="83" t="s">
        <v>176</v>
      </c>
      <c r="B421" s="83">
        <v>23</v>
      </c>
      <c r="C421" s="84">
        <v>2059.1639658899999</v>
      </c>
      <c r="D421" s="84">
        <v>2036.40176625</v>
      </c>
      <c r="E421" s="84">
        <v>306.80661808000002</v>
      </c>
      <c r="F421" s="84">
        <v>306.80661808000002</v>
      </c>
    </row>
    <row r="422" spans="1:6" ht="12.75" customHeight="1" x14ac:dyDescent="0.2">
      <c r="A422" s="83" t="s">
        <v>176</v>
      </c>
      <c r="B422" s="83">
        <v>24</v>
      </c>
      <c r="C422" s="84">
        <v>2153.15079741</v>
      </c>
      <c r="D422" s="84">
        <v>2139.1605797500001</v>
      </c>
      <c r="E422" s="84">
        <v>322.28837838999999</v>
      </c>
      <c r="F422" s="84">
        <v>322.28837838999999</v>
      </c>
    </row>
    <row r="423" spans="1:6" ht="12.75" customHeight="1" x14ac:dyDescent="0.2">
      <c r="A423" s="83" t="s">
        <v>177</v>
      </c>
      <c r="B423" s="83">
        <v>1</v>
      </c>
      <c r="C423" s="84">
        <v>2115.4453002199998</v>
      </c>
      <c r="D423" s="84">
        <v>2092.3939094399998</v>
      </c>
      <c r="E423" s="84">
        <v>315.24245838000002</v>
      </c>
      <c r="F423" s="84">
        <v>315.24245838000002</v>
      </c>
    </row>
    <row r="424" spans="1:6" ht="12.75" customHeight="1" x14ac:dyDescent="0.2">
      <c r="A424" s="83" t="s">
        <v>177</v>
      </c>
      <c r="B424" s="83">
        <v>2</v>
      </c>
      <c r="C424" s="84">
        <v>2215.4382192600001</v>
      </c>
      <c r="D424" s="84">
        <v>2196.38139632</v>
      </c>
      <c r="E424" s="84">
        <v>330.90933202999997</v>
      </c>
      <c r="F424" s="84">
        <v>330.90933202999997</v>
      </c>
    </row>
    <row r="425" spans="1:6" ht="12.75" customHeight="1" x14ac:dyDescent="0.2">
      <c r="A425" s="83" t="s">
        <v>177</v>
      </c>
      <c r="B425" s="83">
        <v>3</v>
      </c>
      <c r="C425" s="84">
        <v>2280.7730185099999</v>
      </c>
      <c r="D425" s="84">
        <v>2259.06082492</v>
      </c>
      <c r="E425" s="84">
        <v>340.35268639999998</v>
      </c>
      <c r="F425" s="84">
        <v>340.35268639999998</v>
      </c>
    </row>
    <row r="426" spans="1:6" ht="12.75" customHeight="1" x14ac:dyDescent="0.2">
      <c r="A426" s="83" t="s">
        <v>177</v>
      </c>
      <c r="B426" s="83">
        <v>4</v>
      </c>
      <c r="C426" s="84">
        <v>2296.7055858499998</v>
      </c>
      <c r="D426" s="84">
        <v>2282.8355895099999</v>
      </c>
      <c r="E426" s="84">
        <v>343.93461961000003</v>
      </c>
      <c r="F426" s="84">
        <v>343.93461961000003</v>
      </c>
    </row>
    <row r="427" spans="1:6" ht="12.75" customHeight="1" x14ac:dyDescent="0.2">
      <c r="A427" s="83" t="s">
        <v>177</v>
      </c>
      <c r="B427" s="83">
        <v>5</v>
      </c>
      <c r="C427" s="84">
        <v>2285.2250158900001</v>
      </c>
      <c r="D427" s="84">
        <v>2261.6035770799999</v>
      </c>
      <c r="E427" s="84">
        <v>340.73578034000002</v>
      </c>
      <c r="F427" s="84">
        <v>340.73578034000002</v>
      </c>
    </row>
    <row r="428" spans="1:6" ht="12.75" customHeight="1" x14ac:dyDescent="0.2">
      <c r="A428" s="83" t="s">
        <v>177</v>
      </c>
      <c r="B428" s="83">
        <v>6</v>
      </c>
      <c r="C428" s="84">
        <v>2258.84758096</v>
      </c>
      <c r="D428" s="84">
        <v>2235.5525998100002</v>
      </c>
      <c r="E428" s="84">
        <v>336.81091033000001</v>
      </c>
      <c r="F428" s="84">
        <v>336.81091033000001</v>
      </c>
    </row>
    <row r="429" spans="1:6" ht="12.75" customHeight="1" x14ac:dyDescent="0.2">
      <c r="A429" s="83" t="s">
        <v>177</v>
      </c>
      <c r="B429" s="83">
        <v>7</v>
      </c>
      <c r="C429" s="84">
        <v>2172.3379557600001</v>
      </c>
      <c r="D429" s="84">
        <v>2149.6223403499998</v>
      </c>
      <c r="E429" s="84">
        <v>323.86455919999997</v>
      </c>
      <c r="F429" s="84">
        <v>323.86455919999997</v>
      </c>
    </row>
    <row r="430" spans="1:6" ht="12.75" customHeight="1" x14ac:dyDescent="0.2">
      <c r="A430" s="83" t="s">
        <v>177</v>
      </c>
      <c r="B430" s="83">
        <v>8</v>
      </c>
      <c r="C430" s="84">
        <v>2003.9057014099999</v>
      </c>
      <c r="D430" s="84">
        <v>1981.9077166500001</v>
      </c>
      <c r="E430" s="84">
        <v>298.59648227000002</v>
      </c>
      <c r="F430" s="84">
        <v>298.59648227000002</v>
      </c>
    </row>
    <row r="431" spans="1:6" ht="12.75" customHeight="1" x14ac:dyDescent="0.2">
      <c r="A431" s="83" t="s">
        <v>177</v>
      </c>
      <c r="B431" s="83">
        <v>9</v>
      </c>
      <c r="C431" s="84">
        <v>1902.72604439</v>
      </c>
      <c r="D431" s="84">
        <v>1881.60301396</v>
      </c>
      <c r="E431" s="84">
        <v>283.48446109000002</v>
      </c>
      <c r="F431" s="84">
        <v>283.48446109000002</v>
      </c>
    </row>
    <row r="432" spans="1:6" ht="12.75" customHeight="1" x14ac:dyDescent="0.2">
      <c r="A432" s="83" t="s">
        <v>177</v>
      </c>
      <c r="B432" s="83">
        <v>10</v>
      </c>
      <c r="C432" s="84">
        <v>1825.52494299</v>
      </c>
      <c r="D432" s="84">
        <v>1806.2701018499999</v>
      </c>
      <c r="E432" s="84">
        <v>272.13471843999997</v>
      </c>
      <c r="F432" s="84">
        <v>272.13471843999997</v>
      </c>
    </row>
    <row r="433" spans="1:6" ht="12.75" customHeight="1" x14ac:dyDescent="0.2">
      <c r="A433" s="83" t="s">
        <v>177</v>
      </c>
      <c r="B433" s="83">
        <v>11</v>
      </c>
      <c r="C433" s="84">
        <v>1877.2166703800001</v>
      </c>
      <c r="D433" s="84">
        <v>1855.9633440699999</v>
      </c>
      <c r="E433" s="84">
        <v>279.62155911999997</v>
      </c>
      <c r="F433" s="84">
        <v>279.62155911999997</v>
      </c>
    </row>
    <row r="434" spans="1:6" ht="12.75" customHeight="1" x14ac:dyDescent="0.2">
      <c r="A434" s="83" t="s">
        <v>177</v>
      </c>
      <c r="B434" s="83">
        <v>12</v>
      </c>
      <c r="C434" s="84">
        <v>1959.2096974200001</v>
      </c>
      <c r="D434" s="84">
        <v>1937.8216004200001</v>
      </c>
      <c r="E434" s="84">
        <v>291.9544176</v>
      </c>
      <c r="F434" s="84">
        <v>291.9544176</v>
      </c>
    </row>
    <row r="435" spans="1:6" ht="12.75" customHeight="1" x14ac:dyDescent="0.2">
      <c r="A435" s="83" t="s">
        <v>177</v>
      </c>
      <c r="B435" s="83">
        <v>13</v>
      </c>
      <c r="C435" s="84">
        <v>1968.835961</v>
      </c>
      <c r="D435" s="84">
        <v>1947.7812555800001</v>
      </c>
      <c r="E435" s="84">
        <v>293.45495062999998</v>
      </c>
      <c r="F435" s="84">
        <v>293.45495062999998</v>
      </c>
    </row>
    <row r="436" spans="1:6" ht="12.75" customHeight="1" x14ac:dyDescent="0.2">
      <c r="A436" s="83" t="s">
        <v>177</v>
      </c>
      <c r="B436" s="83">
        <v>14</v>
      </c>
      <c r="C436" s="84">
        <v>1944.8427446999999</v>
      </c>
      <c r="D436" s="84">
        <v>1924.37115707</v>
      </c>
      <c r="E436" s="84">
        <v>289.92795842999999</v>
      </c>
      <c r="F436" s="84">
        <v>289.92795842999999</v>
      </c>
    </row>
    <row r="437" spans="1:6" ht="12.75" customHeight="1" x14ac:dyDescent="0.2">
      <c r="A437" s="83" t="s">
        <v>177</v>
      </c>
      <c r="B437" s="83">
        <v>15</v>
      </c>
      <c r="C437" s="84">
        <v>1924.4627452899999</v>
      </c>
      <c r="D437" s="84">
        <v>1902.69339081</v>
      </c>
      <c r="E437" s="84">
        <v>286.66196137999998</v>
      </c>
      <c r="F437" s="84">
        <v>286.66196137999998</v>
      </c>
    </row>
    <row r="438" spans="1:6" ht="12.75" customHeight="1" x14ac:dyDescent="0.2">
      <c r="A438" s="83" t="s">
        <v>177</v>
      </c>
      <c r="B438" s="83">
        <v>16</v>
      </c>
      <c r="C438" s="84">
        <v>1949.7864951500001</v>
      </c>
      <c r="D438" s="84">
        <v>1936.5901050099999</v>
      </c>
      <c r="E438" s="84">
        <v>291.76887908999998</v>
      </c>
      <c r="F438" s="84">
        <v>291.76887908999998</v>
      </c>
    </row>
    <row r="439" spans="1:6" ht="12.75" customHeight="1" x14ac:dyDescent="0.2">
      <c r="A439" s="83" t="s">
        <v>177</v>
      </c>
      <c r="B439" s="83">
        <v>17</v>
      </c>
      <c r="C439" s="84">
        <v>1992.4491455499999</v>
      </c>
      <c r="D439" s="84">
        <v>1971.72588451</v>
      </c>
      <c r="E439" s="84">
        <v>297.06247580000002</v>
      </c>
      <c r="F439" s="84">
        <v>297.06247580000002</v>
      </c>
    </row>
    <row r="440" spans="1:6" ht="12.75" customHeight="1" x14ac:dyDescent="0.2">
      <c r="A440" s="83" t="s">
        <v>177</v>
      </c>
      <c r="B440" s="83">
        <v>18</v>
      </c>
      <c r="C440" s="84">
        <v>1973.18948458</v>
      </c>
      <c r="D440" s="84">
        <v>1952.2016942</v>
      </c>
      <c r="E440" s="84">
        <v>294.12093897</v>
      </c>
      <c r="F440" s="84">
        <v>294.12093897</v>
      </c>
    </row>
    <row r="441" spans="1:6" ht="12.75" customHeight="1" x14ac:dyDescent="0.2">
      <c r="A441" s="83" t="s">
        <v>177</v>
      </c>
      <c r="B441" s="83">
        <v>19</v>
      </c>
      <c r="C441" s="84">
        <v>1977.4681112000001</v>
      </c>
      <c r="D441" s="84">
        <v>1955.89008496</v>
      </c>
      <c r="E441" s="84">
        <v>294.67663614000003</v>
      </c>
      <c r="F441" s="84">
        <v>294.67663614000003</v>
      </c>
    </row>
    <row r="442" spans="1:6" ht="12.75" customHeight="1" x14ac:dyDescent="0.2">
      <c r="A442" s="83" t="s">
        <v>177</v>
      </c>
      <c r="B442" s="83">
        <v>20</v>
      </c>
      <c r="C442" s="84">
        <v>1947.4662191899999</v>
      </c>
      <c r="D442" s="84">
        <v>1926.4949520299999</v>
      </c>
      <c r="E442" s="84">
        <v>290.2479318</v>
      </c>
      <c r="F442" s="84">
        <v>290.2479318</v>
      </c>
    </row>
    <row r="443" spans="1:6" ht="12.75" customHeight="1" x14ac:dyDescent="0.2">
      <c r="A443" s="83" t="s">
        <v>177</v>
      </c>
      <c r="B443" s="83">
        <v>21</v>
      </c>
      <c r="C443" s="84">
        <v>1950.9490365300001</v>
      </c>
      <c r="D443" s="84">
        <v>1929.1822966</v>
      </c>
      <c r="E443" s="84">
        <v>290.65281020999998</v>
      </c>
      <c r="F443" s="84">
        <v>290.65281020999998</v>
      </c>
    </row>
    <row r="444" spans="1:6" ht="12.75" customHeight="1" x14ac:dyDescent="0.2">
      <c r="A444" s="83" t="s">
        <v>177</v>
      </c>
      <c r="B444" s="83">
        <v>22</v>
      </c>
      <c r="C444" s="84">
        <v>1966.8067604</v>
      </c>
      <c r="D444" s="84">
        <v>1945.9676685899999</v>
      </c>
      <c r="E444" s="84">
        <v>293.18171353999998</v>
      </c>
      <c r="F444" s="84">
        <v>293.18171353999998</v>
      </c>
    </row>
    <row r="445" spans="1:6" ht="12.75" customHeight="1" x14ac:dyDescent="0.2">
      <c r="A445" s="83" t="s">
        <v>177</v>
      </c>
      <c r="B445" s="83">
        <v>23</v>
      </c>
      <c r="C445" s="84">
        <v>2079.3251514499998</v>
      </c>
      <c r="D445" s="84">
        <v>2057.2335927899999</v>
      </c>
      <c r="E445" s="84">
        <v>309.94516487999999</v>
      </c>
      <c r="F445" s="84">
        <v>309.94516487999999</v>
      </c>
    </row>
    <row r="446" spans="1:6" ht="12.75" customHeight="1" x14ac:dyDescent="0.2">
      <c r="A446" s="83" t="s">
        <v>177</v>
      </c>
      <c r="B446" s="83">
        <v>24</v>
      </c>
      <c r="C446" s="84">
        <v>2131.15541992</v>
      </c>
      <c r="D446" s="84">
        <v>2108.1154310400002</v>
      </c>
      <c r="E446" s="84">
        <v>317.61108080000002</v>
      </c>
      <c r="F446" s="84">
        <v>317.61108080000002</v>
      </c>
    </row>
    <row r="447" spans="1:6" ht="12.75" customHeight="1" x14ac:dyDescent="0.2">
      <c r="A447" s="83" t="s">
        <v>178</v>
      </c>
      <c r="B447" s="83">
        <v>1</v>
      </c>
      <c r="C447" s="84">
        <v>2245.8934350499999</v>
      </c>
      <c r="D447" s="84">
        <v>2233.30298623</v>
      </c>
      <c r="E447" s="84">
        <v>336.47198097</v>
      </c>
      <c r="F447" s="84">
        <v>336.47198097</v>
      </c>
    </row>
    <row r="448" spans="1:6" ht="12.75" customHeight="1" x14ac:dyDescent="0.2">
      <c r="A448" s="83" t="s">
        <v>178</v>
      </c>
      <c r="B448" s="83">
        <v>2</v>
      </c>
      <c r="C448" s="84">
        <v>2255.02351727</v>
      </c>
      <c r="D448" s="84">
        <v>2234.2069041200002</v>
      </c>
      <c r="E448" s="84">
        <v>336.60816627999998</v>
      </c>
      <c r="F448" s="84">
        <v>336.60816627999998</v>
      </c>
    </row>
    <row r="449" spans="1:6" ht="12.75" customHeight="1" x14ac:dyDescent="0.2">
      <c r="A449" s="83" t="s">
        <v>178</v>
      </c>
      <c r="B449" s="83">
        <v>3</v>
      </c>
      <c r="C449" s="84">
        <v>2206.2675107099999</v>
      </c>
      <c r="D449" s="84">
        <v>2183.5729731599999</v>
      </c>
      <c r="E449" s="84">
        <v>328.97960035</v>
      </c>
      <c r="F449" s="84">
        <v>328.97960035</v>
      </c>
    </row>
    <row r="450" spans="1:6" ht="12.75" customHeight="1" x14ac:dyDescent="0.2">
      <c r="A450" s="83" t="s">
        <v>178</v>
      </c>
      <c r="B450" s="83">
        <v>4</v>
      </c>
      <c r="C450" s="84">
        <v>2185.1053971699998</v>
      </c>
      <c r="D450" s="84">
        <v>2162.6855222499998</v>
      </c>
      <c r="E450" s="84">
        <v>325.83267311999998</v>
      </c>
      <c r="F450" s="84">
        <v>325.83267311999998</v>
      </c>
    </row>
    <row r="451" spans="1:6" ht="12.75" customHeight="1" x14ac:dyDescent="0.2">
      <c r="A451" s="83" t="s">
        <v>178</v>
      </c>
      <c r="B451" s="83">
        <v>5</v>
      </c>
      <c r="C451" s="84">
        <v>2181.5671000399998</v>
      </c>
      <c r="D451" s="84">
        <v>2159.4380845400001</v>
      </c>
      <c r="E451" s="84">
        <v>325.34341044000001</v>
      </c>
      <c r="F451" s="84">
        <v>325.34341044000001</v>
      </c>
    </row>
    <row r="452" spans="1:6" ht="12.75" customHeight="1" x14ac:dyDescent="0.2">
      <c r="A452" s="83" t="s">
        <v>178</v>
      </c>
      <c r="B452" s="83">
        <v>6</v>
      </c>
      <c r="C452" s="84">
        <v>2216.8039760000001</v>
      </c>
      <c r="D452" s="84">
        <v>2194.9888175000001</v>
      </c>
      <c r="E452" s="84">
        <v>330.69952451</v>
      </c>
      <c r="F452" s="84">
        <v>330.69952451</v>
      </c>
    </row>
    <row r="453" spans="1:6" ht="12.75" customHeight="1" x14ac:dyDescent="0.2">
      <c r="A453" s="83" t="s">
        <v>178</v>
      </c>
      <c r="B453" s="83">
        <v>7</v>
      </c>
      <c r="C453" s="84">
        <v>2305.8199488499999</v>
      </c>
      <c r="D453" s="84">
        <v>2282.7820754899999</v>
      </c>
      <c r="E453" s="84">
        <v>343.92655712999999</v>
      </c>
      <c r="F453" s="84">
        <v>343.92655712999999</v>
      </c>
    </row>
    <row r="454" spans="1:6" ht="12.75" customHeight="1" x14ac:dyDescent="0.2">
      <c r="A454" s="83" t="s">
        <v>178</v>
      </c>
      <c r="B454" s="83">
        <v>8</v>
      </c>
      <c r="C454" s="84">
        <v>2128.2332507599999</v>
      </c>
      <c r="D454" s="84">
        <v>2105.9627332</v>
      </c>
      <c r="E454" s="84">
        <v>317.28675287999999</v>
      </c>
      <c r="F454" s="84">
        <v>317.28675287999999</v>
      </c>
    </row>
    <row r="455" spans="1:6" ht="12.75" customHeight="1" x14ac:dyDescent="0.2">
      <c r="A455" s="83" t="s">
        <v>178</v>
      </c>
      <c r="B455" s="83">
        <v>9</v>
      </c>
      <c r="C455" s="84">
        <v>2014.8312614700001</v>
      </c>
      <c r="D455" s="84">
        <v>1992.86184858</v>
      </c>
      <c r="E455" s="84">
        <v>300.24684430999997</v>
      </c>
      <c r="F455" s="84">
        <v>300.24684430999997</v>
      </c>
    </row>
    <row r="456" spans="1:6" ht="12.75" customHeight="1" x14ac:dyDescent="0.2">
      <c r="A456" s="83" t="s">
        <v>178</v>
      </c>
      <c r="B456" s="83">
        <v>10</v>
      </c>
      <c r="C456" s="84">
        <v>1949.14605375</v>
      </c>
      <c r="D456" s="84">
        <v>1928.2251616599999</v>
      </c>
      <c r="E456" s="84">
        <v>290.50860716</v>
      </c>
      <c r="F456" s="84">
        <v>290.50860716</v>
      </c>
    </row>
    <row r="457" spans="1:6" ht="12.75" customHeight="1" x14ac:dyDescent="0.2">
      <c r="A457" s="83" t="s">
        <v>178</v>
      </c>
      <c r="B457" s="83">
        <v>11</v>
      </c>
      <c r="C457" s="84">
        <v>1799.33037528</v>
      </c>
      <c r="D457" s="84">
        <v>1779.97084245</v>
      </c>
      <c r="E457" s="84">
        <v>268.17244195000001</v>
      </c>
      <c r="F457" s="84">
        <v>268.17244195000001</v>
      </c>
    </row>
    <row r="458" spans="1:6" ht="12.75" customHeight="1" x14ac:dyDescent="0.2">
      <c r="A458" s="83" t="s">
        <v>178</v>
      </c>
      <c r="B458" s="83">
        <v>12</v>
      </c>
      <c r="C458" s="84">
        <v>1814.4164618899999</v>
      </c>
      <c r="D458" s="84">
        <v>1794.77128025</v>
      </c>
      <c r="E458" s="84">
        <v>270.40229283000002</v>
      </c>
      <c r="F458" s="84">
        <v>270.40229283000002</v>
      </c>
    </row>
    <row r="459" spans="1:6" ht="12.75" customHeight="1" x14ac:dyDescent="0.2">
      <c r="A459" s="83" t="s">
        <v>178</v>
      </c>
      <c r="B459" s="83">
        <v>13</v>
      </c>
      <c r="C459" s="84">
        <v>1795.79414043</v>
      </c>
      <c r="D459" s="84">
        <v>1776.11656268</v>
      </c>
      <c r="E459" s="84">
        <v>267.59175176000002</v>
      </c>
      <c r="F459" s="84">
        <v>267.59175176000002</v>
      </c>
    </row>
    <row r="460" spans="1:6" ht="12.75" customHeight="1" x14ac:dyDescent="0.2">
      <c r="A460" s="83" t="s">
        <v>178</v>
      </c>
      <c r="B460" s="83">
        <v>14</v>
      </c>
      <c r="C460" s="84">
        <v>1814.6115181800001</v>
      </c>
      <c r="D460" s="84">
        <v>1793.97998964</v>
      </c>
      <c r="E460" s="84">
        <v>270.28307608</v>
      </c>
      <c r="F460" s="84">
        <v>270.28307608</v>
      </c>
    </row>
    <row r="461" spans="1:6" ht="12.75" customHeight="1" x14ac:dyDescent="0.2">
      <c r="A461" s="83" t="s">
        <v>178</v>
      </c>
      <c r="B461" s="83">
        <v>15</v>
      </c>
      <c r="C461" s="84">
        <v>1869.50355455</v>
      </c>
      <c r="D461" s="84">
        <v>1846.51814737</v>
      </c>
      <c r="E461" s="84">
        <v>278.19853498999998</v>
      </c>
      <c r="F461" s="84">
        <v>278.19853498999998</v>
      </c>
    </row>
    <row r="462" spans="1:6" ht="12.75" customHeight="1" x14ac:dyDescent="0.2">
      <c r="A462" s="83" t="s">
        <v>178</v>
      </c>
      <c r="B462" s="83">
        <v>16</v>
      </c>
      <c r="C462" s="84">
        <v>1877.95389873</v>
      </c>
      <c r="D462" s="84">
        <v>1856.8265670999999</v>
      </c>
      <c r="E462" s="84">
        <v>279.75161329000002</v>
      </c>
      <c r="F462" s="84">
        <v>279.75161329000002</v>
      </c>
    </row>
    <row r="463" spans="1:6" ht="12.75" customHeight="1" x14ac:dyDescent="0.2">
      <c r="A463" s="83" t="s">
        <v>178</v>
      </c>
      <c r="B463" s="83">
        <v>17</v>
      </c>
      <c r="C463" s="84">
        <v>1917.3531250999999</v>
      </c>
      <c r="D463" s="84">
        <v>1896.2475991399999</v>
      </c>
      <c r="E463" s="84">
        <v>285.69083103999998</v>
      </c>
      <c r="F463" s="84">
        <v>285.69083103999998</v>
      </c>
    </row>
    <row r="464" spans="1:6" ht="12.75" customHeight="1" x14ac:dyDescent="0.2">
      <c r="A464" s="83" t="s">
        <v>178</v>
      </c>
      <c r="B464" s="83">
        <v>18</v>
      </c>
      <c r="C464" s="84">
        <v>1864.4639787199999</v>
      </c>
      <c r="D464" s="84">
        <v>1851.6007928900001</v>
      </c>
      <c r="E464" s="84">
        <v>278.96429217000002</v>
      </c>
      <c r="F464" s="84">
        <v>278.96429217000002</v>
      </c>
    </row>
    <row r="465" spans="1:6" ht="12.75" customHeight="1" x14ac:dyDescent="0.2">
      <c r="A465" s="83" t="s">
        <v>178</v>
      </c>
      <c r="B465" s="83">
        <v>19</v>
      </c>
      <c r="C465" s="84">
        <v>1848.3483071000001</v>
      </c>
      <c r="D465" s="84">
        <v>1827.5498678399999</v>
      </c>
      <c r="E465" s="84">
        <v>275.34075231000003</v>
      </c>
      <c r="F465" s="84">
        <v>275.34075231000003</v>
      </c>
    </row>
    <row r="466" spans="1:6" ht="12.75" customHeight="1" x14ac:dyDescent="0.2">
      <c r="A466" s="83" t="s">
        <v>178</v>
      </c>
      <c r="B466" s="83">
        <v>20</v>
      </c>
      <c r="C466" s="84">
        <v>1812.52798437</v>
      </c>
      <c r="D466" s="84">
        <v>1792.04760747</v>
      </c>
      <c r="E466" s="84">
        <v>269.99194118000003</v>
      </c>
      <c r="F466" s="84">
        <v>269.99194118000003</v>
      </c>
    </row>
    <row r="467" spans="1:6" ht="12.75" customHeight="1" x14ac:dyDescent="0.2">
      <c r="A467" s="83" t="s">
        <v>178</v>
      </c>
      <c r="B467" s="83">
        <v>21</v>
      </c>
      <c r="C467" s="84">
        <v>1879.0317082900001</v>
      </c>
      <c r="D467" s="84">
        <v>1858.0008285500001</v>
      </c>
      <c r="E467" s="84">
        <v>279.92852885999997</v>
      </c>
      <c r="F467" s="84">
        <v>279.92852885999997</v>
      </c>
    </row>
    <row r="468" spans="1:6" ht="12.75" customHeight="1" x14ac:dyDescent="0.2">
      <c r="A468" s="83" t="s">
        <v>178</v>
      </c>
      <c r="B468" s="83">
        <v>22</v>
      </c>
      <c r="C468" s="84">
        <v>1898.8883795199999</v>
      </c>
      <c r="D468" s="84">
        <v>1880.04138489</v>
      </c>
      <c r="E468" s="84">
        <v>283.24918427</v>
      </c>
      <c r="F468" s="84">
        <v>283.24918427</v>
      </c>
    </row>
    <row r="469" spans="1:6" ht="12.75" customHeight="1" x14ac:dyDescent="0.2">
      <c r="A469" s="83" t="s">
        <v>178</v>
      </c>
      <c r="B469" s="83">
        <v>23</v>
      </c>
      <c r="C469" s="84">
        <v>1995.5852070000001</v>
      </c>
      <c r="D469" s="84">
        <v>1983.2363418899999</v>
      </c>
      <c r="E469" s="84">
        <v>298.79665447000002</v>
      </c>
      <c r="F469" s="84">
        <v>298.79665447000002</v>
      </c>
    </row>
    <row r="470" spans="1:6" ht="12.75" customHeight="1" x14ac:dyDescent="0.2">
      <c r="A470" s="83" t="s">
        <v>178</v>
      </c>
      <c r="B470" s="83">
        <v>24</v>
      </c>
      <c r="C470" s="84">
        <v>2096.2064187400001</v>
      </c>
      <c r="D470" s="84">
        <v>2074.29984848</v>
      </c>
      <c r="E470" s="84">
        <v>312.51638646999999</v>
      </c>
      <c r="F470" s="84">
        <v>312.51638646999999</v>
      </c>
    </row>
    <row r="471" spans="1:6" ht="12.75" customHeight="1" x14ac:dyDescent="0.2">
      <c r="A471" s="83" t="s">
        <v>179</v>
      </c>
      <c r="B471" s="83">
        <v>1</v>
      </c>
      <c r="C471" s="84">
        <v>2224.90362289</v>
      </c>
      <c r="D471" s="84">
        <v>2209.37231905</v>
      </c>
      <c r="E471" s="84">
        <v>332.86655930000001</v>
      </c>
      <c r="F471" s="84">
        <v>332.86655930000001</v>
      </c>
    </row>
    <row r="472" spans="1:6" ht="12.75" customHeight="1" x14ac:dyDescent="0.2">
      <c r="A472" s="83" t="s">
        <v>179</v>
      </c>
      <c r="B472" s="83">
        <v>2</v>
      </c>
      <c r="C472" s="84">
        <v>2236.9389805199999</v>
      </c>
      <c r="D472" s="84">
        <v>2213.3522841399999</v>
      </c>
      <c r="E472" s="84">
        <v>333.46618539000002</v>
      </c>
      <c r="F472" s="84">
        <v>333.46618539000002</v>
      </c>
    </row>
    <row r="473" spans="1:6" ht="12.75" customHeight="1" x14ac:dyDescent="0.2">
      <c r="A473" s="83" t="s">
        <v>179</v>
      </c>
      <c r="B473" s="83">
        <v>3</v>
      </c>
      <c r="C473" s="84">
        <v>2207.0572175299999</v>
      </c>
      <c r="D473" s="84">
        <v>2184.59636611</v>
      </c>
      <c r="E473" s="84">
        <v>329.13378590999997</v>
      </c>
      <c r="F473" s="84">
        <v>329.13378590999997</v>
      </c>
    </row>
    <row r="474" spans="1:6" ht="12.75" customHeight="1" x14ac:dyDescent="0.2">
      <c r="A474" s="83" t="s">
        <v>179</v>
      </c>
      <c r="B474" s="83">
        <v>4</v>
      </c>
      <c r="C474" s="84">
        <v>2203.0174477199998</v>
      </c>
      <c r="D474" s="84">
        <v>2179.7329685599998</v>
      </c>
      <c r="E474" s="84">
        <v>328.40106086999998</v>
      </c>
      <c r="F474" s="84">
        <v>328.40106086999998</v>
      </c>
    </row>
    <row r="475" spans="1:6" ht="12.75" customHeight="1" x14ac:dyDescent="0.2">
      <c r="A475" s="83" t="s">
        <v>179</v>
      </c>
      <c r="B475" s="83">
        <v>5</v>
      </c>
      <c r="C475" s="84">
        <v>2200.5149189600002</v>
      </c>
      <c r="D475" s="84">
        <v>2178.2706051499999</v>
      </c>
      <c r="E475" s="84">
        <v>328.18073952999998</v>
      </c>
      <c r="F475" s="84">
        <v>328.18073952999998</v>
      </c>
    </row>
    <row r="476" spans="1:6" ht="12.75" customHeight="1" x14ac:dyDescent="0.2">
      <c r="A476" s="83" t="s">
        <v>179</v>
      </c>
      <c r="B476" s="83">
        <v>6</v>
      </c>
      <c r="C476" s="84">
        <v>2222.5352606299998</v>
      </c>
      <c r="D476" s="84">
        <v>2200.3323296899998</v>
      </c>
      <c r="E476" s="84">
        <v>331.50458416999999</v>
      </c>
      <c r="F476" s="84">
        <v>331.50458416999999</v>
      </c>
    </row>
    <row r="477" spans="1:6" ht="12.75" customHeight="1" x14ac:dyDescent="0.2">
      <c r="A477" s="83" t="s">
        <v>179</v>
      </c>
      <c r="B477" s="83">
        <v>7</v>
      </c>
      <c r="C477" s="84">
        <v>2232.0116859200002</v>
      </c>
      <c r="D477" s="84">
        <v>2208.3864220800001</v>
      </c>
      <c r="E477" s="84">
        <v>332.71802293000002</v>
      </c>
      <c r="F477" s="84">
        <v>332.71802293000002</v>
      </c>
    </row>
    <row r="478" spans="1:6" ht="12.75" customHeight="1" x14ac:dyDescent="0.2">
      <c r="A478" s="83" t="s">
        <v>179</v>
      </c>
      <c r="B478" s="83">
        <v>8</v>
      </c>
      <c r="C478" s="84">
        <v>2058.97253632</v>
      </c>
      <c r="D478" s="84">
        <v>2036.4225599399999</v>
      </c>
      <c r="E478" s="84">
        <v>306.80975088000002</v>
      </c>
      <c r="F478" s="84">
        <v>306.80975088000002</v>
      </c>
    </row>
    <row r="479" spans="1:6" ht="12.75" customHeight="1" x14ac:dyDescent="0.2">
      <c r="A479" s="83" t="s">
        <v>179</v>
      </c>
      <c r="B479" s="83">
        <v>9</v>
      </c>
      <c r="C479" s="84">
        <v>1909.62588321</v>
      </c>
      <c r="D479" s="84">
        <v>1889.6262727799999</v>
      </c>
      <c r="E479" s="84">
        <v>284.69325443999998</v>
      </c>
      <c r="F479" s="84">
        <v>284.69325443999998</v>
      </c>
    </row>
    <row r="480" spans="1:6" ht="12.75" customHeight="1" x14ac:dyDescent="0.2">
      <c r="A480" s="83" t="s">
        <v>179</v>
      </c>
      <c r="B480" s="83">
        <v>10</v>
      </c>
      <c r="C480" s="84">
        <v>1864.20155948</v>
      </c>
      <c r="D480" s="84">
        <v>1843.67842825</v>
      </c>
      <c r="E480" s="84">
        <v>277.77069965999999</v>
      </c>
      <c r="F480" s="84">
        <v>277.77069965999999</v>
      </c>
    </row>
    <row r="481" spans="1:6" ht="12.75" customHeight="1" x14ac:dyDescent="0.2">
      <c r="A481" s="83" t="s">
        <v>179</v>
      </c>
      <c r="B481" s="83">
        <v>11</v>
      </c>
      <c r="C481" s="84">
        <v>1819.75285644</v>
      </c>
      <c r="D481" s="84">
        <v>1800.14400828</v>
      </c>
      <c r="E481" s="84">
        <v>271.21175418000001</v>
      </c>
      <c r="F481" s="84">
        <v>271.21175418000001</v>
      </c>
    </row>
    <row r="482" spans="1:6" ht="12.75" customHeight="1" x14ac:dyDescent="0.2">
      <c r="A482" s="83" t="s">
        <v>179</v>
      </c>
      <c r="B482" s="83">
        <v>12</v>
      </c>
      <c r="C482" s="84">
        <v>1845.4785612200001</v>
      </c>
      <c r="D482" s="84">
        <v>1826.2547657800001</v>
      </c>
      <c r="E482" s="84">
        <v>275.14563075000001</v>
      </c>
      <c r="F482" s="84">
        <v>275.14563075000001</v>
      </c>
    </row>
    <row r="483" spans="1:6" ht="12.75" customHeight="1" x14ac:dyDescent="0.2">
      <c r="A483" s="83" t="s">
        <v>179</v>
      </c>
      <c r="B483" s="83">
        <v>13</v>
      </c>
      <c r="C483" s="84">
        <v>1844.59126945</v>
      </c>
      <c r="D483" s="84">
        <v>1825.55862045</v>
      </c>
      <c r="E483" s="84">
        <v>275.04074869999999</v>
      </c>
      <c r="F483" s="84">
        <v>275.04074869999999</v>
      </c>
    </row>
    <row r="484" spans="1:6" ht="12.75" customHeight="1" x14ac:dyDescent="0.2">
      <c r="A484" s="83" t="s">
        <v>179</v>
      </c>
      <c r="B484" s="83">
        <v>14</v>
      </c>
      <c r="C484" s="84">
        <v>1869.04881305</v>
      </c>
      <c r="D484" s="84">
        <v>1849.55994141</v>
      </c>
      <c r="E484" s="84">
        <v>278.65681515</v>
      </c>
      <c r="F484" s="84">
        <v>278.65681515</v>
      </c>
    </row>
    <row r="485" spans="1:6" ht="12.75" customHeight="1" x14ac:dyDescent="0.2">
      <c r="A485" s="83" t="s">
        <v>179</v>
      </c>
      <c r="B485" s="83">
        <v>15</v>
      </c>
      <c r="C485" s="84">
        <v>1886.9126326400001</v>
      </c>
      <c r="D485" s="84">
        <v>1867.26730363</v>
      </c>
      <c r="E485" s="84">
        <v>281.32462658999998</v>
      </c>
      <c r="F485" s="84">
        <v>281.32462658999998</v>
      </c>
    </row>
    <row r="486" spans="1:6" ht="12.75" customHeight="1" x14ac:dyDescent="0.2">
      <c r="A486" s="83" t="s">
        <v>179</v>
      </c>
      <c r="B486" s="83">
        <v>16</v>
      </c>
      <c r="C486" s="84">
        <v>1870.28262756</v>
      </c>
      <c r="D486" s="84">
        <v>1850.4240981400001</v>
      </c>
      <c r="E486" s="84">
        <v>278.78700999</v>
      </c>
      <c r="F486" s="84">
        <v>278.78700999</v>
      </c>
    </row>
    <row r="487" spans="1:6" ht="12.75" customHeight="1" x14ac:dyDescent="0.2">
      <c r="A487" s="83" t="s">
        <v>179</v>
      </c>
      <c r="B487" s="83">
        <v>17</v>
      </c>
      <c r="C487" s="84">
        <v>1882.82896102</v>
      </c>
      <c r="D487" s="84">
        <v>1861.69886247</v>
      </c>
      <c r="E487" s="84">
        <v>280.48567888000002</v>
      </c>
      <c r="F487" s="84">
        <v>280.48567888000002</v>
      </c>
    </row>
    <row r="488" spans="1:6" ht="12.75" customHeight="1" x14ac:dyDescent="0.2">
      <c r="A488" s="83" t="s">
        <v>179</v>
      </c>
      <c r="B488" s="83">
        <v>18</v>
      </c>
      <c r="C488" s="84">
        <v>1900.2219282599999</v>
      </c>
      <c r="D488" s="84">
        <v>1879.0873964699999</v>
      </c>
      <c r="E488" s="84">
        <v>283.10545529000001</v>
      </c>
      <c r="F488" s="84">
        <v>283.10545529000001</v>
      </c>
    </row>
    <row r="489" spans="1:6" ht="12.75" customHeight="1" x14ac:dyDescent="0.2">
      <c r="A489" s="83" t="s">
        <v>179</v>
      </c>
      <c r="B489" s="83">
        <v>19</v>
      </c>
      <c r="C489" s="84">
        <v>1889.3405228199999</v>
      </c>
      <c r="D489" s="84">
        <v>1879.34724024</v>
      </c>
      <c r="E489" s="84">
        <v>283.14460365000002</v>
      </c>
      <c r="F489" s="84">
        <v>283.14460365000002</v>
      </c>
    </row>
    <row r="490" spans="1:6" ht="12.75" customHeight="1" x14ac:dyDescent="0.2">
      <c r="A490" s="83" t="s">
        <v>179</v>
      </c>
      <c r="B490" s="83">
        <v>20</v>
      </c>
      <c r="C490" s="84">
        <v>1881.8697790000001</v>
      </c>
      <c r="D490" s="84">
        <v>1867.7229736199999</v>
      </c>
      <c r="E490" s="84">
        <v>281.39327835</v>
      </c>
      <c r="F490" s="84">
        <v>281.39327835</v>
      </c>
    </row>
    <row r="491" spans="1:6" ht="12.75" customHeight="1" x14ac:dyDescent="0.2">
      <c r="A491" s="83" t="s">
        <v>179</v>
      </c>
      <c r="B491" s="83">
        <v>21</v>
      </c>
      <c r="C491" s="84">
        <v>1883.1704304100001</v>
      </c>
      <c r="D491" s="84">
        <v>1861.8486228100001</v>
      </c>
      <c r="E491" s="84">
        <v>280.50824194</v>
      </c>
      <c r="F491" s="84">
        <v>280.50824194</v>
      </c>
    </row>
    <row r="492" spans="1:6" ht="12.75" customHeight="1" x14ac:dyDescent="0.2">
      <c r="A492" s="83" t="s">
        <v>179</v>
      </c>
      <c r="B492" s="83">
        <v>22</v>
      </c>
      <c r="C492" s="84">
        <v>1889.5854705300001</v>
      </c>
      <c r="D492" s="84">
        <v>1869.1577598700001</v>
      </c>
      <c r="E492" s="84">
        <v>281.60944489000002</v>
      </c>
      <c r="F492" s="84">
        <v>281.60944489000002</v>
      </c>
    </row>
    <row r="493" spans="1:6" ht="12.75" customHeight="1" x14ac:dyDescent="0.2">
      <c r="A493" s="83" t="s">
        <v>179</v>
      </c>
      <c r="B493" s="83">
        <v>23</v>
      </c>
      <c r="C493" s="84">
        <v>1976.97912122</v>
      </c>
      <c r="D493" s="84">
        <v>1956.2457329599999</v>
      </c>
      <c r="E493" s="84">
        <v>294.73021847000001</v>
      </c>
      <c r="F493" s="84">
        <v>294.73021847000001</v>
      </c>
    </row>
    <row r="494" spans="1:6" ht="12.75" customHeight="1" x14ac:dyDescent="0.2">
      <c r="A494" s="83" t="s">
        <v>179</v>
      </c>
      <c r="B494" s="83">
        <v>24</v>
      </c>
      <c r="C494" s="84">
        <v>2078.6450800500002</v>
      </c>
      <c r="D494" s="84">
        <v>2056.6707798500001</v>
      </c>
      <c r="E494" s="84">
        <v>309.86037083999997</v>
      </c>
      <c r="F494" s="84">
        <v>309.86037083999997</v>
      </c>
    </row>
    <row r="495" spans="1:6" ht="12.75" customHeight="1" x14ac:dyDescent="0.2">
      <c r="A495" s="83" t="s">
        <v>180</v>
      </c>
      <c r="B495" s="83">
        <v>1</v>
      </c>
      <c r="C495" s="84">
        <v>2198.5315323899999</v>
      </c>
      <c r="D495" s="84">
        <v>2176.6952905600001</v>
      </c>
      <c r="E495" s="84">
        <v>327.94340082999997</v>
      </c>
      <c r="F495" s="84">
        <v>327.94340082999997</v>
      </c>
    </row>
    <row r="496" spans="1:6" ht="12.75" customHeight="1" x14ac:dyDescent="0.2">
      <c r="A496" s="83" t="s">
        <v>180</v>
      </c>
      <c r="B496" s="83">
        <v>2</v>
      </c>
      <c r="C496" s="84">
        <v>2243.1575833299999</v>
      </c>
      <c r="D496" s="84">
        <v>2219.1783735600002</v>
      </c>
      <c r="E496" s="84">
        <v>334.34395067999998</v>
      </c>
      <c r="F496" s="84">
        <v>334.34395067999998</v>
      </c>
    </row>
    <row r="497" spans="1:6" ht="12.75" customHeight="1" x14ac:dyDescent="0.2">
      <c r="A497" s="83" t="s">
        <v>180</v>
      </c>
      <c r="B497" s="83">
        <v>3</v>
      </c>
      <c r="C497" s="84">
        <v>2217.7187997599999</v>
      </c>
      <c r="D497" s="84">
        <v>2194.3305885599998</v>
      </c>
      <c r="E497" s="84">
        <v>330.60035499000003</v>
      </c>
      <c r="F497" s="84">
        <v>330.60035499000003</v>
      </c>
    </row>
    <row r="498" spans="1:6" ht="12.75" customHeight="1" x14ac:dyDescent="0.2">
      <c r="A498" s="83" t="s">
        <v>180</v>
      </c>
      <c r="B498" s="83">
        <v>4</v>
      </c>
      <c r="C498" s="84">
        <v>2182.4535452999999</v>
      </c>
      <c r="D498" s="84">
        <v>2170.7675964599998</v>
      </c>
      <c r="E498" s="84">
        <v>327.05032765999999</v>
      </c>
      <c r="F498" s="84">
        <v>327.05032765999999</v>
      </c>
    </row>
    <row r="499" spans="1:6" ht="12.75" customHeight="1" x14ac:dyDescent="0.2">
      <c r="A499" s="83" t="s">
        <v>180</v>
      </c>
      <c r="B499" s="83">
        <v>5</v>
      </c>
      <c r="C499" s="84">
        <v>2188.7159099999999</v>
      </c>
      <c r="D499" s="84">
        <v>2166.3842330500001</v>
      </c>
      <c r="E499" s="84">
        <v>326.38992511999999</v>
      </c>
      <c r="F499" s="84">
        <v>326.38992511999999</v>
      </c>
    </row>
    <row r="500" spans="1:6" ht="12.75" customHeight="1" x14ac:dyDescent="0.2">
      <c r="A500" s="83" t="s">
        <v>180</v>
      </c>
      <c r="B500" s="83">
        <v>6</v>
      </c>
      <c r="C500" s="84">
        <v>2233.4633248300001</v>
      </c>
      <c r="D500" s="84">
        <v>2211.2889864799999</v>
      </c>
      <c r="E500" s="84">
        <v>333.15532660999997</v>
      </c>
      <c r="F500" s="84">
        <v>333.15532660999997</v>
      </c>
    </row>
    <row r="501" spans="1:6" ht="12.75" customHeight="1" x14ac:dyDescent="0.2">
      <c r="A501" s="83" t="s">
        <v>180</v>
      </c>
      <c r="B501" s="83">
        <v>7</v>
      </c>
      <c r="C501" s="84">
        <v>2314.5962358299998</v>
      </c>
      <c r="D501" s="84">
        <v>2290.9800584700001</v>
      </c>
      <c r="E501" s="84">
        <v>345.16167460999998</v>
      </c>
      <c r="F501" s="84">
        <v>345.16167460999998</v>
      </c>
    </row>
    <row r="502" spans="1:6" ht="12.75" customHeight="1" x14ac:dyDescent="0.2">
      <c r="A502" s="83" t="s">
        <v>180</v>
      </c>
      <c r="B502" s="83">
        <v>8</v>
      </c>
      <c r="C502" s="84">
        <v>2219.7075642200002</v>
      </c>
      <c r="D502" s="84">
        <v>2196.21558357</v>
      </c>
      <c r="E502" s="84">
        <v>330.88435048999997</v>
      </c>
      <c r="F502" s="84">
        <v>330.88435048999997</v>
      </c>
    </row>
    <row r="503" spans="1:6" ht="12.75" customHeight="1" x14ac:dyDescent="0.2">
      <c r="A503" s="83" t="s">
        <v>180</v>
      </c>
      <c r="B503" s="83">
        <v>9</v>
      </c>
      <c r="C503" s="84">
        <v>2087.0705414899999</v>
      </c>
      <c r="D503" s="84">
        <v>2074.77979069</v>
      </c>
      <c r="E503" s="84">
        <v>312.58869511</v>
      </c>
      <c r="F503" s="84">
        <v>312.58869511</v>
      </c>
    </row>
    <row r="504" spans="1:6" ht="12.75" customHeight="1" x14ac:dyDescent="0.2">
      <c r="A504" s="83" t="s">
        <v>180</v>
      </c>
      <c r="B504" s="83">
        <v>10</v>
      </c>
      <c r="C504" s="84">
        <v>2035.4142400799999</v>
      </c>
      <c r="D504" s="84">
        <v>2013.7827227299999</v>
      </c>
      <c r="E504" s="84">
        <v>303.39880712000001</v>
      </c>
      <c r="F504" s="84">
        <v>303.39880712000001</v>
      </c>
    </row>
    <row r="505" spans="1:6" ht="12.75" customHeight="1" x14ac:dyDescent="0.2">
      <c r="A505" s="83" t="s">
        <v>180</v>
      </c>
      <c r="B505" s="83">
        <v>11</v>
      </c>
      <c r="C505" s="84">
        <v>1996.2056376</v>
      </c>
      <c r="D505" s="84">
        <v>1974.9997567800001</v>
      </c>
      <c r="E505" s="84">
        <v>297.55572114</v>
      </c>
      <c r="F505" s="84">
        <v>297.55572114</v>
      </c>
    </row>
    <row r="506" spans="1:6" ht="12.75" customHeight="1" x14ac:dyDescent="0.2">
      <c r="A506" s="83" t="s">
        <v>180</v>
      </c>
      <c r="B506" s="83">
        <v>12</v>
      </c>
      <c r="C506" s="84">
        <v>1960.93920144</v>
      </c>
      <c r="D506" s="84">
        <v>1940.84537153</v>
      </c>
      <c r="E506" s="84">
        <v>292.40998241</v>
      </c>
      <c r="F506" s="84">
        <v>292.40998241</v>
      </c>
    </row>
    <row r="507" spans="1:6" ht="12.75" customHeight="1" x14ac:dyDescent="0.2">
      <c r="A507" s="83" t="s">
        <v>180</v>
      </c>
      <c r="B507" s="83">
        <v>13</v>
      </c>
      <c r="C507" s="84">
        <v>1938.7170642000001</v>
      </c>
      <c r="D507" s="84">
        <v>1918.7784789</v>
      </c>
      <c r="E507" s="84">
        <v>289.08535913999998</v>
      </c>
      <c r="F507" s="84">
        <v>289.08535913999998</v>
      </c>
    </row>
    <row r="508" spans="1:6" ht="12.75" customHeight="1" x14ac:dyDescent="0.2">
      <c r="A508" s="83" t="s">
        <v>180</v>
      </c>
      <c r="B508" s="83">
        <v>14</v>
      </c>
      <c r="C508" s="84">
        <v>1904.16285178</v>
      </c>
      <c r="D508" s="84">
        <v>1885.1936117299999</v>
      </c>
      <c r="E508" s="84">
        <v>284.02542466</v>
      </c>
      <c r="F508" s="84">
        <v>284.02542466</v>
      </c>
    </row>
    <row r="509" spans="1:6" ht="12.75" customHeight="1" x14ac:dyDescent="0.2">
      <c r="A509" s="83" t="s">
        <v>180</v>
      </c>
      <c r="B509" s="83">
        <v>15</v>
      </c>
      <c r="C509" s="84">
        <v>1902.2765793799999</v>
      </c>
      <c r="D509" s="84">
        <v>1882.70565005</v>
      </c>
      <c r="E509" s="84">
        <v>283.65058550999998</v>
      </c>
      <c r="F509" s="84">
        <v>283.65058550999998</v>
      </c>
    </row>
    <row r="510" spans="1:6" ht="12.75" customHeight="1" x14ac:dyDescent="0.2">
      <c r="A510" s="83" t="s">
        <v>180</v>
      </c>
      <c r="B510" s="83">
        <v>16</v>
      </c>
      <c r="C510" s="84">
        <v>1924.49300021</v>
      </c>
      <c r="D510" s="84">
        <v>1904.08818845</v>
      </c>
      <c r="E510" s="84">
        <v>286.87210319000002</v>
      </c>
      <c r="F510" s="84">
        <v>286.87210319000002</v>
      </c>
    </row>
    <row r="511" spans="1:6" ht="12.75" customHeight="1" x14ac:dyDescent="0.2">
      <c r="A511" s="83" t="s">
        <v>180</v>
      </c>
      <c r="B511" s="83">
        <v>17</v>
      </c>
      <c r="C511" s="84">
        <v>1925.68321468</v>
      </c>
      <c r="D511" s="84">
        <v>1905.7689023600001</v>
      </c>
      <c r="E511" s="84">
        <v>287.12532147000002</v>
      </c>
      <c r="F511" s="84">
        <v>287.12532147000002</v>
      </c>
    </row>
    <row r="512" spans="1:6" ht="12.75" customHeight="1" x14ac:dyDescent="0.2">
      <c r="A512" s="83" t="s">
        <v>180</v>
      </c>
      <c r="B512" s="83">
        <v>18</v>
      </c>
      <c r="C512" s="84">
        <v>1893.81700314</v>
      </c>
      <c r="D512" s="84">
        <v>1873.8871541999999</v>
      </c>
      <c r="E512" s="84">
        <v>282.32198083999998</v>
      </c>
      <c r="F512" s="84">
        <v>282.32198083999998</v>
      </c>
    </row>
    <row r="513" spans="1:6" ht="12.75" customHeight="1" x14ac:dyDescent="0.2">
      <c r="A513" s="83" t="s">
        <v>180</v>
      </c>
      <c r="B513" s="83">
        <v>19</v>
      </c>
      <c r="C513" s="84">
        <v>1893.8393442300001</v>
      </c>
      <c r="D513" s="84">
        <v>1873.7217368399999</v>
      </c>
      <c r="E513" s="84">
        <v>282.29705887</v>
      </c>
      <c r="F513" s="84">
        <v>282.29705887</v>
      </c>
    </row>
    <row r="514" spans="1:6" ht="12.75" customHeight="1" x14ac:dyDescent="0.2">
      <c r="A514" s="83" t="s">
        <v>180</v>
      </c>
      <c r="B514" s="83">
        <v>20</v>
      </c>
      <c r="C514" s="84">
        <v>1862.98559529</v>
      </c>
      <c r="D514" s="84">
        <v>1842.0974508899999</v>
      </c>
      <c r="E514" s="84">
        <v>277.53250780000002</v>
      </c>
      <c r="F514" s="84">
        <v>277.53250780000002</v>
      </c>
    </row>
    <row r="515" spans="1:6" ht="12.75" customHeight="1" x14ac:dyDescent="0.2">
      <c r="A515" s="83" t="s">
        <v>180</v>
      </c>
      <c r="B515" s="83">
        <v>21</v>
      </c>
      <c r="C515" s="84">
        <v>1875.0184876799999</v>
      </c>
      <c r="D515" s="84">
        <v>1854.26701916</v>
      </c>
      <c r="E515" s="84">
        <v>279.36598887000002</v>
      </c>
      <c r="F515" s="84">
        <v>279.36598887000002</v>
      </c>
    </row>
    <row r="516" spans="1:6" ht="12.75" customHeight="1" x14ac:dyDescent="0.2">
      <c r="A516" s="83" t="s">
        <v>180</v>
      </c>
      <c r="B516" s="83">
        <v>22</v>
      </c>
      <c r="C516" s="84">
        <v>1870.6328180099999</v>
      </c>
      <c r="D516" s="84">
        <v>1850.7650674700001</v>
      </c>
      <c r="E516" s="84">
        <v>278.83838082</v>
      </c>
      <c r="F516" s="84">
        <v>278.83838082</v>
      </c>
    </row>
    <row r="517" spans="1:6" ht="12.75" customHeight="1" x14ac:dyDescent="0.2">
      <c r="A517" s="83" t="s">
        <v>180</v>
      </c>
      <c r="B517" s="83">
        <v>23</v>
      </c>
      <c r="C517" s="84">
        <v>1911.3610400299999</v>
      </c>
      <c r="D517" s="84">
        <v>1890.1389003100001</v>
      </c>
      <c r="E517" s="84">
        <v>284.77048748999999</v>
      </c>
      <c r="F517" s="84">
        <v>284.77048748999999</v>
      </c>
    </row>
    <row r="518" spans="1:6" ht="12.75" customHeight="1" x14ac:dyDescent="0.2">
      <c r="A518" s="83" t="s">
        <v>180</v>
      </c>
      <c r="B518" s="83">
        <v>24</v>
      </c>
      <c r="C518" s="84">
        <v>2019.7810390699999</v>
      </c>
      <c r="D518" s="84">
        <v>1998.55782073</v>
      </c>
      <c r="E518" s="84">
        <v>301.10500597999999</v>
      </c>
      <c r="F518" s="84">
        <v>301.10500597999999</v>
      </c>
    </row>
    <row r="519" spans="1:6" ht="12.75" customHeight="1" x14ac:dyDescent="0.2">
      <c r="A519" s="83" t="s">
        <v>181</v>
      </c>
      <c r="B519" s="83">
        <v>1</v>
      </c>
      <c r="C519" s="84">
        <v>2109.6273165399998</v>
      </c>
      <c r="D519" s="84">
        <v>2088.3508238099998</v>
      </c>
      <c r="E519" s="84">
        <v>314.63332248</v>
      </c>
      <c r="F519" s="84">
        <v>314.63332248</v>
      </c>
    </row>
    <row r="520" spans="1:6" ht="12.75" customHeight="1" x14ac:dyDescent="0.2">
      <c r="A520" s="83" t="s">
        <v>181</v>
      </c>
      <c r="B520" s="83">
        <v>2</v>
      </c>
      <c r="C520" s="84">
        <v>2252.4672199199999</v>
      </c>
      <c r="D520" s="84">
        <v>2228.9685883699999</v>
      </c>
      <c r="E520" s="84">
        <v>335.81895564000001</v>
      </c>
      <c r="F520" s="84">
        <v>335.81895564000001</v>
      </c>
    </row>
    <row r="521" spans="1:6" ht="12.75" customHeight="1" x14ac:dyDescent="0.2">
      <c r="A521" s="83" t="s">
        <v>181</v>
      </c>
      <c r="B521" s="83">
        <v>3</v>
      </c>
      <c r="C521" s="84">
        <v>2361.5281609799999</v>
      </c>
      <c r="D521" s="84">
        <v>2338.0501158400002</v>
      </c>
      <c r="E521" s="84">
        <v>352.25330327</v>
      </c>
      <c r="F521" s="84">
        <v>352.25330327</v>
      </c>
    </row>
    <row r="522" spans="1:6" ht="12.75" customHeight="1" x14ac:dyDescent="0.2">
      <c r="A522" s="83" t="s">
        <v>181</v>
      </c>
      <c r="B522" s="83">
        <v>4</v>
      </c>
      <c r="C522" s="84">
        <v>2413.3305032399999</v>
      </c>
      <c r="D522" s="84">
        <v>2388.99502239</v>
      </c>
      <c r="E522" s="84">
        <v>359.92872112999999</v>
      </c>
      <c r="F522" s="84">
        <v>359.92872112999999</v>
      </c>
    </row>
    <row r="523" spans="1:6" ht="12.75" customHeight="1" x14ac:dyDescent="0.2">
      <c r="A523" s="83" t="s">
        <v>181</v>
      </c>
      <c r="B523" s="83">
        <v>5</v>
      </c>
      <c r="C523" s="84">
        <v>2424.6806369599999</v>
      </c>
      <c r="D523" s="84">
        <v>2400.8219858000002</v>
      </c>
      <c r="E523" s="84">
        <v>361.71058495</v>
      </c>
      <c r="F523" s="84">
        <v>361.71058495</v>
      </c>
    </row>
    <row r="524" spans="1:6" ht="12.75" customHeight="1" x14ac:dyDescent="0.2">
      <c r="A524" s="83" t="s">
        <v>181</v>
      </c>
      <c r="B524" s="83">
        <v>6</v>
      </c>
      <c r="C524" s="84">
        <v>2397.1456390200001</v>
      </c>
      <c r="D524" s="84">
        <v>2372.4625935099998</v>
      </c>
      <c r="E524" s="84">
        <v>357.43792649</v>
      </c>
      <c r="F524" s="84">
        <v>357.43792649</v>
      </c>
    </row>
    <row r="525" spans="1:6" ht="12.75" customHeight="1" x14ac:dyDescent="0.2">
      <c r="A525" s="83" t="s">
        <v>181</v>
      </c>
      <c r="B525" s="83">
        <v>7</v>
      </c>
      <c r="C525" s="84">
        <v>2326.3039845500002</v>
      </c>
      <c r="D525" s="84">
        <v>2301.9561847999998</v>
      </c>
      <c r="E525" s="84">
        <v>346.81535035000002</v>
      </c>
      <c r="F525" s="84">
        <v>346.81535035000002</v>
      </c>
    </row>
    <row r="526" spans="1:6" ht="12.75" customHeight="1" x14ac:dyDescent="0.2">
      <c r="A526" s="83" t="s">
        <v>181</v>
      </c>
      <c r="B526" s="83">
        <v>8</v>
      </c>
      <c r="C526" s="84">
        <v>2225.3131619400001</v>
      </c>
      <c r="D526" s="84">
        <v>2202.0115810100001</v>
      </c>
      <c r="E526" s="84">
        <v>331.75758209000003</v>
      </c>
      <c r="F526" s="84">
        <v>331.75758209000003</v>
      </c>
    </row>
    <row r="527" spans="1:6" ht="12.75" customHeight="1" x14ac:dyDescent="0.2">
      <c r="A527" s="83" t="s">
        <v>181</v>
      </c>
      <c r="B527" s="83">
        <v>9</v>
      </c>
      <c r="C527" s="84">
        <v>2077.21170166</v>
      </c>
      <c r="D527" s="84">
        <v>2054.5836598199999</v>
      </c>
      <c r="E527" s="84">
        <v>309.54592294999998</v>
      </c>
      <c r="F527" s="84">
        <v>309.54592294999998</v>
      </c>
    </row>
    <row r="528" spans="1:6" ht="12.75" customHeight="1" x14ac:dyDescent="0.2">
      <c r="A528" s="83" t="s">
        <v>181</v>
      </c>
      <c r="B528" s="83">
        <v>10</v>
      </c>
      <c r="C528" s="84">
        <v>1957.6769860899999</v>
      </c>
      <c r="D528" s="84">
        <v>1936.4199425199999</v>
      </c>
      <c r="E528" s="84">
        <v>291.74324222000001</v>
      </c>
      <c r="F528" s="84">
        <v>291.74324222000001</v>
      </c>
    </row>
    <row r="529" spans="1:6" ht="12.75" customHeight="1" x14ac:dyDescent="0.2">
      <c r="A529" s="83" t="s">
        <v>181</v>
      </c>
      <c r="B529" s="83">
        <v>11</v>
      </c>
      <c r="C529" s="84">
        <v>1898.23909338</v>
      </c>
      <c r="D529" s="84">
        <v>1877.0625295699999</v>
      </c>
      <c r="E529" s="84">
        <v>282.80038653000003</v>
      </c>
      <c r="F529" s="84">
        <v>282.80038653000003</v>
      </c>
    </row>
    <row r="530" spans="1:6" ht="12.75" customHeight="1" x14ac:dyDescent="0.2">
      <c r="A530" s="83" t="s">
        <v>181</v>
      </c>
      <c r="B530" s="83">
        <v>12</v>
      </c>
      <c r="C530" s="84">
        <v>1908.2067595399999</v>
      </c>
      <c r="D530" s="84">
        <v>1886.90744698</v>
      </c>
      <c r="E530" s="84">
        <v>284.28363303999998</v>
      </c>
      <c r="F530" s="84">
        <v>284.28363303999998</v>
      </c>
    </row>
    <row r="531" spans="1:6" ht="12.75" customHeight="1" x14ac:dyDescent="0.2">
      <c r="A531" s="83" t="s">
        <v>181</v>
      </c>
      <c r="B531" s="83">
        <v>13</v>
      </c>
      <c r="C531" s="84">
        <v>1917.51161553</v>
      </c>
      <c r="D531" s="84">
        <v>1896.77709635</v>
      </c>
      <c r="E531" s="84">
        <v>285.77060569000002</v>
      </c>
      <c r="F531" s="84">
        <v>285.77060569000002</v>
      </c>
    </row>
    <row r="532" spans="1:6" ht="12.75" customHeight="1" x14ac:dyDescent="0.2">
      <c r="A532" s="83" t="s">
        <v>181</v>
      </c>
      <c r="B532" s="83">
        <v>14</v>
      </c>
      <c r="C532" s="84">
        <v>1946.3538900000001</v>
      </c>
      <c r="D532" s="84">
        <v>1926.6099042400001</v>
      </c>
      <c r="E532" s="84">
        <v>290.26525063999998</v>
      </c>
      <c r="F532" s="84">
        <v>290.26525063999998</v>
      </c>
    </row>
    <row r="533" spans="1:6" ht="12.75" customHeight="1" x14ac:dyDescent="0.2">
      <c r="A533" s="83" t="s">
        <v>181</v>
      </c>
      <c r="B533" s="83">
        <v>15</v>
      </c>
      <c r="C533" s="84">
        <v>1976.6372108099999</v>
      </c>
      <c r="D533" s="84">
        <v>1956.42648308</v>
      </c>
      <c r="E533" s="84">
        <v>294.75745049</v>
      </c>
      <c r="F533" s="84">
        <v>294.75745049</v>
      </c>
    </row>
    <row r="534" spans="1:6" ht="12.75" customHeight="1" x14ac:dyDescent="0.2">
      <c r="A534" s="83" t="s">
        <v>181</v>
      </c>
      <c r="B534" s="83">
        <v>16</v>
      </c>
      <c r="C534" s="84">
        <v>1987.0569730499999</v>
      </c>
      <c r="D534" s="84">
        <v>1963.0426548200001</v>
      </c>
      <c r="E534" s="84">
        <v>295.75425049</v>
      </c>
      <c r="F534" s="84">
        <v>295.75425049</v>
      </c>
    </row>
    <row r="535" spans="1:6" ht="12.75" customHeight="1" x14ac:dyDescent="0.2">
      <c r="A535" s="83" t="s">
        <v>181</v>
      </c>
      <c r="B535" s="83">
        <v>17</v>
      </c>
      <c r="C535" s="84">
        <v>1964.98130522</v>
      </c>
      <c r="D535" s="84">
        <v>1956.4987553599999</v>
      </c>
      <c r="E535" s="84">
        <v>294.76833911</v>
      </c>
      <c r="F535" s="84">
        <v>294.76833911</v>
      </c>
    </row>
    <row r="536" spans="1:6" ht="12.75" customHeight="1" x14ac:dyDescent="0.2">
      <c r="A536" s="83" t="s">
        <v>181</v>
      </c>
      <c r="B536" s="83">
        <v>18</v>
      </c>
      <c r="C536" s="84">
        <v>1934.97520055</v>
      </c>
      <c r="D536" s="84">
        <v>1910.1016901800001</v>
      </c>
      <c r="E536" s="84">
        <v>287.77810423</v>
      </c>
      <c r="F536" s="84">
        <v>287.77810423</v>
      </c>
    </row>
    <row r="537" spans="1:6" ht="12.75" customHeight="1" x14ac:dyDescent="0.2">
      <c r="A537" s="83" t="s">
        <v>181</v>
      </c>
      <c r="B537" s="83">
        <v>19</v>
      </c>
      <c r="C537" s="84">
        <v>1904.4980307999999</v>
      </c>
      <c r="D537" s="84">
        <v>1880.22049365</v>
      </c>
      <c r="E537" s="84">
        <v>283.27616899999998</v>
      </c>
      <c r="F537" s="84">
        <v>283.27616899999998</v>
      </c>
    </row>
    <row r="538" spans="1:6" ht="12.75" customHeight="1" x14ac:dyDescent="0.2">
      <c r="A538" s="83" t="s">
        <v>181</v>
      </c>
      <c r="B538" s="83">
        <v>20</v>
      </c>
      <c r="C538" s="84">
        <v>1875.81400766</v>
      </c>
      <c r="D538" s="84">
        <v>1867.04964447</v>
      </c>
      <c r="E538" s="84">
        <v>281.29183381000001</v>
      </c>
      <c r="F538" s="84">
        <v>281.29183381000001</v>
      </c>
    </row>
    <row r="539" spans="1:6" ht="12.75" customHeight="1" x14ac:dyDescent="0.2">
      <c r="A539" s="83" t="s">
        <v>181</v>
      </c>
      <c r="B539" s="83">
        <v>21</v>
      </c>
      <c r="C539" s="84">
        <v>1967.83813012</v>
      </c>
      <c r="D539" s="84">
        <v>1946.3308790900001</v>
      </c>
      <c r="E539" s="84">
        <v>293.23643525</v>
      </c>
      <c r="F539" s="84">
        <v>293.23643525</v>
      </c>
    </row>
    <row r="540" spans="1:6" ht="12.75" customHeight="1" x14ac:dyDescent="0.2">
      <c r="A540" s="83" t="s">
        <v>181</v>
      </c>
      <c r="B540" s="83">
        <v>22</v>
      </c>
      <c r="C540" s="84">
        <v>1994.1313667100001</v>
      </c>
      <c r="D540" s="84">
        <v>1972.5177503299999</v>
      </c>
      <c r="E540" s="84">
        <v>297.18177921</v>
      </c>
      <c r="F540" s="84">
        <v>297.18177921</v>
      </c>
    </row>
    <row r="541" spans="1:6" ht="12.75" customHeight="1" x14ac:dyDescent="0.2">
      <c r="A541" s="83" t="s">
        <v>181</v>
      </c>
      <c r="B541" s="83">
        <v>23</v>
      </c>
      <c r="C541" s="84">
        <v>2087.8146911200001</v>
      </c>
      <c r="D541" s="84">
        <v>2065.9312643100002</v>
      </c>
      <c r="E541" s="84">
        <v>311.25556601</v>
      </c>
      <c r="F541" s="84">
        <v>311.25556601</v>
      </c>
    </row>
    <row r="542" spans="1:6" ht="12.75" customHeight="1" x14ac:dyDescent="0.2">
      <c r="A542" s="83" t="s">
        <v>181</v>
      </c>
      <c r="B542" s="83">
        <v>24</v>
      </c>
      <c r="C542" s="84">
        <v>2200.9114896000001</v>
      </c>
      <c r="D542" s="84">
        <v>2178.31399659</v>
      </c>
      <c r="E542" s="84">
        <v>328.18727693</v>
      </c>
      <c r="F542" s="84">
        <v>328.18727693</v>
      </c>
    </row>
    <row r="543" spans="1:6" ht="12.75" customHeight="1" x14ac:dyDescent="0.2">
      <c r="A543" s="83" t="s">
        <v>182</v>
      </c>
      <c r="B543" s="83">
        <v>1</v>
      </c>
      <c r="C543" s="84">
        <v>2177.4018394</v>
      </c>
      <c r="D543" s="84">
        <v>2155.6541992799998</v>
      </c>
      <c r="E543" s="84">
        <v>324.77332596999997</v>
      </c>
      <c r="F543" s="84">
        <v>324.77332596999997</v>
      </c>
    </row>
    <row r="544" spans="1:6" ht="12.75" customHeight="1" x14ac:dyDescent="0.2">
      <c r="A544" s="83" t="s">
        <v>182</v>
      </c>
      <c r="B544" s="83">
        <v>2</v>
      </c>
      <c r="C544" s="84">
        <v>2283.83445119</v>
      </c>
      <c r="D544" s="84">
        <v>2261.3569136199999</v>
      </c>
      <c r="E544" s="84">
        <v>340.69861773999997</v>
      </c>
      <c r="F544" s="84">
        <v>340.69861773999997</v>
      </c>
    </row>
    <row r="545" spans="1:6" ht="12.75" customHeight="1" x14ac:dyDescent="0.2">
      <c r="A545" s="83" t="s">
        <v>182</v>
      </c>
      <c r="B545" s="83">
        <v>3</v>
      </c>
      <c r="C545" s="84">
        <v>2362.0616117200002</v>
      </c>
      <c r="D545" s="84">
        <v>2339.1539194400002</v>
      </c>
      <c r="E545" s="84">
        <v>352.41960358</v>
      </c>
      <c r="F545" s="84">
        <v>352.41960358</v>
      </c>
    </row>
    <row r="546" spans="1:6" ht="12.75" customHeight="1" x14ac:dyDescent="0.2">
      <c r="A546" s="83" t="s">
        <v>182</v>
      </c>
      <c r="B546" s="83">
        <v>4</v>
      </c>
      <c r="C546" s="84">
        <v>2361.7040428599998</v>
      </c>
      <c r="D546" s="84">
        <v>2347.4729405899998</v>
      </c>
      <c r="E546" s="84">
        <v>353.67295681000002</v>
      </c>
      <c r="F546" s="84">
        <v>353.67295681000002</v>
      </c>
    </row>
    <row r="547" spans="1:6" ht="12.75" customHeight="1" x14ac:dyDescent="0.2">
      <c r="A547" s="83" t="s">
        <v>182</v>
      </c>
      <c r="B547" s="83">
        <v>5</v>
      </c>
      <c r="C547" s="84">
        <v>2362.5432562999999</v>
      </c>
      <c r="D547" s="84">
        <v>2348.7007759399999</v>
      </c>
      <c r="E547" s="84">
        <v>353.85794389</v>
      </c>
      <c r="F547" s="84">
        <v>353.85794389</v>
      </c>
    </row>
    <row r="548" spans="1:6" ht="12.75" customHeight="1" x14ac:dyDescent="0.2">
      <c r="A548" s="83" t="s">
        <v>182</v>
      </c>
      <c r="B548" s="83">
        <v>6</v>
      </c>
      <c r="C548" s="84">
        <v>2336.6456203500002</v>
      </c>
      <c r="D548" s="84">
        <v>2323.5955354799999</v>
      </c>
      <c r="E548" s="84">
        <v>350.07555966000001</v>
      </c>
      <c r="F548" s="84">
        <v>350.07555966000001</v>
      </c>
    </row>
    <row r="549" spans="1:6" ht="12.75" customHeight="1" x14ac:dyDescent="0.2">
      <c r="A549" s="83" t="s">
        <v>182</v>
      </c>
      <c r="B549" s="83">
        <v>7</v>
      </c>
      <c r="C549" s="84">
        <v>2294.82274018</v>
      </c>
      <c r="D549" s="84">
        <v>2270.86161846</v>
      </c>
      <c r="E549" s="84">
        <v>342.13060744000001</v>
      </c>
      <c r="F549" s="84">
        <v>342.13060744000001</v>
      </c>
    </row>
    <row r="550" spans="1:6" ht="12.75" customHeight="1" x14ac:dyDescent="0.2">
      <c r="A550" s="83" t="s">
        <v>182</v>
      </c>
      <c r="B550" s="83">
        <v>8</v>
      </c>
      <c r="C550" s="84">
        <v>2222.1569296399998</v>
      </c>
      <c r="D550" s="84">
        <v>2198.3244879399999</v>
      </c>
      <c r="E550" s="84">
        <v>331.20208043000002</v>
      </c>
      <c r="F550" s="84">
        <v>331.20208043000002</v>
      </c>
    </row>
    <row r="551" spans="1:6" ht="12.75" customHeight="1" x14ac:dyDescent="0.2">
      <c r="A551" s="83" t="s">
        <v>182</v>
      </c>
      <c r="B551" s="83">
        <v>9</v>
      </c>
      <c r="C551" s="84">
        <v>2072.6003096899999</v>
      </c>
      <c r="D551" s="84">
        <v>2050.1110059799998</v>
      </c>
      <c r="E551" s="84">
        <v>308.87206780999998</v>
      </c>
      <c r="F551" s="84">
        <v>308.87206780999998</v>
      </c>
    </row>
    <row r="552" spans="1:6" ht="12.75" customHeight="1" x14ac:dyDescent="0.2">
      <c r="A552" s="83" t="s">
        <v>182</v>
      </c>
      <c r="B552" s="83">
        <v>10</v>
      </c>
      <c r="C552" s="84">
        <v>1952.6024499499999</v>
      </c>
      <c r="D552" s="84">
        <v>1931.4797373399999</v>
      </c>
      <c r="E552" s="84">
        <v>290.99894526000003</v>
      </c>
      <c r="F552" s="84">
        <v>290.99894526000003</v>
      </c>
    </row>
    <row r="553" spans="1:6" ht="12.75" customHeight="1" x14ac:dyDescent="0.2">
      <c r="A553" s="83" t="s">
        <v>182</v>
      </c>
      <c r="B553" s="83">
        <v>11</v>
      </c>
      <c r="C553" s="84">
        <v>1872.2219867199999</v>
      </c>
      <c r="D553" s="84">
        <v>1851.28743624</v>
      </c>
      <c r="E553" s="84">
        <v>278.91708149999999</v>
      </c>
      <c r="F553" s="84">
        <v>278.91708149999999</v>
      </c>
    </row>
    <row r="554" spans="1:6" ht="12.75" customHeight="1" x14ac:dyDescent="0.2">
      <c r="A554" s="83" t="s">
        <v>182</v>
      </c>
      <c r="B554" s="83">
        <v>12</v>
      </c>
      <c r="C554" s="84">
        <v>1911.4761635699999</v>
      </c>
      <c r="D554" s="84">
        <v>1889.9071243200001</v>
      </c>
      <c r="E554" s="84">
        <v>284.73556785</v>
      </c>
      <c r="F554" s="84">
        <v>284.73556785</v>
      </c>
    </row>
    <row r="555" spans="1:6" ht="12.75" customHeight="1" x14ac:dyDescent="0.2">
      <c r="A555" s="83" t="s">
        <v>182</v>
      </c>
      <c r="B555" s="83">
        <v>13</v>
      </c>
      <c r="C555" s="84">
        <v>1921.3268349699999</v>
      </c>
      <c r="D555" s="84">
        <v>1899.9478959099999</v>
      </c>
      <c r="E555" s="84">
        <v>286.24832198000001</v>
      </c>
      <c r="F555" s="84">
        <v>286.24832198000001</v>
      </c>
    </row>
    <row r="556" spans="1:6" ht="12.75" customHeight="1" x14ac:dyDescent="0.2">
      <c r="A556" s="83" t="s">
        <v>182</v>
      </c>
      <c r="B556" s="83">
        <v>14</v>
      </c>
      <c r="C556" s="84">
        <v>1952.1685671600001</v>
      </c>
      <c r="D556" s="84">
        <v>1931.17940686</v>
      </c>
      <c r="E556" s="84">
        <v>290.95369712000002</v>
      </c>
      <c r="F556" s="84">
        <v>290.95369712000002</v>
      </c>
    </row>
    <row r="557" spans="1:6" ht="12.75" customHeight="1" x14ac:dyDescent="0.2">
      <c r="A557" s="83" t="s">
        <v>182</v>
      </c>
      <c r="B557" s="83">
        <v>15</v>
      </c>
      <c r="C557" s="84">
        <v>1958.5000435100001</v>
      </c>
      <c r="D557" s="84">
        <v>1937.6651636199999</v>
      </c>
      <c r="E557" s="84">
        <v>291.93084864999997</v>
      </c>
      <c r="F557" s="84">
        <v>291.93084864999997</v>
      </c>
    </row>
    <row r="558" spans="1:6" ht="12.75" customHeight="1" x14ac:dyDescent="0.2">
      <c r="A558" s="83" t="s">
        <v>182</v>
      </c>
      <c r="B558" s="83">
        <v>16</v>
      </c>
      <c r="C558" s="84">
        <v>1981.37957566</v>
      </c>
      <c r="D558" s="84">
        <v>1961.2355128700001</v>
      </c>
      <c r="E558" s="84">
        <v>295.48198442</v>
      </c>
      <c r="F558" s="84">
        <v>295.48198442</v>
      </c>
    </row>
    <row r="559" spans="1:6" ht="12.75" customHeight="1" x14ac:dyDescent="0.2">
      <c r="A559" s="83" t="s">
        <v>182</v>
      </c>
      <c r="B559" s="83">
        <v>17</v>
      </c>
      <c r="C559" s="84">
        <v>2006.5240254</v>
      </c>
      <c r="D559" s="84">
        <v>1986.1489452599999</v>
      </c>
      <c r="E559" s="84">
        <v>299.23547062</v>
      </c>
      <c r="F559" s="84">
        <v>299.23547062</v>
      </c>
    </row>
    <row r="560" spans="1:6" ht="12.75" customHeight="1" x14ac:dyDescent="0.2">
      <c r="A560" s="83" t="s">
        <v>182</v>
      </c>
      <c r="B560" s="83">
        <v>18</v>
      </c>
      <c r="C560" s="84">
        <v>1970.0156927200001</v>
      </c>
      <c r="D560" s="84">
        <v>1949.9280108099999</v>
      </c>
      <c r="E560" s="84">
        <v>293.77838322999997</v>
      </c>
      <c r="F560" s="84">
        <v>293.77838322999997</v>
      </c>
    </row>
    <row r="561" spans="1:6" ht="12.75" customHeight="1" x14ac:dyDescent="0.2">
      <c r="A561" s="83" t="s">
        <v>182</v>
      </c>
      <c r="B561" s="83">
        <v>19</v>
      </c>
      <c r="C561" s="84">
        <v>1909.8726063500001</v>
      </c>
      <c r="D561" s="84">
        <v>1889.7886997099999</v>
      </c>
      <c r="E561" s="84">
        <v>284.71772586999998</v>
      </c>
      <c r="F561" s="84">
        <v>284.71772586999998</v>
      </c>
    </row>
    <row r="562" spans="1:6" ht="12.75" customHeight="1" x14ac:dyDescent="0.2">
      <c r="A562" s="83" t="s">
        <v>182</v>
      </c>
      <c r="B562" s="83">
        <v>20</v>
      </c>
      <c r="C562" s="84">
        <v>1874.78668436</v>
      </c>
      <c r="D562" s="84">
        <v>1853.45320887</v>
      </c>
      <c r="E562" s="84">
        <v>279.24337928</v>
      </c>
      <c r="F562" s="84">
        <v>279.24337928</v>
      </c>
    </row>
    <row r="563" spans="1:6" ht="12.75" customHeight="1" x14ac:dyDescent="0.2">
      <c r="A563" s="83" t="s">
        <v>182</v>
      </c>
      <c r="B563" s="83">
        <v>21</v>
      </c>
      <c r="C563" s="84">
        <v>1849.02531746</v>
      </c>
      <c r="D563" s="84">
        <v>1835.99792813</v>
      </c>
      <c r="E563" s="84">
        <v>276.61354673</v>
      </c>
      <c r="F563" s="84">
        <v>276.61354673</v>
      </c>
    </row>
    <row r="564" spans="1:6" ht="12.75" customHeight="1" x14ac:dyDescent="0.2">
      <c r="A564" s="83" t="s">
        <v>182</v>
      </c>
      <c r="B564" s="83">
        <v>22</v>
      </c>
      <c r="C564" s="84">
        <v>1867.95380735</v>
      </c>
      <c r="D564" s="84">
        <v>1846.9518604</v>
      </c>
      <c r="E564" s="84">
        <v>278.26387869000001</v>
      </c>
      <c r="F564" s="84">
        <v>278.26387869000001</v>
      </c>
    </row>
    <row r="565" spans="1:6" ht="12.75" customHeight="1" x14ac:dyDescent="0.2">
      <c r="A565" s="83" t="s">
        <v>182</v>
      </c>
      <c r="B565" s="83">
        <v>23</v>
      </c>
      <c r="C565" s="84">
        <v>1972.00832752</v>
      </c>
      <c r="D565" s="84">
        <v>1950.1905320400001</v>
      </c>
      <c r="E565" s="84">
        <v>293.81793498000002</v>
      </c>
      <c r="F565" s="84">
        <v>293.81793498000002</v>
      </c>
    </row>
    <row r="566" spans="1:6" ht="12.75" customHeight="1" x14ac:dyDescent="0.2">
      <c r="A566" s="83" t="s">
        <v>182</v>
      </c>
      <c r="B566" s="83">
        <v>24</v>
      </c>
      <c r="C566" s="84">
        <v>2099.2735043500002</v>
      </c>
      <c r="D566" s="84">
        <v>2076.9538792899998</v>
      </c>
      <c r="E566" s="84">
        <v>312.91624579</v>
      </c>
      <c r="F566" s="84">
        <v>312.91624579</v>
      </c>
    </row>
    <row r="567" spans="1:6" ht="12.75" customHeight="1" x14ac:dyDescent="0.2">
      <c r="A567" s="83" t="s">
        <v>183</v>
      </c>
      <c r="B567" s="83">
        <v>1</v>
      </c>
      <c r="C567" s="84">
        <v>2266.9186472699998</v>
      </c>
      <c r="D567" s="84">
        <v>2244.42064256</v>
      </c>
      <c r="E567" s="84">
        <v>338.14697978999999</v>
      </c>
      <c r="F567" s="84">
        <v>338.14697978999999</v>
      </c>
    </row>
    <row r="568" spans="1:6" ht="12.75" customHeight="1" x14ac:dyDescent="0.2">
      <c r="A568" s="83" t="s">
        <v>183</v>
      </c>
      <c r="B568" s="83">
        <v>2</v>
      </c>
      <c r="C568" s="84">
        <v>2392.27705199</v>
      </c>
      <c r="D568" s="84">
        <v>2368.2908799100001</v>
      </c>
      <c r="E568" s="84">
        <v>356.80941135</v>
      </c>
      <c r="F568" s="84">
        <v>356.80941135</v>
      </c>
    </row>
    <row r="569" spans="1:6" ht="12.75" customHeight="1" x14ac:dyDescent="0.2">
      <c r="A569" s="83" t="s">
        <v>183</v>
      </c>
      <c r="B569" s="83">
        <v>3</v>
      </c>
      <c r="C569" s="84">
        <v>2376.75299782</v>
      </c>
      <c r="D569" s="84">
        <v>2352.8427734900001</v>
      </c>
      <c r="E569" s="84">
        <v>354.48198198</v>
      </c>
      <c r="F569" s="84">
        <v>354.48198198</v>
      </c>
    </row>
    <row r="570" spans="1:6" ht="12.75" customHeight="1" x14ac:dyDescent="0.2">
      <c r="A570" s="83" t="s">
        <v>183</v>
      </c>
      <c r="B570" s="83">
        <v>4</v>
      </c>
      <c r="C570" s="84">
        <v>2368.6011082300001</v>
      </c>
      <c r="D570" s="84">
        <v>2349.7114794300001</v>
      </c>
      <c r="E570" s="84">
        <v>354.01021764000001</v>
      </c>
      <c r="F570" s="84">
        <v>354.01021764000001</v>
      </c>
    </row>
    <row r="571" spans="1:6" ht="12.75" customHeight="1" x14ac:dyDescent="0.2">
      <c r="A571" s="83" t="s">
        <v>183</v>
      </c>
      <c r="B571" s="83">
        <v>5</v>
      </c>
      <c r="C571" s="84">
        <v>2373.1129313800002</v>
      </c>
      <c r="D571" s="84">
        <v>2349.1753541899998</v>
      </c>
      <c r="E571" s="84">
        <v>353.92944439000001</v>
      </c>
      <c r="F571" s="84">
        <v>353.92944439000001</v>
      </c>
    </row>
    <row r="572" spans="1:6" ht="12.75" customHeight="1" x14ac:dyDescent="0.2">
      <c r="A572" s="83" t="s">
        <v>183</v>
      </c>
      <c r="B572" s="83">
        <v>6</v>
      </c>
      <c r="C572" s="84">
        <v>2381.5099148099998</v>
      </c>
      <c r="D572" s="84">
        <v>2369.6802950699998</v>
      </c>
      <c r="E572" s="84">
        <v>357.01874222999999</v>
      </c>
      <c r="F572" s="84">
        <v>357.01874222999999</v>
      </c>
    </row>
    <row r="573" spans="1:6" ht="12.75" customHeight="1" x14ac:dyDescent="0.2">
      <c r="A573" s="83" t="s">
        <v>183</v>
      </c>
      <c r="B573" s="83">
        <v>7</v>
      </c>
      <c r="C573" s="84">
        <v>2226.4584392500001</v>
      </c>
      <c r="D573" s="84">
        <v>2208.2191533499999</v>
      </c>
      <c r="E573" s="84">
        <v>332.69282204000001</v>
      </c>
      <c r="F573" s="84">
        <v>332.69282204000001</v>
      </c>
    </row>
    <row r="574" spans="1:6" ht="12.75" customHeight="1" x14ac:dyDescent="0.2">
      <c r="A574" s="83" t="s">
        <v>183</v>
      </c>
      <c r="B574" s="83">
        <v>8</v>
      </c>
      <c r="C574" s="84">
        <v>2118.1810541099999</v>
      </c>
      <c r="D574" s="84">
        <v>2095.3089851300001</v>
      </c>
      <c r="E574" s="84">
        <v>315.68164702000001</v>
      </c>
      <c r="F574" s="84">
        <v>315.68164702000001</v>
      </c>
    </row>
    <row r="575" spans="1:6" ht="12.75" customHeight="1" x14ac:dyDescent="0.2">
      <c r="A575" s="83" t="s">
        <v>183</v>
      </c>
      <c r="B575" s="83">
        <v>9</v>
      </c>
      <c r="C575" s="84">
        <v>2069.2778476600001</v>
      </c>
      <c r="D575" s="84">
        <v>2054.5696012600001</v>
      </c>
      <c r="E575" s="84">
        <v>309.54380486999997</v>
      </c>
      <c r="F575" s="84">
        <v>309.54380486999997</v>
      </c>
    </row>
    <row r="576" spans="1:6" ht="12.75" customHeight="1" x14ac:dyDescent="0.2">
      <c r="A576" s="83" t="s">
        <v>183</v>
      </c>
      <c r="B576" s="83">
        <v>10</v>
      </c>
      <c r="C576" s="84">
        <v>2027.4908155999999</v>
      </c>
      <c r="D576" s="84">
        <v>2002.6917027899999</v>
      </c>
      <c r="E576" s="84">
        <v>301.72782138000002</v>
      </c>
      <c r="F576" s="84">
        <v>301.72782138000002</v>
      </c>
    </row>
    <row r="577" spans="1:6" ht="12.75" customHeight="1" x14ac:dyDescent="0.2">
      <c r="A577" s="83" t="s">
        <v>183</v>
      </c>
      <c r="B577" s="83">
        <v>11</v>
      </c>
      <c r="C577" s="84">
        <v>2019.9317793</v>
      </c>
      <c r="D577" s="84">
        <v>1993.3217562499999</v>
      </c>
      <c r="E577" s="84">
        <v>300.31613451999999</v>
      </c>
      <c r="F577" s="84">
        <v>300.31613451999999</v>
      </c>
    </row>
    <row r="578" spans="1:6" ht="12.75" customHeight="1" x14ac:dyDescent="0.2">
      <c r="A578" s="83" t="s">
        <v>183</v>
      </c>
      <c r="B578" s="83">
        <v>12</v>
      </c>
      <c r="C578" s="84">
        <v>2044.18597318</v>
      </c>
      <c r="D578" s="84">
        <v>2019.4135149700001</v>
      </c>
      <c r="E578" s="84">
        <v>304.24714871999998</v>
      </c>
      <c r="F578" s="84">
        <v>304.24714871999998</v>
      </c>
    </row>
    <row r="579" spans="1:6" ht="12.75" customHeight="1" x14ac:dyDescent="0.2">
      <c r="A579" s="83" t="s">
        <v>183</v>
      </c>
      <c r="B579" s="83">
        <v>13</v>
      </c>
      <c r="C579" s="84">
        <v>2039.0136685800001</v>
      </c>
      <c r="D579" s="84">
        <v>2014.5548224700001</v>
      </c>
      <c r="E579" s="84">
        <v>303.51513254999998</v>
      </c>
      <c r="F579" s="84">
        <v>303.51513254999998</v>
      </c>
    </row>
    <row r="580" spans="1:6" ht="12.75" customHeight="1" x14ac:dyDescent="0.2">
      <c r="A580" s="83" t="s">
        <v>183</v>
      </c>
      <c r="B580" s="83">
        <v>14</v>
      </c>
      <c r="C580" s="84">
        <v>2013.99804915</v>
      </c>
      <c r="D580" s="84">
        <v>2002.46324394</v>
      </c>
      <c r="E580" s="84">
        <v>301.69340151</v>
      </c>
      <c r="F580" s="84">
        <v>301.69340151</v>
      </c>
    </row>
    <row r="581" spans="1:6" ht="12.75" customHeight="1" x14ac:dyDescent="0.2">
      <c r="A581" s="83" t="s">
        <v>183</v>
      </c>
      <c r="B581" s="83">
        <v>15</v>
      </c>
      <c r="C581" s="84">
        <v>2039.2199527600001</v>
      </c>
      <c r="D581" s="84">
        <v>2026.16368803</v>
      </c>
      <c r="E581" s="84">
        <v>305.26413751000001</v>
      </c>
      <c r="F581" s="84">
        <v>305.26413751000001</v>
      </c>
    </row>
    <row r="582" spans="1:6" ht="12.75" customHeight="1" x14ac:dyDescent="0.2">
      <c r="A582" s="83" t="s">
        <v>183</v>
      </c>
      <c r="B582" s="83">
        <v>16</v>
      </c>
      <c r="C582" s="84">
        <v>2077.7413821999999</v>
      </c>
      <c r="D582" s="84">
        <v>2056.5867706700001</v>
      </c>
      <c r="E582" s="84">
        <v>309.84771391999999</v>
      </c>
      <c r="F582" s="84">
        <v>309.84771391999999</v>
      </c>
    </row>
    <row r="583" spans="1:6" ht="12.75" customHeight="1" x14ac:dyDescent="0.2">
      <c r="A583" s="83" t="s">
        <v>183</v>
      </c>
      <c r="B583" s="83">
        <v>17</v>
      </c>
      <c r="C583" s="84">
        <v>2108.8084685899998</v>
      </c>
      <c r="D583" s="84">
        <v>2086.2646175999998</v>
      </c>
      <c r="E583" s="84">
        <v>314.31901226000002</v>
      </c>
      <c r="F583" s="84">
        <v>314.31901226000002</v>
      </c>
    </row>
    <row r="584" spans="1:6" ht="12.75" customHeight="1" x14ac:dyDescent="0.2">
      <c r="A584" s="83" t="s">
        <v>183</v>
      </c>
      <c r="B584" s="83">
        <v>18</v>
      </c>
      <c r="C584" s="84">
        <v>2097.0585447200001</v>
      </c>
      <c r="D584" s="84">
        <v>2074.39082869</v>
      </c>
      <c r="E584" s="84">
        <v>312.53009365000003</v>
      </c>
      <c r="F584" s="84">
        <v>312.53009365000003</v>
      </c>
    </row>
    <row r="585" spans="1:6" ht="12.75" customHeight="1" x14ac:dyDescent="0.2">
      <c r="A585" s="83" t="s">
        <v>183</v>
      </c>
      <c r="B585" s="83">
        <v>19</v>
      </c>
      <c r="C585" s="84">
        <v>2024.42219527</v>
      </c>
      <c r="D585" s="84">
        <v>2002.3323946999999</v>
      </c>
      <c r="E585" s="84">
        <v>301.67368761</v>
      </c>
      <c r="F585" s="84">
        <v>301.67368761</v>
      </c>
    </row>
    <row r="586" spans="1:6" ht="12.75" customHeight="1" x14ac:dyDescent="0.2">
      <c r="A586" s="83" t="s">
        <v>183</v>
      </c>
      <c r="B586" s="83">
        <v>20</v>
      </c>
      <c r="C586" s="84">
        <v>1980.16360222</v>
      </c>
      <c r="D586" s="84">
        <v>1958.12520731</v>
      </c>
      <c r="E586" s="84">
        <v>295.01338221999998</v>
      </c>
      <c r="F586" s="84">
        <v>295.01338221999998</v>
      </c>
    </row>
    <row r="587" spans="1:6" ht="12.75" customHeight="1" x14ac:dyDescent="0.2">
      <c r="A587" s="83" t="s">
        <v>183</v>
      </c>
      <c r="B587" s="83">
        <v>21</v>
      </c>
      <c r="C587" s="84">
        <v>1981.6974581300001</v>
      </c>
      <c r="D587" s="84">
        <v>1958.1016868300001</v>
      </c>
      <c r="E587" s="84">
        <v>295.00983860000002</v>
      </c>
      <c r="F587" s="84">
        <v>295.00983860000002</v>
      </c>
    </row>
    <row r="588" spans="1:6" ht="12.75" customHeight="1" x14ac:dyDescent="0.2">
      <c r="A588" s="83" t="s">
        <v>183</v>
      </c>
      <c r="B588" s="83">
        <v>22</v>
      </c>
      <c r="C588" s="84">
        <v>2014.3222899100001</v>
      </c>
      <c r="D588" s="84">
        <v>2001.57023637</v>
      </c>
      <c r="E588" s="84">
        <v>301.55885997000001</v>
      </c>
      <c r="F588" s="84">
        <v>301.55885997000001</v>
      </c>
    </row>
    <row r="589" spans="1:6" ht="12.75" customHeight="1" x14ac:dyDescent="0.2">
      <c r="A589" s="83" t="s">
        <v>183</v>
      </c>
      <c r="B589" s="83">
        <v>23</v>
      </c>
      <c r="C589" s="84">
        <v>2061.5011777300001</v>
      </c>
      <c r="D589" s="84">
        <v>2039.1741598200001</v>
      </c>
      <c r="E589" s="84">
        <v>307.22431005999999</v>
      </c>
      <c r="F589" s="84">
        <v>307.22431005999999</v>
      </c>
    </row>
    <row r="590" spans="1:6" ht="12.75" customHeight="1" x14ac:dyDescent="0.2">
      <c r="A590" s="83" t="s">
        <v>183</v>
      </c>
      <c r="B590" s="83">
        <v>24</v>
      </c>
      <c r="C590" s="84">
        <v>2115.00150076</v>
      </c>
      <c r="D590" s="84">
        <v>2092.3766250600002</v>
      </c>
      <c r="E590" s="84">
        <v>315.23985429999999</v>
      </c>
      <c r="F590" s="84">
        <v>315.23985429999999</v>
      </c>
    </row>
    <row r="591" spans="1:6" ht="12.75" customHeight="1" x14ac:dyDescent="0.2">
      <c r="A591" s="83" t="s">
        <v>184</v>
      </c>
      <c r="B591" s="83">
        <v>1</v>
      </c>
      <c r="C591" s="84">
        <v>2221.7908265599999</v>
      </c>
      <c r="D591" s="84">
        <v>2198.5281616900002</v>
      </c>
      <c r="E591" s="84">
        <v>331.23276614999997</v>
      </c>
      <c r="F591" s="84">
        <v>331.23276614999997</v>
      </c>
    </row>
    <row r="592" spans="1:6" ht="12.75" customHeight="1" x14ac:dyDescent="0.2">
      <c r="A592" s="83" t="s">
        <v>184</v>
      </c>
      <c r="B592" s="83">
        <v>2</v>
      </c>
      <c r="C592" s="84">
        <v>2269.3159954900002</v>
      </c>
      <c r="D592" s="84">
        <v>2245.4186026900002</v>
      </c>
      <c r="E592" s="84">
        <v>338.2973336</v>
      </c>
      <c r="F592" s="84">
        <v>338.2973336</v>
      </c>
    </row>
    <row r="593" spans="1:6" ht="12.75" customHeight="1" x14ac:dyDescent="0.2">
      <c r="A593" s="83" t="s">
        <v>184</v>
      </c>
      <c r="B593" s="83">
        <v>3</v>
      </c>
      <c r="C593" s="84">
        <v>2328.8767594000001</v>
      </c>
      <c r="D593" s="84">
        <v>2305.9533725599999</v>
      </c>
      <c r="E593" s="84">
        <v>347.41757123000002</v>
      </c>
      <c r="F593" s="84">
        <v>347.41757123000002</v>
      </c>
    </row>
    <row r="594" spans="1:6" ht="12.75" customHeight="1" x14ac:dyDescent="0.2">
      <c r="A594" s="83" t="s">
        <v>184</v>
      </c>
      <c r="B594" s="83">
        <v>4</v>
      </c>
      <c r="C594" s="84">
        <v>2361.5349822600001</v>
      </c>
      <c r="D594" s="84">
        <v>2338.46350674</v>
      </c>
      <c r="E594" s="84">
        <v>352.31558520999999</v>
      </c>
      <c r="F594" s="84">
        <v>352.31558520999999</v>
      </c>
    </row>
    <row r="595" spans="1:6" ht="12.75" customHeight="1" x14ac:dyDescent="0.2">
      <c r="A595" s="83" t="s">
        <v>184</v>
      </c>
      <c r="B595" s="83">
        <v>5</v>
      </c>
      <c r="C595" s="84">
        <v>2358.56703272</v>
      </c>
      <c r="D595" s="84">
        <v>2331.55697491</v>
      </c>
      <c r="E595" s="84">
        <v>351.27503923</v>
      </c>
      <c r="F595" s="84">
        <v>351.27503923</v>
      </c>
    </row>
    <row r="596" spans="1:6" ht="12.75" customHeight="1" x14ac:dyDescent="0.2">
      <c r="A596" s="83" t="s">
        <v>184</v>
      </c>
      <c r="B596" s="83">
        <v>6</v>
      </c>
      <c r="C596" s="84">
        <v>2317.6579172400002</v>
      </c>
      <c r="D596" s="84">
        <v>2300.93661432</v>
      </c>
      <c r="E596" s="84">
        <v>346.6617407</v>
      </c>
      <c r="F596" s="84">
        <v>346.6617407</v>
      </c>
    </row>
    <row r="597" spans="1:6" ht="12.75" customHeight="1" x14ac:dyDescent="0.2">
      <c r="A597" s="83" t="s">
        <v>184</v>
      </c>
      <c r="B597" s="83">
        <v>7</v>
      </c>
      <c r="C597" s="84">
        <v>2214.7891779500001</v>
      </c>
      <c r="D597" s="84">
        <v>2194.1160147099999</v>
      </c>
      <c r="E597" s="84">
        <v>330.56802705000001</v>
      </c>
      <c r="F597" s="84">
        <v>330.56802705000001</v>
      </c>
    </row>
    <row r="598" spans="1:6" ht="12.75" customHeight="1" x14ac:dyDescent="0.2">
      <c r="A598" s="83" t="s">
        <v>184</v>
      </c>
      <c r="B598" s="83">
        <v>8</v>
      </c>
      <c r="C598" s="84">
        <v>2048.8275381499998</v>
      </c>
      <c r="D598" s="84">
        <v>2026.54283551</v>
      </c>
      <c r="E598" s="84">
        <v>305.32126030000001</v>
      </c>
      <c r="F598" s="84">
        <v>305.32126030000001</v>
      </c>
    </row>
    <row r="599" spans="1:6" ht="12.75" customHeight="1" x14ac:dyDescent="0.2">
      <c r="A599" s="83" t="s">
        <v>184</v>
      </c>
      <c r="B599" s="83">
        <v>9</v>
      </c>
      <c r="C599" s="84">
        <v>1971.1117344700001</v>
      </c>
      <c r="D599" s="84">
        <v>1956.3183216</v>
      </c>
      <c r="E599" s="84">
        <v>294.74115475999997</v>
      </c>
      <c r="F599" s="84">
        <v>294.74115475999997</v>
      </c>
    </row>
    <row r="600" spans="1:6" ht="12.75" customHeight="1" x14ac:dyDescent="0.2">
      <c r="A600" s="83" t="s">
        <v>184</v>
      </c>
      <c r="B600" s="83">
        <v>10</v>
      </c>
      <c r="C600" s="84">
        <v>1939.28667103</v>
      </c>
      <c r="D600" s="84">
        <v>1918.1110694900001</v>
      </c>
      <c r="E600" s="84">
        <v>288.98480647999997</v>
      </c>
      <c r="F600" s="84">
        <v>288.98480647999997</v>
      </c>
    </row>
    <row r="601" spans="1:6" ht="12.75" customHeight="1" x14ac:dyDescent="0.2">
      <c r="A601" s="83" t="s">
        <v>184</v>
      </c>
      <c r="B601" s="83">
        <v>11</v>
      </c>
      <c r="C601" s="84">
        <v>1973.3180504500001</v>
      </c>
      <c r="D601" s="84">
        <v>1956.54876859</v>
      </c>
      <c r="E601" s="84">
        <v>294.77587416</v>
      </c>
      <c r="F601" s="84">
        <v>294.77587416</v>
      </c>
    </row>
    <row r="602" spans="1:6" ht="12.75" customHeight="1" x14ac:dyDescent="0.2">
      <c r="A602" s="83" t="s">
        <v>184</v>
      </c>
      <c r="B602" s="83">
        <v>12</v>
      </c>
      <c r="C602" s="84">
        <v>2000.99917297</v>
      </c>
      <c r="D602" s="84">
        <v>1979.20863887</v>
      </c>
      <c r="E602" s="84">
        <v>298.18983612</v>
      </c>
      <c r="F602" s="84">
        <v>298.18983612</v>
      </c>
    </row>
    <row r="603" spans="1:6" ht="12.75" customHeight="1" x14ac:dyDescent="0.2">
      <c r="A603" s="83" t="s">
        <v>184</v>
      </c>
      <c r="B603" s="83">
        <v>13</v>
      </c>
      <c r="C603" s="84">
        <v>2029.8722707500001</v>
      </c>
      <c r="D603" s="84">
        <v>2005.8531412299999</v>
      </c>
      <c r="E603" s="84">
        <v>302.20412730999999</v>
      </c>
      <c r="F603" s="84">
        <v>302.20412730999999</v>
      </c>
    </row>
    <row r="604" spans="1:6" ht="12.75" customHeight="1" x14ac:dyDescent="0.2">
      <c r="A604" s="83" t="s">
        <v>184</v>
      </c>
      <c r="B604" s="83">
        <v>14</v>
      </c>
      <c r="C604" s="84">
        <v>2023.1927263699999</v>
      </c>
      <c r="D604" s="84">
        <v>2000.03803199</v>
      </c>
      <c r="E604" s="84">
        <v>301.3280163</v>
      </c>
      <c r="F604" s="84">
        <v>301.3280163</v>
      </c>
    </row>
    <row r="605" spans="1:6" ht="12.75" customHeight="1" x14ac:dyDescent="0.2">
      <c r="A605" s="83" t="s">
        <v>184</v>
      </c>
      <c r="B605" s="83">
        <v>15</v>
      </c>
      <c r="C605" s="84">
        <v>2030.1144207</v>
      </c>
      <c r="D605" s="84">
        <v>2003.8447241599999</v>
      </c>
      <c r="E605" s="84">
        <v>301.9015369</v>
      </c>
      <c r="F605" s="84">
        <v>301.9015369</v>
      </c>
    </row>
    <row r="606" spans="1:6" ht="12.75" customHeight="1" x14ac:dyDescent="0.2">
      <c r="A606" s="83" t="s">
        <v>184</v>
      </c>
      <c r="B606" s="83">
        <v>16</v>
      </c>
      <c r="C606" s="84">
        <v>2059.2928295000002</v>
      </c>
      <c r="D606" s="84">
        <v>2050.3920180999999</v>
      </c>
      <c r="E606" s="84">
        <v>308.91440540999997</v>
      </c>
      <c r="F606" s="84">
        <v>308.91440540999997</v>
      </c>
    </row>
    <row r="607" spans="1:6" ht="12.75" customHeight="1" x14ac:dyDescent="0.2">
      <c r="A607" s="83" t="s">
        <v>184</v>
      </c>
      <c r="B607" s="83">
        <v>17</v>
      </c>
      <c r="C607" s="84">
        <v>2049.0639463900002</v>
      </c>
      <c r="D607" s="84">
        <v>2040.1618775899999</v>
      </c>
      <c r="E607" s="84">
        <v>307.37312075</v>
      </c>
      <c r="F607" s="84">
        <v>307.37312075</v>
      </c>
    </row>
    <row r="608" spans="1:6" ht="12.75" customHeight="1" x14ac:dyDescent="0.2">
      <c r="A608" s="83" t="s">
        <v>184</v>
      </c>
      <c r="B608" s="83">
        <v>18</v>
      </c>
      <c r="C608" s="84">
        <v>2014.28619794</v>
      </c>
      <c r="D608" s="84">
        <v>1997.3198783</v>
      </c>
      <c r="E608" s="84">
        <v>300.91849616000002</v>
      </c>
      <c r="F608" s="84">
        <v>300.91849616000002</v>
      </c>
    </row>
    <row r="609" spans="1:6" ht="12.75" customHeight="1" x14ac:dyDescent="0.2">
      <c r="A609" s="83" t="s">
        <v>184</v>
      </c>
      <c r="B609" s="83">
        <v>19</v>
      </c>
      <c r="C609" s="84">
        <v>1954.5116620900001</v>
      </c>
      <c r="D609" s="84">
        <v>1932.75748522</v>
      </c>
      <c r="E609" s="84">
        <v>291.19145221000002</v>
      </c>
      <c r="F609" s="84">
        <v>291.19145221000002</v>
      </c>
    </row>
    <row r="610" spans="1:6" ht="12.75" customHeight="1" x14ac:dyDescent="0.2">
      <c r="A610" s="83" t="s">
        <v>184</v>
      </c>
      <c r="B610" s="83">
        <v>20</v>
      </c>
      <c r="C610" s="84">
        <v>1934.0094686299999</v>
      </c>
      <c r="D610" s="84">
        <v>1912.3110174200001</v>
      </c>
      <c r="E610" s="84">
        <v>288.11096400000002</v>
      </c>
      <c r="F610" s="84">
        <v>288.11096400000002</v>
      </c>
    </row>
    <row r="611" spans="1:6" ht="12.75" customHeight="1" x14ac:dyDescent="0.2">
      <c r="A611" s="83" t="s">
        <v>184</v>
      </c>
      <c r="B611" s="83">
        <v>21</v>
      </c>
      <c r="C611" s="84">
        <v>1909.67515228</v>
      </c>
      <c r="D611" s="84">
        <v>1895.38886637</v>
      </c>
      <c r="E611" s="84">
        <v>285.56145337999999</v>
      </c>
      <c r="F611" s="84">
        <v>285.56145337999999</v>
      </c>
    </row>
    <row r="612" spans="1:6" ht="12.75" customHeight="1" x14ac:dyDescent="0.2">
      <c r="A612" s="83" t="s">
        <v>184</v>
      </c>
      <c r="B612" s="83">
        <v>22</v>
      </c>
      <c r="C612" s="84">
        <v>1889.8040208800001</v>
      </c>
      <c r="D612" s="84">
        <v>1880.0652583200001</v>
      </c>
      <c r="E612" s="84">
        <v>283.25278107000003</v>
      </c>
      <c r="F612" s="84">
        <v>283.25278107000003</v>
      </c>
    </row>
    <row r="613" spans="1:6" ht="12.75" customHeight="1" x14ac:dyDescent="0.2">
      <c r="A613" s="83" t="s">
        <v>184</v>
      </c>
      <c r="B613" s="83">
        <v>23</v>
      </c>
      <c r="C613" s="84">
        <v>1962.34398371</v>
      </c>
      <c r="D613" s="84">
        <v>1940.47888756</v>
      </c>
      <c r="E613" s="84">
        <v>292.35476752</v>
      </c>
      <c r="F613" s="84">
        <v>292.35476752</v>
      </c>
    </row>
    <row r="614" spans="1:6" ht="12.75" customHeight="1" x14ac:dyDescent="0.2">
      <c r="A614" s="83" t="s">
        <v>184</v>
      </c>
      <c r="B614" s="83">
        <v>24</v>
      </c>
      <c r="C614" s="84">
        <v>2038.1021109200001</v>
      </c>
      <c r="D614" s="84">
        <v>2025.9393255800001</v>
      </c>
      <c r="E614" s="84">
        <v>305.23033480999999</v>
      </c>
      <c r="F614" s="84">
        <v>305.23033480999999</v>
      </c>
    </row>
    <row r="615" spans="1:6" ht="12.75" customHeight="1" x14ac:dyDescent="0.2">
      <c r="A615" s="83" t="s">
        <v>185</v>
      </c>
      <c r="B615" s="83">
        <v>1</v>
      </c>
      <c r="C615" s="84">
        <v>2109.3650262199999</v>
      </c>
      <c r="D615" s="84">
        <v>2089.0939121599999</v>
      </c>
      <c r="E615" s="84">
        <v>314.74527702</v>
      </c>
      <c r="F615" s="84">
        <v>314.74527702</v>
      </c>
    </row>
    <row r="616" spans="1:6" ht="12.75" customHeight="1" x14ac:dyDescent="0.2">
      <c r="A616" s="83" t="s">
        <v>185</v>
      </c>
      <c r="B616" s="83">
        <v>2</v>
      </c>
      <c r="C616" s="84">
        <v>2169.86544946</v>
      </c>
      <c r="D616" s="84">
        <v>2160.2202101799999</v>
      </c>
      <c r="E616" s="84">
        <v>325.46124638999999</v>
      </c>
      <c r="F616" s="84">
        <v>325.46124638999999</v>
      </c>
    </row>
    <row r="617" spans="1:6" ht="12.75" customHeight="1" x14ac:dyDescent="0.2">
      <c r="A617" s="83" t="s">
        <v>185</v>
      </c>
      <c r="B617" s="83">
        <v>3</v>
      </c>
      <c r="C617" s="84">
        <v>2308.7282728700002</v>
      </c>
      <c r="D617" s="84">
        <v>2281.4977135099998</v>
      </c>
      <c r="E617" s="84">
        <v>343.73305368000001</v>
      </c>
      <c r="F617" s="84">
        <v>343.73305368000001</v>
      </c>
    </row>
    <row r="618" spans="1:6" ht="12.75" customHeight="1" x14ac:dyDescent="0.2">
      <c r="A618" s="83" t="s">
        <v>185</v>
      </c>
      <c r="B618" s="83">
        <v>4</v>
      </c>
      <c r="C618" s="84">
        <v>2340.3639316399999</v>
      </c>
      <c r="D618" s="84">
        <v>2316.37917152</v>
      </c>
      <c r="E618" s="84">
        <v>348.98833402000002</v>
      </c>
      <c r="F618" s="84">
        <v>348.98833402000002</v>
      </c>
    </row>
    <row r="619" spans="1:6" ht="12.75" customHeight="1" x14ac:dyDescent="0.2">
      <c r="A619" s="83" t="s">
        <v>185</v>
      </c>
      <c r="B619" s="83">
        <v>5</v>
      </c>
      <c r="C619" s="84">
        <v>2336.4120979200002</v>
      </c>
      <c r="D619" s="84">
        <v>2311.8002439400002</v>
      </c>
      <c r="E619" s="84">
        <v>348.29846756000001</v>
      </c>
      <c r="F619" s="84">
        <v>348.29846756000001</v>
      </c>
    </row>
    <row r="620" spans="1:6" ht="12.75" customHeight="1" x14ac:dyDescent="0.2">
      <c r="A620" s="83" t="s">
        <v>185</v>
      </c>
      <c r="B620" s="83">
        <v>6</v>
      </c>
      <c r="C620" s="84">
        <v>2277.7960902300001</v>
      </c>
      <c r="D620" s="84">
        <v>2253.7632924</v>
      </c>
      <c r="E620" s="84">
        <v>339.55455409000001</v>
      </c>
      <c r="F620" s="84">
        <v>339.55455409000001</v>
      </c>
    </row>
    <row r="621" spans="1:6" ht="12.75" customHeight="1" x14ac:dyDescent="0.2">
      <c r="A621" s="83" t="s">
        <v>185</v>
      </c>
      <c r="B621" s="83">
        <v>7</v>
      </c>
      <c r="C621" s="84">
        <v>2194.6671173999998</v>
      </c>
      <c r="D621" s="84">
        <v>2171.1530579400001</v>
      </c>
      <c r="E621" s="84">
        <v>327.10840173000003</v>
      </c>
      <c r="F621" s="84">
        <v>327.10840173000003</v>
      </c>
    </row>
    <row r="622" spans="1:6" ht="12.75" customHeight="1" x14ac:dyDescent="0.2">
      <c r="A622" s="83" t="s">
        <v>185</v>
      </c>
      <c r="B622" s="83">
        <v>8</v>
      </c>
      <c r="C622" s="84">
        <v>2053.4622330500001</v>
      </c>
      <c r="D622" s="84">
        <v>2030.85096944</v>
      </c>
      <c r="E622" s="84">
        <v>305.97032868000002</v>
      </c>
      <c r="F622" s="84">
        <v>305.97032868000002</v>
      </c>
    </row>
    <row r="623" spans="1:6" ht="12.75" customHeight="1" x14ac:dyDescent="0.2">
      <c r="A623" s="83" t="s">
        <v>185</v>
      </c>
      <c r="B623" s="83">
        <v>9</v>
      </c>
      <c r="C623" s="84">
        <v>2014.79587453</v>
      </c>
      <c r="D623" s="84">
        <v>1999.01313873</v>
      </c>
      <c r="E623" s="84">
        <v>301.17360471000001</v>
      </c>
      <c r="F623" s="84">
        <v>301.17360471000001</v>
      </c>
    </row>
    <row r="624" spans="1:6" ht="12.75" customHeight="1" x14ac:dyDescent="0.2">
      <c r="A624" s="83" t="s">
        <v>185</v>
      </c>
      <c r="B624" s="83">
        <v>10</v>
      </c>
      <c r="C624" s="84">
        <v>1973.34458604</v>
      </c>
      <c r="D624" s="84">
        <v>1949.42971805</v>
      </c>
      <c r="E624" s="84">
        <v>293.70330987</v>
      </c>
      <c r="F624" s="84">
        <v>293.70330987</v>
      </c>
    </row>
    <row r="625" spans="1:6" ht="12.75" customHeight="1" x14ac:dyDescent="0.2">
      <c r="A625" s="83" t="s">
        <v>185</v>
      </c>
      <c r="B625" s="83">
        <v>11</v>
      </c>
      <c r="C625" s="84">
        <v>1956.5935345099999</v>
      </c>
      <c r="D625" s="84">
        <v>1940.1317307899999</v>
      </c>
      <c r="E625" s="84">
        <v>292.30246448000003</v>
      </c>
      <c r="F625" s="84">
        <v>292.30246448000003</v>
      </c>
    </row>
    <row r="626" spans="1:6" ht="12.75" customHeight="1" x14ac:dyDescent="0.2">
      <c r="A626" s="83" t="s">
        <v>185</v>
      </c>
      <c r="B626" s="83">
        <v>12</v>
      </c>
      <c r="C626" s="84">
        <v>1984.4935234899999</v>
      </c>
      <c r="D626" s="84">
        <v>1966.1986864999999</v>
      </c>
      <c r="E626" s="84">
        <v>296.22974183000002</v>
      </c>
      <c r="F626" s="84">
        <v>296.22974183000002</v>
      </c>
    </row>
    <row r="627" spans="1:6" ht="12.75" customHeight="1" x14ac:dyDescent="0.2">
      <c r="A627" s="83" t="s">
        <v>185</v>
      </c>
      <c r="B627" s="83">
        <v>13</v>
      </c>
      <c r="C627" s="84">
        <v>2017.95885946</v>
      </c>
      <c r="D627" s="84">
        <v>1992.9883075099999</v>
      </c>
      <c r="E627" s="84">
        <v>300.26589675000002</v>
      </c>
      <c r="F627" s="84">
        <v>300.26589675000002</v>
      </c>
    </row>
    <row r="628" spans="1:6" ht="12.75" customHeight="1" x14ac:dyDescent="0.2">
      <c r="A628" s="83" t="s">
        <v>185</v>
      </c>
      <c r="B628" s="83">
        <v>14</v>
      </c>
      <c r="C628" s="84">
        <v>2038.6928986</v>
      </c>
      <c r="D628" s="84">
        <v>2010.57210265</v>
      </c>
      <c r="E628" s="84">
        <v>302.91509143000002</v>
      </c>
      <c r="F628" s="84">
        <v>302.91509143000002</v>
      </c>
    </row>
    <row r="629" spans="1:6" ht="12.75" customHeight="1" x14ac:dyDescent="0.2">
      <c r="A629" s="83" t="s">
        <v>185</v>
      </c>
      <c r="B629" s="83">
        <v>15</v>
      </c>
      <c r="C629" s="84">
        <v>2049.4292412300001</v>
      </c>
      <c r="D629" s="84">
        <v>2019.46118168</v>
      </c>
      <c r="E629" s="84">
        <v>304.25433024</v>
      </c>
      <c r="F629" s="84">
        <v>304.25433024</v>
      </c>
    </row>
    <row r="630" spans="1:6" ht="12.75" customHeight="1" x14ac:dyDescent="0.2">
      <c r="A630" s="83" t="s">
        <v>185</v>
      </c>
      <c r="B630" s="83">
        <v>16</v>
      </c>
      <c r="C630" s="84">
        <v>2056.1069737100001</v>
      </c>
      <c r="D630" s="84">
        <v>2030.10210345</v>
      </c>
      <c r="E630" s="84">
        <v>305.85750367999998</v>
      </c>
      <c r="F630" s="84">
        <v>305.85750367999998</v>
      </c>
    </row>
    <row r="631" spans="1:6" ht="12.75" customHeight="1" x14ac:dyDescent="0.2">
      <c r="A631" s="83" t="s">
        <v>185</v>
      </c>
      <c r="B631" s="83">
        <v>17</v>
      </c>
      <c r="C631" s="84">
        <v>2067.8428599700001</v>
      </c>
      <c r="D631" s="84">
        <v>2040.3893915900001</v>
      </c>
      <c r="E631" s="84">
        <v>307.40739826999999</v>
      </c>
      <c r="F631" s="84">
        <v>307.40739826999999</v>
      </c>
    </row>
    <row r="632" spans="1:6" ht="12.75" customHeight="1" x14ac:dyDescent="0.2">
      <c r="A632" s="83" t="s">
        <v>185</v>
      </c>
      <c r="B632" s="83">
        <v>18</v>
      </c>
      <c r="C632" s="84">
        <v>2029.41791177</v>
      </c>
      <c r="D632" s="84">
        <v>2012.4314439299999</v>
      </c>
      <c r="E632" s="84">
        <v>303.19522190999999</v>
      </c>
      <c r="F632" s="84">
        <v>303.19522190999999</v>
      </c>
    </row>
    <row r="633" spans="1:6" ht="12.75" customHeight="1" x14ac:dyDescent="0.2">
      <c r="A633" s="83" t="s">
        <v>185</v>
      </c>
      <c r="B633" s="83">
        <v>19</v>
      </c>
      <c r="C633" s="84">
        <v>1975.5023295000001</v>
      </c>
      <c r="D633" s="84">
        <v>1952.2592845500001</v>
      </c>
      <c r="E633" s="84">
        <v>294.12961559000001</v>
      </c>
      <c r="F633" s="84">
        <v>294.12961559000001</v>
      </c>
    </row>
    <row r="634" spans="1:6" ht="12.75" customHeight="1" x14ac:dyDescent="0.2">
      <c r="A634" s="83" t="s">
        <v>185</v>
      </c>
      <c r="B634" s="83">
        <v>20</v>
      </c>
      <c r="C634" s="84">
        <v>1904.3844060399999</v>
      </c>
      <c r="D634" s="84">
        <v>1881.2943098000001</v>
      </c>
      <c r="E634" s="84">
        <v>283.43795137000001</v>
      </c>
      <c r="F634" s="84">
        <v>283.43795137000001</v>
      </c>
    </row>
    <row r="635" spans="1:6" ht="12.75" customHeight="1" x14ac:dyDescent="0.2">
      <c r="A635" s="83" t="s">
        <v>185</v>
      </c>
      <c r="B635" s="83">
        <v>21</v>
      </c>
      <c r="C635" s="84">
        <v>1886.3593854200001</v>
      </c>
      <c r="D635" s="84">
        <v>1863.2008965499999</v>
      </c>
      <c r="E635" s="84">
        <v>280.71197704999997</v>
      </c>
      <c r="F635" s="84">
        <v>280.71197704999997</v>
      </c>
    </row>
    <row r="636" spans="1:6" ht="12.75" customHeight="1" x14ac:dyDescent="0.2">
      <c r="A636" s="83" t="s">
        <v>185</v>
      </c>
      <c r="B636" s="83">
        <v>22</v>
      </c>
      <c r="C636" s="84">
        <v>1915.49192956</v>
      </c>
      <c r="D636" s="84">
        <v>1891.9537435300001</v>
      </c>
      <c r="E636" s="84">
        <v>285.04391384000002</v>
      </c>
      <c r="F636" s="84">
        <v>285.04391384000002</v>
      </c>
    </row>
    <row r="637" spans="1:6" ht="12.75" customHeight="1" x14ac:dyDescent="0.2">
      <c r="A637" s="83" t="s">
        <v>185</v>
      </c>
      <c r="B637" s="83">
        <v>23</v>
      </c>
      <c r="C637" s="84">
        <v>1989.0150597899999</v>
      </c>
      <c r="D637" s="84">
        <v>1964.8685893899999</v>
      </c>
      <c r="E637" s="84">
        <v>296.02934787999999</v>
      </c>
      <c r="F637" s="84">
        <v>296.02934787999999</v>
      </c>
    </row>
    <row r="638" spans="1:6" ht="12.75" customHeight="1" x14ac:dyDescent="0.2">
      <c r="A638" s="83" t="s">
        <v>185</v>
      </c>
      <c r="B638" s="83">
        <v>24</v>
      </c>
      <c r="C638" s="84">
        <v>2088.3380990199998</v>
      </c>
      <c r="D638" s="84">
        <v>2063.1217055699999</v>
      </c>
      <c r="E638" s="84">
        <v>310.83227468000001</v>
      </c>
      <c r="F638" s="84">
        <v>310.83227468000001</v>
      </c>
    </row>
    <row r="639" spans="1:6" ht="12.75" customHeight="1" x14ac:dyDescent="0.2">
      <c r="A639" s="83" t="s">
        <v>186</v>
      </c>
      <c r="B639" s="83">
        <v>1</v>
      </c>
      <c r="C639" s="84">
        <v>2242.21275049</v>
      </c>
      <c r="D639" s="84">
        <v>2212.4509794599999</v>
      </c>
      <c r="E639" s="84">
        <v>333.33039380000002</v>
      </c>
      <c r="F639" s="84">
        <v>333.33039380000002</v>
      </c>
    </row>
    <row r="640" spans="1:6" ht="12.75" customHeight="1" x14ac:dyDescent="0.2">
      <c r="A640" s="83" t="s">
        <v>186</v>
      </c>
      <c r="B640" s="83">
        <v>2</v>
      </c>
      <c r="C640" s="84">
        <v>2323.7111853699998</v>
      </c>
      <c r="D640" s="84">
        <v>2295.4876562999998</v>
      </c>
      <c r="E640" s="84">
        <v>345.84079444999998</v>
      </c>
      <c r="F640" s="84">
        <v>345.84079444999998</v>
      </c>
    </row>
    <row r="641" spans="1:6" ht="12.75" customHeight="1" x14ac:dyDescent="0.2">
      <c r="A641" s="83" t="s">
        <v>186</v>
      </c>
      <c r="B641" s="83">
        <v>3</v>
      </c>
      <c r="C641" s="84">
        <v>2369.8208061099999</v>
      </c>
      <c r="D641" s="84">
        <v>2341.06153765</v>
      </c>
      <c r="E641" s="84">
        <v>352.70700751999999</v>
      </c>
      <c r="F641" s="84">
        <v>352.70700751999999</v>
      </c>
    </row>
    <row r="642" spans="1:6" ht="12.75" customHeight="1" x14ac:dyDescent="0.2">
      <c r="A642" s="83" t="s">
        <v>186</v>
      </c>
      <c r="B642" s="83">
        <v>4</v>
      </c>
      <c r="C642" s="84">
        <v>2379.92282518</v>
      </c>
      <c r="D642" s="84">
        <v>2353.1554618</v>
      </c>
      <c r="E642" s="84">
        <v>354.52909196000002</v>
      </c>
      <c r="F642" s="84">
        <v>354.52909196000002</v>
      </c>
    </row>
    <row r="643" spans="1:6" ht="12.75" customHeight="1" x14ac:dyDescent="0.2">
      <c r="A643" s="83" t="s">
        <v>186</v>
      </c>
      <c r="B643" s="83">
        <v>5</v>
      </c>
      <c r="C643" s="84">
        <v>2377.2612608200002</v>
      </c>
      <c r="D643" s="84">
        <v>2349.5233198400001</v>
      </c>
      <c r="E643" s="84">
        <v>353.98186930000003</v>
      </c>
      <c r="F643" s="84">
        <v>353.98186930000003</v>
      </c>
    </row>
    <row r="644" spans="1:6" ht="12.75" customHeight="1" x14ac:dyDescent="0.2">
      <c r="A644" s="83" t="s">
        <v>186</v>
      </c>
      <c r="B644" s="83">
        <v>6</v>
      </c>
      <c r="C644" s="84">
        <v>2343.4255400000002</v>
      </c>
      <c r="D644" s="84">
        <v>2314.9758303600001</v>
      </c>
      <c r="E644" s="84">
        <v>348.77690503999997</v>
      </c>
      <c r="F644" s="84">
        <v>348.77690503999997</v>
      </c>
    </row>
    <row r="645" spans="1:6" ht="12.75" customHeight="1" x14ac:dyDescent="0.2">
      <c r="A645" s="83" t="s">
        <v>186</v>
      </c>
      <c r="B645" s="83">
        <v>7</v>
      </c>
      <c r="C645" s="84">
        <v>2268.70713067</v>
      </c>
      <c r="D645" s="84">
        <v>2241.3351666499998</v>
      </c>
      <c r="E645" s="84">
        <v>337.68211846000003</v>
      </c>
      <c r="F645" s="84">
        <v>337.68211846000003</v>
      </c>
    </row>
    <row r="646" spans="1:6" ht="12.75" customHeight="1" x14ac:dyDescent="0.2">
      <c r="A646" s="83" t="s">
        <v>186</v>
      </c>
      <c r="B646" s="83">
        <v>8</v>
      </c>
      <c r="C646" s="84">
        <v>2138.1182161500001</v>
      </c>
      <c r="D646" s="84">
        <v>2112.0046913599999</v>
      </c>
      <c r="E646" s="84">
        <v>318.1970412</v>
      </c>
      <c r="F646" s="84">
        <v>318.1970412</v>
      </c>
    </row>
    <row r="647" spans="1:6" ht="12.75" customHeight="1" x14ac:dyDescent="0.2">
      <c r="A647" s="83" t="s">
        <v>186</v>
      </c>
      <c r="B647" s="83">
        <v>9</v>
      </c>
      <c r="C647" s="84">
        <v>2078.3681708200002</v>
      </c>
      <c r="D647" s="84">
        <v>2052.8325077600002</v>
      </c>
      <c r="E647" s="84">
        <v>309.28209237999999</v>
      </c>
      <c r="F647" s="84">
        <v>309.28209237999999</v>
      </c>
    </row>
    <row r="648" spans="1:6" ht="12.75" customHeight="1" x14ac:dyDescent="0.2">
      <c r="A648" s="83" t="s">
        <v>186</v>
      </c>
      <c r="B648" s="83">
        <v>10</v>
      </c>
      <c r="C648" s="84">
        <v>2026.97225486</v>
      </c>
      <c r="D648" s="84">
        <v>2002.8505017299999</v>
      </c>
      <c r="E648" s="84">
        <v>301.75174621000002</v>
      </c>
      <c r="F648" s="84">
        <v>301.75174621000002</v>
      </c>
    </row>
    <row r="649" spans="1:6" ht="12.75" customHeight="1" x14ac:dyDescent="0.2">
      <c r="A649" s="83" t="s">
        <v>186</v>
      </c>
      <c r="B649" s="83">
        <v>11</v>
      </c>
      <c r="C649" s="84">
        <v>2031.3555821</v>
      </c>
      <c r="D649" s="84">
        <v>2015.89969559</v>
      </c>
      <c r="E649" s="84">
        <v>303.71775266999998</v>
      </c>
      <c r="F649" s="84">
        <v>303.71775266999998</v>
      </c>
    </row>
    <row r="650" spans="1:6" ht="12.75" customHeight="1" x14ac:dyDescent="0.2">
      <c r="A650" s="83" t="s">
        <v>186</v>
      </c>
      <c r="B650" s="83">
        <v>12</v>
      </c>
      <c r="C650" s="84">
        <v>2081.7587356499998</v>
      </c>
      <c r="D650" s="84">
        <v>2057.1599626799998</v>
      </c>
      <c r="E650" s="84">
        <v>309.93407167999999</v>
      </c>
      <c r="F650" s="84">
        <v>309.93407167999999</v>
      </c>
    </row>
    <row r="651" spans="1:6" ht="12.75" customHeight="1" x14ac:dyDescent="0.2">
      <c r="A651" s="83" t="s">
        <v>186</v>
      </c>
      <c r="B651" s="83">
        <v>13</v>
      </c>
      <c r="C651" s="84">
        <v>2104.6810229399998</v>
      </c>
      <c r="D651" s="84">
        <v>2079.7284243399999</v>
      </c>
      <c r="E651" s="84">
        <v>313.33426192000002</v>
      </c>
      <c r="F651" s="84">
        <v>313.33426192000002</v>
      </c>
    </row>
    <row r="652" spans="1:6" ht="12.75" customHeight="1" x14ac:dyDescent="0.2">
      <c r="A652" s="83" t="s">
        <v>186</v>
      </c>
      <c r="B652" s="83">
        <v>14</v>
      </c>
      <c r="C652" s="84">
        <v>2123.0915634600001</v>
      </c>
      <c r="D652" s="84">
        <v>2097.2646629300002</v>
      </c>
      <c r="E652" s="84">
        <v>315.97629167000002</v>
      </c>
      <c r="F652" s="84">
        <v>315.97629167000002</v>
      </c>
    </row>
    <row r="653" spans="1:6" ht="12.75" customHeight="1" x14ac:dyDescent="0.2">
      <c r="A653" s="83" t="s">
        <v>186</v>
      </c>
      <c r="B653" s="83">
        <v>15</v>
      </c>
      <c r="C653" s="84">
        <v>2141.0437312099998</v>
      </c>
      <c r="D653" s="84">
        <v>2121.36157022</v>
      </c>
      <c r="E653" s="84">
        <v>319.60675927</v>
      </c>
      <c r="F653" s="84">
        <v>319.60675927</v>
      </c>
    </row>
    <row r="654" spans="1:6" ht="12.75" customHeight="1" x14ac:dyDescent="0.2">
      <c r="A654" s="83" t="s">
        <v>186</v>
      </c>
      <c r="B654" s="83">
        <v>16</v>
      </c>
      <c r="C654" s="84">
        <v>2173.7657149199999</v>
      </c>
      <c r="D654" s="84">
        <v>2147.2167997500001</v>
      </c>
      <c r="E654" s="84">
        <v>323.50213771</v>
      </c>
      <c r="F654" s="84">
        <v>323.50213771</v>
      </c>
    </row>
    <row r="655" spans="1:6" ht="12.75" customHeight="1" x14ac:dyDescent="0.2">
      <c r="A655" s="83" t="s">
        <v>186</v>
      </c>
      <c r="B655" s="83">
        <v>17</v>
      </c>
      <c r="C655" s="84">
        <v>2142.43545331</v>
      </c>
      <c r="D655" s="84">
        <v>2117.0227562700002</v>
      </c>
      <c r="E655" s="84">
        <v>318.95306859999999</v>
      </c>
      <c r="F655" s="84">
        <v>318.95306859999999</v>
      </c>
    </row>
    <row r="656" spans="1:6" ht="12.75" customHeight="1" x14ac:dyDescent="0.2">
      <c r="A656" s="83" t="s">
        <v>186</v>
      </c>
      <c r="B656" s="83">
        <v>18</v>
      </c>
      <c r="C656" s="84">
        <v>2087.3002991100002</v>
      </c>
      <c r="D656" s="84">
        <v>2076.1013951700002</v>
      </c>
      <c r="E656" s="84">
        <v>312.78780955000002</v>
      </c>
      <c r="F656" s="84">
        <v>312.78780955000002</v>
      </c>
    </row>
    <row r="657" spans="1:6" ht="12.75" customHeight="1" x14ac:dyDescent="0.2">
      <c r="A657" s="83" t="s">
        <v>186</v>
      </c>
      <c r="B657" s="83">
        <v>19</v>
      </c>
      <c r="C657" s="84">
        <v>2067.3830272300002</v>
      </c>
      <c r="D657" s="84">
        <v>2045.50098789</v>
      </c>
      <c r="E657" s="84">
        <v>308.17751721000002</v>
      </c>
      <c r="F657" s="84">
        <v>308.17751721000002</v>
      </c>
    </row>
    <row r="658" spans="1:6" ht="12.75" customHeight="1" x14ac:dyDescent="0.2">
      <c r="A658" s="83" t="s">
        <v>186</v>
      </c>
      <c r="B658" s="83">
        <v>20</v>
      </c>
      <c r="C658" s="84">
        <v>1949.7428543399999</v>
      </c>
      <c r="D658" s="84">
        <v>1926.1034222999999</v>
      </c>
      <c r="E658" s="84">
        <v>290.18894348999999</v>
      </c>
      <c r="F658" s="84">
        <v>290.18894348999999</v>
      </c>
    </row>
    <row r="659" spans="1:6" ht="12.75" customHeight="1" x14ac:dyDescent="0.2">
      <c r="A659" s="83" t="s">
        <v>186</v>
      </c>
      <c r="B659" s="83">
        <v>21</v>
      </c>
      <c r="C659" s="84">
        <v>1938.20097648</v>
      </c>
      <c r="D659" s="84">
        <v>1926.6068503399999</v>
      </c>
      <c r="E659" s="84">
        <v>290.26479053000003</v>
      </c>
      <c r="F659" s="84">
        <v>290.26479053000003</v>
      </c>
    </row>
    <row r="660" spans="1:6" ht="12.75" customHeight="1" x14ac:dyDescent="0.2">
      <c r="A660" s="83" t="s">
        <v>186</v>
      </c>
      <c r="B660" s="83">
        <v>22</v>
      </c>
      <c r="C660" s="84">
        <v>1984.26031579</v>
      </c>
      <c r="D660" s="84">
        <v>1959.91218243</v>
      </c>
      <c r="E660" s="84">
        <v>295.28260993999999</v>
      </c>
      <c r="F660" s="84">
        <v>295.28260993999999</v>
      </c>
    </row>
    <row r="661" spans="1:6" ht="12.75" customHeight="1" x14ac:dyDescent="0.2">
      <c r="A661" s="83" t="s">
        <v>186</v>
      </c>
      <c r="B661" s="83">
        <v>23</v>
      </c>
      <c r="C661" s="84">
        <v>2106.3861598899998</v>
      </c>
      <c r="D661" s="84">
        <v>2084.8459672700001</v>
      </c>
      <c r="E661" s="84">
        <v>314.10527678</v>
      </c>
      <c r="F661" s="84">
        <v>314.10527678</v>
      </c>
    </row>
    <row r="662" spans="1:6" ht="12.75" customHeight="1" x14ac:dyDescent="0.2">
      <c r="A662" s="83" t="s">
        <v>186</v>
      </c>
      <c r="B662" s="83">
        <v>24</v>
      </c>
      <c r="C662" s="84">
        <v>2241.1802449100001</v>
      </c>
      <c r="D662" s="84">
        <v>2224.8277285499998</v>
      </c>
      <c r="E662" s="84">
        <v>335.19508896000002</v>
      </c>
      <c r="F662" s="84">
        <v>335.19508896000002</v>
      </c>
    </row>
    <row r="663" spans="1:6" ht="12.75" customHeight="1" x14ac:dyDescent="0.2">
      <c r="A663" s="83" t="s">
        <v>187</v>
      </c>
      <c r="B663" s="83">
        <v>1</v>
      </c>
      <c r="C663" s="84">
        <v>2091.4663317</v>
      </c>
      <c r="D663" s="84">
        <v>2079.52859756</v>
      </c>
      <c r="E663" s="84">
        <v>313.30415577999997</v>
      </c>
      <c r="F663" s="84">
        <v>313.30415577999997</v>
      </c>
    </row>
    <row r="664" spans="1:6" ht="12.75" customHeight="1" x14ac:dyDescent="0.2">
      <c r="A664" s="83" t="s">
        <v>187</v>
      </c>
      <c r="B664" s="83">
        <v>2</v>
      </c>
      <c r="C664" s="84">
        <v>2021.9225005200001</v>
      </c>
      <c r="D664" s="84">
        <v>2001.20688681</v>
      </c>
      <c r="E664" s="84">
        <v>301.50411731000003</v>
      </c>
      <c r="F664" s="84">
        <v>301.50411731000003</v>
      </c>
    </row>
    <row r="665" spans="1:6" ht="12.75" customHeight="1" x14ac:dyDescent="0.2">
      <c r="A665" s="83" t="s">
        <v>187</v>
      </c>
      <c r="B665" s="83">
        <v>3</v>
      </c>
      <c r="C665" s="84">
        <v>2001.9537295800001</v>
      </c>
      <c r="D665" s="84">
        <v>1978.0391135</v>
      </c>
      <c r="E665" s="84">
        <v>298.01363409999999</v>
      </c>
      <c r="F665" s="84">
        <v>298.01363409999999</v>
      </c>
    </row>
    <row r="666" spans="1:6" ht="12.75" customHeight="1" x14ac:dyDescent="0.2">
      <c r="A666" s="83" t="s">
        <v>187</v>
      </c>
      <c r="B666" s="83">
        <v>4</v>
      </c>
      <c r="C666" s="84">
        <v>2014.49701972</v>
      </c>
      <c r="D666" s="84">
        <v>1992.4214462499999</v>
      </c>
      <c r="E666" s="84">
        <v>300.18049279000002</v>
      </c>
      <c r="F666" s="84">
        <v>300.18049279000002</v>
      </c>
    </row>
    <row r="667" spans="1:6" ht="12.75" customHeight="1" x14ac:dyDescent="0.2">
      <c r="A667" s="83" t="s">
        <v>187</v>
      </c>
      <c r="B667" s="83">
        <v>5</v>
      </c>
      <c r="C667" s="84">
        <v>2011.17106816</v>
      </c>
      <c r="D667" s="84">
        <v>2000.5369129200001</v>
      </c>
      <c r="E667" s="84">
        <v>301.40317828000002</v>
      </c>
      <c r="F667" s="84">
        <v>301.40317828000002</v>
      </c>
    </row>
    <row r="668" spans="1:6" ht="12.75" customHeight="1" x14ac:dyDescent="0.2">
      <c r="A668" s="83" t="s">
        <v>187</v>
      </c>
      <c r="B668" s="83">
        <v>6</v>
      </c>
      <c r="C668" s="84">
        <v>1998.3652665300001</v>
      </c>
      <c r="D668" s="84">
        <v>1985.9796802799999</v>
      </c>
      <c r="E668" s="84">
        <v>299.20996896000003</v>
      </c>
      <c r="F668" s="84">
        <v>299.20996896000003</v>
      </c>
    </row>
    <row r="669" spans="1:6" ht="12.75" customHeight="1" x14ac:dyDescent="0.2">
      <c r="A669" s="83" t="s">
        <v>187</v>
      </c>
      <c r="B669" s="83">
        <v>7</v>
      </c>
      <c r="C669" s="84">
        <v>1896.9689991099999</v>
      </c>
      <c r="D669" s="84">
        <v>1874.0329935</v>
      </c>
      <c r="E669" s="84">
        <v>282.34395316000001</v>
      </c>
      <c r="F669" s="84">
        <v>282.34395316000001</v>
      </c>
    </row>
    <row r="670" spans="1:6" ht="12.75" customHeight="1" x14ac:dyDescent="0.2">
      <c r="A670" s="83" t="s">
        <v>187</v>
      </c>
      <c r="B670" s="83">
        <v>8</v>
      </c>
      <c r="C670" s="84">
        <v>1941.84875392</v>
      </c>
      <c r="D670" s="84">
        <v>1928.59563314</v>
      </c>
      <c r="E670" s="84">
        <v>290.56442282</v>
      </c>
      <c r="F670" s="84">
        <v>290.56442282</v>
      </c>
    </row>
    <row r="671" spans="1:6" ht="12.75" customHeight="1" x14ac:dyDescent="0.2">
      <c r="A671" s="83" t="s">
        <v>187</v>
      </c>
      <c r="B671" s="83">
        <v>9</v>
      </c>
      <c r="C671" s="84">
        <v>1967.1590276699999</v>
      </c>
      <c r="D671" s="84">
        <v>1946.93336675</v>
      </c>
      <c r="E671" s="84">
        <v>293.32720673</v>
      </c>
      <c r="F671" s="84">
        <v>293.32720673</v>
      </c>
    </row>
    <row r="672" spans="1:6" ht="12.75" customHeight="1" x14ac:dyDescent="0.2">
      <c r="A672" s="83" t="s">
        <v>187</v>
      </c>
      <c r="B672" s="83">
        <v>10</v>
      </c>
      <c r="C672" s="84">
        <v>1923.1960818099999</v>
      </c>
      <c r="D672" s="84">
        <v>1904.1109992900001</v>
      </c>
      <c r="E672" s="84">
        <v>286.87553989999998</v>
      </c>
      <c r="F672" s="84">
        <v>286.87553989999998</v>
      </c>
    </row>
    <row r="673" spans="1:6" ht="12.75" customHeight="1" x14ac:dyDescent="0.2">
      <c r="A673" s="83" t="s">
        <v>187</v>
      </c>
      <c r="B673" s="83">
        <v>11</v>
      </c>
      <c r="C673" s="84">
        <v>1923.3881152199999</v>
      </c>
      <c r="D673" s="84">
        <v>1902.14122651</v>
      </c>
      <c r="E673" s="84">
        <v>286.57877167999999</v>
      </c>
      <c r="F673" s="84">
        <v>286.57877167999999</v>
      </c>
    </row>
    <row r="674" spans="1:6" ht="12.75" customHeight="1" x14ac:dyDescent="0.2">
      <c r="A674" s="83" t="s">
        <v>187</v>
      </c>
      <c r="B674" s="83">
        <v>12</v>
      </c>
      <c r="C674" s="84">
        <v>1917.3949019700001</v>
      </c>
      <c r="D674" s="84">
        <v>1903.8546677500001</v>
      </c>
      <c r="E674" s="84">
        <v>286.83692069</v>
      </c>
      <c r="F674" s="84">
        <v>286.83692069</v>
      </c>
    </row>
    <row r="675" spans="1:6" ht="12.75" customHeight="1" x14ac:dyDescent="0.2">
      <c r="A675" s="83" t="s">
        <v>187</v>
      </c>
      <c r="B675" s="83">
        <v>13</v>
      </c>
      <c r="C675" s="84">
        <v>1963.9239851899999</v>
      </c>
      <c r="D675" s="84">
        <v>1940.32028375</v>
      </c>
      <c r="E675" s="84">
        <v>292.33087209000001</v>
      </c>
      <c r="F675" s="84">
        <v>292.33087209000001</v>
      </c>
    </row>
    <row r="676" spans="1:6" ht="12.75" customHeight="1" x14ac:dyDescent="0.2">
      <c r="A676" s="83" t="s">
        <v>187</v>
      </c>
      <c r="B676" s="83">
        <v>14</v>
      </c>
      <c r="C676" s="84">
        <v>1967.6439367999999</v>
      </c>
      <c r="D676" s="84">
        <v>1956.8657193700001</v>
      </c>
      <c r="E676" s="84">
        <v>294.82362633000002</v>
      </c>
      <c r="F676" s="84">
        <v>294.82362633000002</v>
      </c>
    </row>
    <row r="677" spans="1:6" ht="12.75" customHeight="1" x14ac:dyDescent="0.2">
      <c r="A677" s="83" t="s">
        <v>187</v>
      </c>
      <c r="B677" s="83">
        <v>15</v>
      </c>
      <c r="C677" s="84">
        <v>1976.0813977299999</v>
      </c>
      <c r="D677" s="84">
        <v>1955.0954443099999</v>
      </c>
      <c r="E677" s="84">
        <v>294.55691467000003</v>
      </c>
      <c r="F677" s="84">
        <v>294.55691467000003</v>
      </c>
    </row>
    <row r="678" spans="1:6" ht="12.75" customHeight="1" x14ac:dyDescent="0.2">
      <c r="A678" s="83" t="s">
        <v>187</v>
      </c>
      <c r="B678" s="83">
        <v>16</v>
      </c>
      <c r="C678" s="84">
        <v>1986.2113373699999</v>
      </c>
      <c r="D678" s="84">
        <v>1959.1195413400001</v>
      </c>
      <c r="E678" s="84">
        <v>295.16318973</v>
      </c>
      <c r="F678" s="84">
        <v>295.16318973</v>
      </c>
    </row>
    <row r="679" spans="1:6" ht="12.75" customHeight="1" x14ac:dyDescent="0.2">
      <c r="A679" s="83" t="s">
        <v>187</v>
      </c>
      <c r="B679" s="83">
        <v>17</v>
      </c>
      <c r="C679" s="84">
        <v>1985.6928350200001</v>
      </c>
      <c r="D679" s="84">
        <v>1958.8962774700001</v>
      </c>
      <c r="E679" s="84">
        <v>295.12955254000002</v>
      </c>
      <c r="F679" s="84">
        <v>295.12955254000002</v>
      </c>
    </row>
    <row r="680" spans="1:6" ht="12.75" customHeight="1" x14ac:dyDescent="0.2">
      <c r="A680" s="83" t="s">
        <v>187</v>
      </c>
      <c r="B680" s="83">
        <v>18</v>
      </c>
      <c r="C680" s="84">
        <v>1968.6965751800001</v>
      </c>
      <c r="D680" s="84">
        <v>1941.1639596299999</v>
      </c>
      <c r="E680" s="84">
        <v>292.45798126</v>
      </c>
      <c r="F680" s="84">
        <v>292.45798126</v>
      </c>
    </row>
    <row r="681" spans="1:6" ht="12.75" customHeight="1" x14ac:dyDescent="0.2">
      <c r="A681" s="83" t="s">
        <v>187</v>
      </c>
      <c r="B681" s="83">
        <v>19</v>
      </c>
      <c r="C681" s="84">
        <v>1792.29240151</v>
      </c>
      <c r="D681" s="84">
        <v>1765.65091994</v>
      </c>
      <c r="E681" s="84">
        <v>266.01498606000001</v>
      </c>
      <c r="F681" s="84">
        <v>266.01498606000001</v>
      </c>
    </row>
    <row r="682" spans="1:6" ht="12.75" customHeight="1" x14ac:dyDescent="0.2">
      <c r="A682" s="83" t="s">
        <v>187</v>
      </c>
      <c r="B682" s="83">
        <v>20</v>
      </c>
      <c r="C682" s="84">
        <v>1925.5130578599999</v>
      </c>
      <c r="D682" s="84">
        <v>1901.6965996599999</v>
      </c>
      <c r="E682" s="84">
        <v>286.51178369000002</v>
      </c>
      <c r="F682" s="84">
        <v>286.51178369000002</v>
      </c>
    </row>
    <row r="683" spans="1:6" ht="12.75" customHeight="1" x14ac:dyDescent="0.2">
      <c r="A683" s="83" t="s">
        <v>187</v>
      </c>
      <c r="B683" s="83">
        <v>21</v>
      </c>
      <c r="C683" s="84">
        <v>1841.3274111999999</v>
      </c>
      <c r="D683" s="84">
        <v>1826.94410733</v>
      </c>
      <c r="E683" s="84">
        <v>275.24948774000001</v>
      </c>
      <c r="F683" s="84">
        <v>275.24948774000001</v>
      </c>
    </row>
    <row r="684" spans="1:6" ht="12.75" customHeight="1" x14ac:dyDescent="0.2">
      <c r="A684" s="83" t="s">
        <v>187</v>
      </c>
      <c r="B684" s="83">
        <v>22</v>
      </c>
      <c r="C684" s="84">
        <v>1910.54870553</v>
      </c>
      <c r="D684" s="84">
        <v>1897.7325708000001</v>
      </c>
      <c r="E684" s="84">
        <v>285.91455857</v>
      </c>
      <c r="F684" s="84">
        <v>285.91455857</v>
      </c>
    </row>
    <row r="685" spans="1:6" ht="12.75" customHeight="1" x14ac:dyDescent="0.2">
      <c r="A685" s="83" t="s">
        <v>187</v>
      </c>
      <c r="B685" s="83">
        <v>23</v>
      </c>
      <c r="C685" s="84">
        <v>1933.3184496900001</v>
      </c>
      <c r="D685" s="84">
        <v>1912.95724946</v>
      </c>
      <c r="E685" s="84">
        <v>288.20832605999999</v>
      </c>
      <c r="F685" s="84">
        <v>288.20832605999999</v>
      </c>
    </row>
    <row r="686" spans="1:6" ht="12.75" customHeight="1" x14ac:dyDescent="0.2">
      <c r="A686" s="83" t="s">
        <v>187</v>
      </c>
      <c r="B686" s="83">
        <v>24</v>
      </c>
      <c r="C686" s="84">
        <v>1976.4933847699999</v>
      </c>
      <c r="D686" s="84">
        <v>1963.0390391400001</v>
      </c>
      <c r="E686" s="84">
        <v>295.75370573999999</v>
      </c>
      <c r="F686" s="84">
        <v>295.75370573999999</v>
      </c>
    </row>
    <row r="687" spans="1:6" ht="12.75" customHeight="1" x14ac:dyDescent="0.2">
      <c r="A687" s="83" t="s">
        <v>188</v>
      </c>
      <c r="B687" s="83">
        <v>1</v>
      </c>
      <c r="C687" s="84">
        <v>2075.2959908799999</v>
      </c>
      <c r="D687" s="84">
        <v>2050.9616828200001</v>
      </c>
      <c r="E687" s="84">
        <v>309.00023175000001</v>
      </c>
      <c r="F687" s="84">
        <v>309.00023175000001</v>
      </c>
    </row>
    <row r="688" spans="1:6" ht="12.75" customHeight="1" x14ac:dyDescent="0.2">
      <c r="A688" s="83" t="s">
        <v>188</v>
      </c>
      <c r="B688" s="83">
        <v>2</v>
      </c>
      <c r="C688" s="84">
        <v>2151.98021032</v>
      </c>
      <c r="D688" s="84">
        <v>2126.29771196</v>
      </c>
      <c r="E688" s="84">
        <v>320.35044403000001</v>
      </c>
      <c r="F688" s="84">
        <v>320.35044403000001</v>
      </c>
    </row>
    <row r="689" spans="1:6" ht="12.75" customHeight="1" x14ac:dyDescent="0.2">
      <c r="A689" s="83" t="s">
        <v>188</v>
      </c>
      <c r="B689" s="83">
        <v>3</v>
      </c>
      <c r="C689" s="84">
        <v>2189.72220419</v>
      </c>
      <c r="D689" s="84">
        <v>2181.2095449600001</v>
      </c>
      <c r="E689" s="84">
        <v>328.62352356000002</v>
      </c>
      <c r="F689" s="84">
        <v>328.62352356000002</v>
      </c>
    </row>
    <row r="690" spans="1:6" ht="12.75" customHeight="1" x14ac:dyDescent="0.2">
      <c r="A690" s="83" t="s">
        <v>188</v>
      </c>
      <c r="B690" s="83">
        <v>4</v>
      </c>
      <c r="C690" s="84">
        <v>2221.1855777999999</v>
      </c>
      <c r="D690" s="84">
        <v>2195.1153368700002</v>
      </c>
      <c r="E690" s="84">
        <v>330.71858607000001</v>
      </c>
      <c r="F690" s="84">
        <v>330.71858607000001</v>
      </c>
    </row>
    <row r="691" spans="1:6" ht="12.75" customHeight="1" x14ac:dyDescent="0.2">
      <c r="A691" s="83" t="s">
        <v>188</v>
      </c>
      <c r="B691" s="83">
        <v>5</v>
      </c>
      <c r="C691" s="84">
        <v>2221.9214323699998</v>
      </c>
      <c r="D691" s="84">
        <v>2196.3787117400002</v>
      </c>
      <c r="E691" s="84">
        <v>330.90892757</v>
      </c>
      <c r="F691" s="84">
        <v>330.90892757</v>
      </c>
    </row>
    <row r="692" spans="1:6" ht="12.75" customHeight="1" x14ac:dyDescent="0.2">
      <c r="A692" s="83" t="s">
        <v>188</v>
      </c>
      <c r="B692" s="83">
        <v>6</v>
      </c>
      <c r="C692" s="84">
        <v>2191.16936003</v>
      </c>
      <c r="D692" s="84">
        <v>2165.8684627299999</v>
      </c>
      <c r="E692" s="84">
        <v>326.31221857000003</v>
      </c>
      <c r="F692" s="84">
        <v>326.31221857000003</v>
      </c>
    </row>
    <row r="693" spans="1:6" ht="12.75" customHeight="1" x14ac:dyDescent="0.2">
      <c r="A693" s="83" t="s">
        <v>188</v>
      </c>
      <c r="B693" s="83">
        <v>7</v>
      </c>
      <c r="C693" s="84">
        <v>2168.4832997200001</v>
      </c>
      <c r="D693" s="84">
        <v>2142.6177615299998</v>
      </c>
      <c r="E693" s="84">
        <v>322.80924134999998</v>
      </c>
      <c r="F693" s="84">
        <v>322.80924134999998</v>
      </c>
    </row>
    <row r="694" spans="1:6" ht="12.75" customHeight="1" x14ac:dyDescent="0.2">
      <c r="A694" s="83" t="s">
        <v>188</v>
      </c>
      <c r="B694" s="83">
        <v>8</v>
      </c>
      <c r="C694" s="84">
        <v>2096.67416908</v>
      </c>
      <c r="D694" s="84">
        <v>2071.2875639200001</v>
      </c>
      <c r="E694" s="84">
        <v>312.06255224</v>
      </c>
      <c r="F694" s="84">
        <v>312.06255224</v>
      </c>
    </row>
    <row r="695" spans="1:6" ht="12.75" customHeight="1" x14ac:dyDescent="0.2">
      <c r="A695" s="83" t="s">
        <v>188</v>
      </c>
      <c r="B695" s="83">
        <v>9</v>
      </c>
      <c r="C695" s="84">
        <v>2019.2035898500001</v>
      </c>
      <c r="D695" s="84">
        <v>1995.2136205700001</v>
      </c>
      <c r="E695" s="84">
        <v>300.60116496000001</v>
      </c>
      <c r="F695" s="84">
        <v>300.60116496000001</v>
      </c>
    </row>
    <row r="696" spans="1:6" ht="12.75" customHeight="1" x14ac:dyDescent="0.2">
      <c r="A696" s="83" t="s">
        <v>188</v>
      </c>
      <c r="B696" s="83">
        <v>10</v>
      </c>
      <c r="C696" s="84">
        <v>1931.70606871</v>
      </c>
      <c r="D696" s="84">
        <v>1919.4016315599999</v>
      </c>
      <c r="E696" s="84">
        <v>289.17924403000001</v>
      </c>
      <c r="F696" s="84">
        <v>289.17924403000001</v>
      </c>
    </row>
    <row r="697" spans="1:6" ht="12.75" customHeight="1" x14ac:dyDescent="0.2">
      <c r="A697" s="83" t="s">
        <v>188</v>
      </c>
      <c r="B697" s="83">
        <v>11</v>
      </c>
      <c r="C697" s="84">
        <v>1927.29915074</v>
      </c>
      <c r="D697" s="84">
        <v>1910.4559480299999</v>
      </c>
      <c r="E697" s="84">
        <v>287.83147713</v>
      </c>
      <c r="F697" s="84">
        <v>287.83147713</v>
      </c>
    </row>
    <row r="698" spans="1:6" ht="12.75" customHeight="1" x14ac:dyDescent="0.2">
      <c r="A698" s="83" t="s">
        <v>188</v>
      </c>
      <c r="B698" s="83">
        <v>12</v>
      </c>
      <c r="C698" s="84">
        <v>1949.8683553200001</v>
      </c>
      <c r="D698" s="84">
        <v>1935.8672945999999</v>
      </c>
      <c r="E698" s="84">
        <v>291.65997965000003</v>
      </c>
      <c r="F698" s="84">
        <v>291.65997965000003</v>
      </c>
    </row>
    <row r="699" spans="1:6" ht="12.75" customHeight="1" x14ac:dyDescent="0.2">
      <c r="A699" s="83" t="s">
        <v>188</v>
      </c>
      <c r="B699" s="83">
        <v>13</v>
      </c>
      <c r="C699" s="84">
        <v>1969.4046823599999</v>
      </c>
      <c r="D699" s="84">
        <v>1947.4986176</v>
      </c>
      <c r="E699" s="84">
        <v>293.41236807000001</v>
      </c>
      <c r="F699" s="84">
        <v>293.41236807000001</v>
      </c>
    </row>
    <row r="700" spans="1:6" ht="12.75" customHeight="1" x14ac:dyDescent="0.2">
      <c r="A700" s="83" t="s">
        <v>188</v>
      </c>
      <c r="B700" s="83">
        <v>14</v>
      </c>
      <c r="C700" s="84">
        <v>2010.1476557799999</v>
      </c>
      <c r="D700" s="84">
        <v>1990.0512554100001</v>
      </c>
      <c r="E700" s="84">
        <v>299.82339712999999</v>
      </c>
      <c r="F700" s="84">
        <v>299.82339712999999</v>
      </c>
    </row>
    <row r="701" spans="1:6" ht="12.75" customHeight="1" x14ac:dyDescent="0.2">
      <c r="A701" s="83" t="s">
        <v>188</v>
      </c>
      <c r="B701" s="83">
        <v>15</v>
      </c>
      <c r="C701" s="84">
        <v>2038.2355327600001</v>
      </c>
      <c r="D701" s="84">
        <v>2017.45515305</v>
      </c>
      <c r="E701" s="84">
        <v>303.95209967</v>
      </c>
      <c r="F701" s="84">
        <v>303.95209967</v>
      </c>
    </row>
    <row r="702" spans="1:6" ht="12.75" customHeight="1" x14ac:dyDescent="0.2">
      <c r="A702" s="83" t="s">
        <v>188</v>
      </c>
      <c r="B702" s="83">
        <v>16</v>
      </c>
      <c r="C702" s="84">
        <v>2039.4239708</v>
      </c>
      <c r="D702" s="84">
        <v>2019.5842856100001</v>
      </c>
      <c r="E702" s="84">
        <v>304.27287722</v>
      </c>
      <c r="F702" s="84">
        <v>304.27287722</v>
      </c>
    </row>
    <row r="703" spans="1:6" ht="12.75" customHeight="1" x14ac:dyDescent="0.2">
      <c r="A703" s="83" t="s">
        <v>188</v>
      </c>
      <c r="B703" s="83">
        <v>17</v>
      </c>
      <c r="C703" s="84">
        <v>2049.4485453900002</v>
      </c>
      <c r="D703" s="84">
        <v>2028.5627494299999</v>
      </c>
      <c r="E703" s="84">
        <v>305.62558283999999</v>
      </c>
      <c r="F703" s="84">
        <v>305.62558283999999</v>
      </c>
    </row>
    <row r="704" spans="1:6" ht="12.75" customHeight="1" x14ac:dyDescent="0.2">
      <c r="A704" s="83" t="s">
        <v>188</v>
      </c>
      <c r="B704" s="83">
        <v>18</v>
      </c>
      <c r="C704" s="84">
        <v>2027.8852358300001</v>
      </c>
      <c r="D704" s="84">
        <v>2005.8491166399999</v>
      </c>
      <c r="E704" s="84">
        <v>302.20352095999999</v>
      </c>
      <c r="F704" s="84">
        <v>302.20352095999999</v>
      </c>
    </row>
    <row r="705" spans="1:6" ht="12.75" customHeight="1" x14ac:dyDescent="0.2">
      <c r="A705" s="83" t="s">
        <v>188</v>
      </c>
      <c r="B705" s="83">
        <v>19</v>
      </c>
      <c r="C705" s="84">
        <v>1926.8793347999999</v>
      </c>
      <c r="D705" s="84">
        <v>1905.4737176399999</v>
      </c>
      <c r="E705" s="84">
        <v>287.08084860000002</v>
      </c>
      <c r="F705" s="84">
        <v>287.08084860000002</v>
      </c>
    </row>
    <row r="706" spans="1:6" ht="12.75" customHeight="1" x14ac:dyDescent="0.2">
      <c r="A706" s="83" t="s">
        <v>188</v>
      </c>
      <c r="B706" s="83">
        <v>20</v>
      </c>
      <c r="C706" s="84">
        <v>1843.29615122</v>
      </c>
      <c r="D706" s="84">
        <v>1834.84246603</v>
      </c>
      <c r="E706" s="84">
        <v>276.43946348999998</v>
      </c>
      <c r="F706" s="84">
        <v>276.43946348999998</v>
      </c>
    </row>
    <row r="707" spans="1:6" ht="12.75" customHeight="1" x14ac:dyDescent="0.2">
      <c r="A707" s="83" t="s">
        <v>188</v>
      </c>
      <c r="B707" s="83">
        <v>21</v>
      </c>
      <c r="C707" s="84">
        <v>1818.63295225</v>
      </c>
      <c r="D707" s="84">
        <v>1807.1796478000001</v>
      </c>
      <c r="E707" s="84">
        <v>272.27175167000001</v>
      </c>
      <c r="F707" s="84">
        <v>272.27175167000001</v>
      </c>
    </row>
    <row r="708" spans="1:6" ht="12.75" customHeight="1" x14ac:dyDescent="0.2">
      <c r="A708" s="83" t="s">
        <v>188</v>
      </c>
      <c r="B708" s="83">
        <v>22</v>
      </c>
      <c r="C708" s="84">
        <v>1847.3911638500001</v>
      </c>
      <c r="D708" s="84">
        <v>1824.70965701</v>
      </c>
      <c r="E708" s="84">
        <v>274.91284289999999</v>
      </c>
      <c r="F708" s="84">
        <v>274.91284289999999</v>
      </c>
    </row>
    <row r="709" spans="1:6" ht="12.75" customHeight="1" x14ac:dyDescent="0.2">
      <c r="A709" s="83" t="s">
        <v>188</v>
      </c>
      <c r="B709" s="83">
        <v>23</v>
      </c>
      <c r="C709" s="84">
        <v>1925.51645345</v>
      </c>
      <c r="D709" s="84">
        <v>1901.8871626600001</v>
      </c>
      <c r="E709" s="84">
        <v>286.54049413000001</v>
      </c>
      <c r="F709" s="84">
        <v>286.54049413000001</v>
      </c>
    </row>
    <row r="710" spans="1:6" ht="12.75" customHeight="1" x14ac:dyDescent="0.2">
      <c r="A710" s="83" t="s">
        <v>188</v>
      </c>
      <c r="B710" s="83">
        <v>24</v>
      </c>
      <c r="C710" s="84">
        <v>2002.72598234</v>
      </c>
      <c r="D710" s="84">
        <v>1985.2606754200001</v>
      </c>
      <c r="E710" s="84">
        <v>299.10164286999998</v>
      </c>
      <c r="F710" s="84">
        <v>299.10164286999998</v>
      </c>
    </row>
    <row r="711" spans="1:6" ht="12.75" customHeight="1" x14ac:dyDescent="0.2">
      <c r="A711" s="83" t="s">
        <v>189</v>
      </c>
      <c r="B711" s="83">
        <v>1</v>
      </c>
      <c r="C711" s="84">
        <v>2058.42902387</v>
      </c>
      <c r="D711" s="84">
        <v>2036.2237382799999</v>
      </c>
      <c r="E711" s="84">
        <v>306.77979618000001</v>
      </c>
      <c r="F711" s="84">
        <v>306.77979618000001</v>
      </c>
    </row>
    <row r="712" spans="1:6" ht="12.75" customHeight="1" x14ac:dyDescent="0.2">
      <c r="A712" s="83" t="s">
        <v>189</v>
      </c>
      <c r="B712" s="83">
        <v>2</v>
      </c>
      <c r="C712" s="84">
        <v>2133.4437769800002</v>
      </c>
      <c r="D712" s="84">
        <v>2110.57707304</v>
      </c>
      <c r="E712" s="84">
        <v>317.98195458999999</v>
      </c>
      <c r="F712" s="84">
        <v>317.98195458999999</v>
      </c>
    </row>
    <row r="713" spans="1:6" ht="12.75" customHeight="1" x14ac:dyDescent="0.2">
      <c r="A713" s="83" t="s">
        <v>189</v>
      </c>
      <c r="B713" s="83">
        <v>3</v>
      </c>
      <c r="C713" s="84">
        <v>2218.9445076500001</v>
      </c>
      <c r="D713" s="84">
        <v>2199.52872445</v>
      </c>
      <c r="E713" s="84">
        <v>331.38351208</v>
      </c>
      <c r="F713" s="84">
        <v>331.38351208</v>
      </c>
    </row>
    <row r="714" spans="1:6" ht="12.75" customHeight="1" x14ac:dyDescent="0.2">
      <c r="A714" s="83" t="s">
        <v>189</v>
      </c>
      <c r="B714" s="83">
        <v>4</v>
      </c>
      <c r="C714" s="84">
        <v>2232.158989</v>
      </c>
      <c r="D714" s="84">
        <v>2218.4847199199999</v>
      </c>
      <c r="E714" s="84">
        <v>334.23944403000002</v>
      </c>
      <c r="F714" s="84">
        <v>334.23944403000002</v>
      </c>
    </row>
    <row r="715" spans="1:6" ht="12.75" customHeight="1" x14ac:dyDescent="0.2">
      <c r="A715" s="83" t="s">
        <v>189</v>
      </c>
      <c r="B715" s="83">
        <v>5</v>
      </c>
      <c r="C715" s="84">
        <v>2225.8346351099999</v>
      </c>
      <c r="D715" s="84">
        <v>2211.9416910800001</v>
      </c>
      <c r="E715" s="84">
        <v>333.25366382999999</v>
      </c>
      <c r="F715" s="84">
        <v>333.25366382999999</v>
      </c>
    </row>
    <row r="716" spans="1:6" ht="12.75" customHeight="1" x14ac:dyDescent="0.2">
      <c r="A716" s="83" t="s">
        <v>189</v>
      </c>
      <c r="B716" s="83">
        <v>6</v>
      </c>
      <c r="C716" s="84">
        <v>2220.11454344</v>
      </c>
      <c r="D716" s="84">
        <v>2197.11106909</v>
      </c>
      <c r="E716" s="84">
        <v>331.01926536000002</v>
      </c>
      <c r="F716" s="84">
        <v>331.01926536000002</v>
      </c>
    </row>
    <row r="717" spans="1:6" ht="12.75" customHeight="1" x14ac:dyDescent="0.2">
      <c r="A717" s="83" t="s">
        <v>189</v>
      </c>
      <c r="B717" s="83">
        <v>7</v>
      </c>
      <c r="C717" s="84">
        <v>2214.1347807400002</v>
      </c>
      <c r="D717" s="84">
        <v>2190.55979002</v>
      </c>
      <c r="E717" s="84">
        <v>330.03224217000002</v>
      </c>
      <c r="F717" s="84">
        <v>330.03224217000002</v>
      </c>
    </row>
    <row r="718" spans="1:6" ht="12.75" customHeight="1" x14ac:dyDescent="0.2">
      <c r="A718" s="83" t="s">
        <v>189</v>
      </c>
      <c r="B718" s="83">
        <v>8</v>
      </c>
      <c r="C718" s="84">
        <v>2166.4551318700001</v>
      </c>
      <c r="D718" s="84">
        <v>2144.92362065</v>
      </c>
      <c r="E718" s="84">
        <v>323.15664471999997</v>
      </c>
      <c r="F718" s="84">
        <v>323.15664471999997</v>
      </c>
    </row>
    <row r="719" spans="1:6" ht="12.75" customHeight="1" x14ac:dyDescent="0.2">
      <c r="A719" s="83" t="s">
        <v>189</v>
      </c>
      <c r="B719" s="83">
        <v>9</v>
      </c>
      <c r="C719" s="84">
        <v>2037.18085412</v>
      </c>
      <c r="D719" s="84">
        <v>2022.42266344</v>
      </c>
      <c r="E719" s="84">
        <v>304.70051046999998</v>
      </c>
      <c r="F719" s="84">
        <v>304.70051046999998</v>
      </c>
    </row>
    <row r="720" spans="1:6" ht="12.75" customHeight="1" x14ac:dyDescent="0.2">
      <c r="A720" s="83" t="s">
        <v>189</v>
      </c>
      <c r="B720" s="83">
        <v>10</v>
      </c>
      <c r="C720" s="84">
        <v>1920.97951954</v>
      </c>
      <c r="D720" s="84">
        <v>1911.4989722600001</v>
      </c>
      <c r="E720" s="84">
        <v>287.98862035000002</v>
      </c>
      <c r="F720" s="84">
        <v>287.98862035000002</v>
      </c>
    </row>
    <row r="721" spans="1:6" ht="12.75" customHeight="1" x14ac:dyDescent="0.2">
      <c r="A721" s="83" t="s">
        <v>189</v>
      </c>
      <c r="B721" s="83">
        <v>11</v>
      </c>
      <c r="C721" s="84">
        <v>1914.99435797</v>
      </c>
      <c r="D721" s="84">
        <v>1893.6134126899999</v>
      </c>
      <c r="E721" s="84">
        <v>285.29396150000002</v>
      </c>
      <c r="F721" s="84">
        <v>285.29396150000002</v>
      </c>
    </row>
    <row r="722" spans="1:6" ht="12.75" customHeight="1" x14ac:dyDescent="0.2">
      <c r="A722" s="83" t="s">
        <v>189</v>
      </c>
      <c r="B722" s="83">
        <v>12</v>
      </c>
      <c r="C722" s="84">
        <v>1920.85135107</v>
      </c>
      <c r="D722" s="84">
        <v>1907.20808829</v>
      </c>
      <c r="E722" s="84">
        <v>287.34215086</v>
      </c>
      <c r="F722" s="84">
        <v>287.34215086</v>
      </c>
    </row>
    <row r="723" spans="1:6" ht="12.75" customHeight="1" x14ac:dyDescent="0.2">
      <c r="A723" s="83" t="s">
        <v>189</v>
      </c>
      <c r="B723" s="83">
        <v>13</v>
      </c>
      <c r="C723" s="84">
        <v>1954.5876038700001</v>
      </c>
      <c r="D723" s="84">
        <v>1937.3062275</v>
      </c>
      <c r="E723" s="84">
        <v>291.87677093000002</v>
      </c>
      <c r="F723" s="84">
        <v>291.87677093000002</v>
      </c>
    </row>
    <row r="724" spans="1:6" ht="12.75" customHeight="1" x14ac:dyDescent="0.2">
      <c r="A724" s="83" t="s">
        <v>189</v>
      </c>
      <c r="B724" s="83">
        <v>14</v>
      </c>
      <c r="C724" s="84">
        <v>1973.93830379</v>
      </c>
      <c r="D724" s="84">
        <v>1961.93762982</v>
      </c>
      <c r="E724" s="84">
        <v>295.58776616</v>
      </c>
      <c r="F724" s="84">
        <v>295.58776616</v>
      </c>
    </row>
    <row r="725" spans="1:6" ht="12.75" customHeight="1" x14ac:dyDescent="0.2">
      <c r="A725" s="83" t="s">
        <v>189</v>
      </c>
      <c r="B725" s="83">
        <v>15</v>
      </c>
      <c r="C725" s="84">
        <v>1998.94508144</v>
      </c>
      <c r="D725" s="84">
        <v>1979.6595875600001</v>
      </c>
      <c r="E725" s="84">
        <v>298.25777656999998</v>
      </c>
      <c r="F725" s="84">
        <v>298.25777656999998</v>
      </c>
    </row>
    <row r="726" spans="1:6" ht="12.75" customHeight="1" x14ac:dyDescent="0.2">
      <c r="A726" s="83" t="s">
        <v>189</v>
      </c>
      <c r="B726" s="83">
        <v>16</v>
      </c>
      <c r="C726" s="84">
        <v>2030.45500571</v>
      </c>
      <c r="D726" s="84">
        <v>2008.8196297</v>
      </c>
      <c r="E726" s="84">
        <v>302.65106185000002</v>
      </c>
      <c r="F726" s="84">
        <v>302.65106185000002</v>
      </c>
    </row>
    <row r="727" spans="1:6" ht="12.75" customHeight="1" x14ac:dyDescent="0.2">
      <c r="A727" s="83" t="s">
        <v>189</v>
      </c>
      <c r="B727" s="83">
        <v>17</v>
      </c>
      <c r="C727" s="84">
        <v>2019.55323279</v>
      </c>
      <c r="D727" s="84">
        <v>1997.2889241600001</v>
      </c>
      <c r="E727" s="84">
        <v>300.91383258000002</v>
      </c>
      <c r="F727" s="84">
        <v>300.91383258000002</v>
      </c>
    </row>
    <row r="728" spans="1:6" ht="12.75" customHeight="1" x14ac:dyDescent="0.2">
      <c r="A728" s="83" t="s">
        <v>189</v>
      </c>
      <c r="B728" s="83">
        <v>18</v>
      </c>
      <c r="C728" s="84">
        <v>1981.8955458400001</v>
      </c>
      <c r="D728" s="84">
        <v>1960.3968582299999</v>
      </c>
      <c r="E728" s="84">
        <v>295.35563174999999</v>
      </c>
      <c r="F728" s="84">
        <v>295.35563174999999</v>
      </c>
    </row>
    <row r="729" spans="1:6" ht="12.75" customHeight="1" x14ac:dyDescent="0.2">
      <c r="A729" s="83" t="s">
        <v>189</v>
      </c>
      <c r="B729" s="83">
        <v>19</v>
      </c>
      <c r="C729" s="84">
        <v>1929.22417905</v>
      </c>
      <c r="D729" s="84">
        <v>1908.24648099</v>
      </c>
      <c r="E729" s="84">
        <v>287.49859629999997</v>
      </c>
      <c r="F729" s="84">
        <v>287.49859629999997</v>
      </c>
    </row>
    <row r="730" spans="1:6" ht="12.75" customHeight="1" x14ac:dyDescent="0.2">
      <c r="A730" s="83" t="s">
        <v>189</v>
      </c>
      <c r="B730" s="83">
        <v>20</v>
      </c>
      <c r="C730" s="84">
        <v>1863.2022908700001</v>
      </c>
      <c r="D730" s="84">
        <v>1842.28939029</v>
      </c>
      <c r="E730" s="84">
        <v>277.56142561000001</v>
      </c>
      <c r="F730" s="84">
        <v>277.56142561000001</v>
      </c>
    </row>
    <row r="731" spans="1:6" ht="12.75" customHeight="1" x14ac:dyDescent="0.2">
      <c r="A731" s="83" t="s">
        <v>189</v>
      </c>
      <c r="B731" s="83">
        <v>21</v>
      </c>
      <c r="C731" s="84">
        <v>1829.25634582</v>
      </c>
      <c r="D731" s="84">
        <v>1812.1168986600001</v>
      </c>
      <c r="E731" s="84">
        <v>273.01560353000002</v>
      </c>
      <c r="F731" s="84">
        <v>273.01560353000002</v>
      </c>
    </row>
    <row r="732" spans="1:6" ht="12.75" customHeight="1" x14ac:dyDescent="0.2">
      <c r="A732" s="83" t="s">
        <v>189</v>
      </c>
      <c r="B732" s="83">
        <v>22</v>
      </c>
      <c r="C732" s="84">
        <v>1865.3937773099999</v>
      </c>
      <c r="D732" s="84">
        <v>1844.1731430299999</v>
      </c>
      <c r="E732" s="84">
        <v>277.84523395000002</v>
      </c>
      <c r="F732" s="84">
        <v>277.84523395000002</v>
      </c>
    </row>
    <row r="733" spans="1:6" ht="12.75" customHeight="1" x14ac:dyDescent="0.2">
      <c r="A733" s="83" t="s">
        <v>189</v>
      </c>
      <c r="B733" s="83">
        <v>23</v>
      </c>
      <c r="C733" s="84">
        <v>1922.8518438599999</v>
      </c>
      <c r="D733" s="84">
        <v>1906.20957836</v>
      </c>
      <c r="E733" s="84">
        <v>287.19171421999999</v>
      </c>
      <c r="F733" s="84">
        <v>287.19171421999999</v>
      </c>
    </row>
    <row r="734" spans="1:6" ht="12.75" customHeight="1" x14ac:dyDescent="0.2">
      <c r="A734" s="83" t="s">
        <v>189</v>
      </c>
      <c r="B734" s="83">
        <v>24</v>
      </c>
      <c r="C734" s="84">
        <v>2038.4473080499999</v>
      </c>
      <c r="D734" s="84">
        <v>2027.77237483</v>
      </c>
      <c r="E734" s="84">
        <v>305.50650409999997</v>
      </c>
      <c r="F734" s="84">
        <v>305.50650409999997</v>
      </c>
    </row>
    <row r="735" spans="1:6" ht="12.75" customHeight="1" x14ac:dyDescent="0.2">
      <c r="A735" s="83" t="s">
        <v>190</v>
      </c>
      <c r="B735" s="83">
        <v>1</v>
      </c>
      <c r="C735" s="84">
        <v>2038.1283567800001</v>
      </c>
      <c r="D735" s="84">
        <v>2016.0834341100001</v>
      </c>
      <c r="E735" s="84">
        <v>303.74543492999999</v>
      </c>
      <c r="F735" s="84">
        <v>303.74543492999999</v>
      </c>
    </row>
    <row r="736" spans="1:6" ht="12.75" customHeight="1" x14ac:dyDescent="0.2">
      <c r="A736" s="83" t="s">
        <v>190</v>
      </c>
      <c r="B736" s="83">
        <v>2</v>
      </c>
      <c r="C736" s="84">
        <v>2141.5857900300002</v>
      </c>
      <c r="D736" s="84">
        <v>2123.64868583</v>
      </c>
      <c r="E736" s="84">
        <v>319.95133872000002</v>
      </c>
      <c r="F736" s="84">
        <v>319.95133872000002</v>
      </c>
    </row>
    <row r="737" spans="1:6" ht="12.75" customHeight="1" x14ac:dyDescent="0.2">
      <c r="A737" s="83" t="s">
        <v>190</v>
      </c>
      <c r="B737" s="83">
        <v>3</v>
      </c>
      <c r="C737" s="84">
        <v>2215.1349315500001</v>
      </c>
      <c r="D737" s="84">
        <v>2195.06446899</v>
      </c>
      <c r="E737" s="84">
        <v>330.71092225000001</v>
      </c>
      <c r="F737" s="84">
        <v>330.71092225000001</v>
      </c>
    </row>
    <row r="738" spans="1:6" ht="12.75" customHeight="1" x14ac:dyDescent="0.2">
      <c r="A738" s="83" t="s">
        <v>190</v>
      </c>
      <c r="B738" s="83">
        <v>4</v>
      </c>
      <c r="C738" s="84">
        <v>2225.8580528900002</v>
      </c>
      <c r="D738" s="84">
        <v>2205.70601076</v>
      </c>
      <c r="E738" s="84">
        <v>332.31418910000002</v>
      </c>
      <c r="F738" s="84">
        <v>332.31418910000002</v>
      </c>
    </row>
    <row r="739" spans="1:6" ht="12.75" customHeight="1" x14ac:dyDescent="0.2">
      <c r="A739" s="83" t="s">
        <v>190</v>
      </c>
      <c r="B739" s="83">
        <v>5</v>
      </c>
      <c r="C739" s="84">
        <v>2240.1159184899998</v>
      </c>
      <c r="D739" s="84">
        <v>2223.34626303</v>
      </c>
      <c r="E739" s="84">
        <v>334.97188967</v>
      </c>
      <c r="F739" s="84">
        <v>334.97188967</v>
      </c>
    </row>
    <row r="740" spans="1:6" ht="12.75" customHeight="1" x14ac:dyDescent="0.2">
      <c r="A740" s="83" t="s">
        <v>190</v>
      </c>
      <c r="B740" s="83">
        <v>6</v>
      </c>
      <c r="C740" s="84">
        <v>2205.7717487899999</v>
      </c>
      <c r="D740" s="84">
        <v>2185.40107657</v>
      </c>
      <c r="E740" s="84">
        <v>329.25502449999999</v>
      </c>
      <c r="F740" s="84">
        <v>329.25502449999999</v>
      </c>
    </row>
    <row r="741" spans="1:6" ht="12.75" customHeight="1" x14ac:dyDescent="0.2">
      <c r="A741" s="83" t="s">
        <v>190</v>
      </c>
      <c r="B741" s="83">
        <v>7</v>
      </c>
      <c r="C741" s="84">
        <v>2157.4106637599998</v>
      </c>
      <c r="D741" s="84">
        <v>2139.16705258</v>
      </c>
      <c r="E741" s="84">
        <v>322.28935360000003</v>
      </c>
      <c r="F741" s="84">
        <v>322.28935360000003</v>
      </c>
    </row>
    <row r="742" spans="1:6" ht="12.75" customHeight="1" x14ac:dyDescent="0.2">
      <c r="A742" s="83" t="s">
        <v>190</v>
      </c>
      <c r="B742" s="83">
        <v>8</v>
      </c>
      <c r="C742" s="84">
        <v>2061.1214396099999</v>
      </c>
      <c r="D742" s="84">
        <v>2049.7631491500001</v>
      </c>
      <c r="E742" s="84">
        <v>308.81965930000001</v>
      </c>
      <c r="F742" s="84">
        <v>308.81965930000001</v>
      </c>
    </row>
    <row r="743" spans="1:6" ht="12.75" customHeight="1" x14ac:dyDescent="0.2">
      <c r="A743" s="83" t="s">
        <v>190</v>
      </c>
      <c r="B743" s="83">
        <v>9</v>
      </c>
      <c r="C743" s="84">
        <v>1995.63448503</v>
      </c>
      <c r="D743" s="84">
        <v>1974.2837740699999</v>
      </c>
      <c r="E743" s="84">
        <v>297.44785036000002</v>
      </c>
      <c r="F743" s="84">
        <v>297.44785036000002</v>
      </c>
    </row>
    <row r="744" spans="1:6" ht="12.75" customHeight="1" x14ac:dyDescent="0.2">
      <c r="A744" s="83" t="s">
        <v>190</v>
      </c>
      <c r="B744" s="83">
        <v>10</v>
      </c>
      <c r="C744" s="84">
        <v>1912.84467567</v>
      </c>
      <c r="D744" s="84">
        <v>1891.85842232</v>
      </c>
      <c r="E744" s="84">
        <v>285.02955264000002</v>
      </c>
      <c r="F744" s="84">
        <v>285.02955264000002</v>
      </c>
    </row>
    <row r="745" spans="1:6" ht="12.75" customHeight="1" x14ac:dyDescent="0.2">
      <c r="A745" s="83" t="s">
        <v>190</v>
      </c>
      <c r="B745" s="83">
        <v>11</v>
      </c>
      <c r="C745" s="84">
        <v>1876.2065198</v>
      </c>
      <c r="D745" s="84">
        <v>1855.4954886</v>
      </c>
      <c r="E745" s="84">
        <v>279.55107148000002</v>
      </c>
      <c r="F745" s="84">
        <v>279.55107148000002</v>
      </c>
    </row>
    <row r="746" spans="1:6" ht="12.75" customHeight="1" x14ac:dyDescent="0.2">
      <c r="A746" s="83" t="s">
        <v>190</v>
      </c>
      <c r="B746" s="83">
        <v>12</v>
      </c>
      <c r="C746" s="84">
        <v>1899.7868603500001</v>
      </c>
      <c r="D746" s="84">
        <v>1879.2149591</v>
      </c>
      <c r="E746" s="84">
        <v>283.12467401999999</v>
      </c>
      <c r="F746" s="84">
        <v>283.12467401999999</v>
      </c>
    </row>
    <row r="747" spans="1:6" ht="12.75" customHeight="1" x14ac:dyDescent="0.2">
      <c r="A747" s="83" t="s">
        <v>190</v>
      </c>
      <c r="B747" s="83">
        <v>13</v>
      </c>
      <c r="C747" s="84">
        <v>1928.3639699800001</v>
      </c>
      <c r="D747" s="84">
        <v>1907.69096661</v>
      </c>
      <c r="E747" s="84">
        <v>287.41490185999999</v>
      </c>
      <c r="F747" s="84">
        <v>287.41490185999999</v>
      </c>
    </row>
    <row r="748" spans="1:6" ht="12.75" customHeight="1" x14ac:dyDescent="0.2">
      <c r="A748" s="83" t="s">
        <v>190</v>
      </c>
      <c r="B748" s="83">
        <v>14</v>
      </c>
      <c r="C748" s="84">
        <v>1937.3192906899999</v>
      </c>
      <c r="D748" s="84">
        <v>1917.8462157399999</v>
      </c>
      <c r="E748" s="84">
        <v>288.94490330999997</v>
      </c>
      <c r="F748" s="84">
        <v>288.94490330999997</v>
      </c>
    </row>
    <row r="749" spans="1:6" ht="12.75" customHeight="1" x14ac:dyDescent="0.2">
      <c r="A749" s="83" t="s">
        <v>190</v>
      </c>
      <c r="B749" s="83">
        <v>15</v>
      </c>
      <c r="C749" s="84">
        <v>1952.41775218</v>
      </c>
      <c r="D749" s="84">
        <v>1933.8325433499999</v>
      </c>
      <c r="E749" s="84">
        <v>291.35342170000001</v>
      </c>
      <c r="F749" s="84">
        <v>291.35342170000001</v>
      </c>
    </row>
    <row r="750" spans="1:6" ht="12.75" customHeight="1" x14ac:dyDescent="0.2">
      <c r="A750" s="83" t="s">
        <v>190</v>
      </c>
      <c r="B750" s="83">
        <v>16</v>
      </c>
      <c r="C750" s="84">
        <v>1975.0763927400001</v>
      </c>
      <c r="D750" s="84">
        <v>1954.16557534</v>
      </c>
      <c r="E750" s="84">
        <v>294.41681954000001</v>
      </c>
      <c r="F750" s="84">
        <v>294.41681954000001</v>
      </c>
    </row>
    <row r="751" spans="1:6" ht="12.75" customHeight="1" x14ac:dyDescent="0.2">
      <c r="A751" s="83" t="s">
        <v>190</v>
      </c>
      <c r="B751" s="83">
        <v>17</v>
      </c>
      <c r="C751" s="84">
        <v>1974.9810374399999</v>
      </c>
      <c r="D751" s="84">
        <v>1954.22384276</v>
      </c>
      <c r="E751" s="84">
        <v>294.42559818000001</v>
      </c>
      <c r="F751" s="84">
        <v>294.42559818000001</v>
      </c>
    </row>
    <row r="752" spans="1:6" ht="12.75" customHeight="1" x14ac:dyDescent="0.2">
      <c r="A752" s="83" t="s">
        <v>190</v>
      </c>
      <c r="B752" s="83">
        <v>18</v>
      </c>
      <c r="C752" s="84">
        <v>1957.0637535799999</v>
      </c>
      <c r="D752" s="84">
        <v>1938.75770117</v>
      </c>
      <c r="E752" s="84">
        <v>292.09545161</v>
      </c>
      <c r="F752" s="84">
        <v>292.09545161</v>
      </c>
    </row>
    <row r="753" spans="1:6" ht="12.75" customHeight="1" x14ac:dyDescent="0.2">
      <c r="A753" s="83" t="s">
        <v>190</v>
      </c>
      <c r="B753" s="83">
        <v>19</v>
      </c>
      <c r="C753" s="84">
        <v>1898.0273776700001</v>
      </c>
      <c r="D753" s="84">
        <v>1881.8576648600001</v>
      </c>
      <c r="E753" s="84">
        <v>283.52282709000002</v>
      </c>
      <c r="F753" s="84">
        <v>283.52282709000002</v>
      </c>
    </row>
    <row r="754" spans="1:6" ht="12.75" customHeight="1" x14ac:dyDescent="0.2">
      <c r="A754" s="83" t="s">
        <v>190</v>
      </c>
      <c r="B754" s="83">
        <v>20</v>
      </c>
      <c r="C754" s="84">
        <v>1846.22914719</v>
      </c>
      <c r="D754" s="84">
        <v>1825.9688715</v>
      </c>
      <c r="E754" s="84">
        <v>275.10255759</v>
      </c>
      <c r="F754" s="84">
        <v>275.10255759</v>
      </c>
    </row>
    <row r="755" spans="1:6" ht="12.75" customHeight="1" x14ac:dyDescent="0.2">
      <c r="A755" s="83" t="s">
        <v>190</v>
      </c>
      <c r="B755" s="83">
        <v>21</v>
      </c>
      <c r="C755" s="84">
        <v>1843.85191018</v>
      </c>
      <c r="D755" s="84">
        <v>1824.94442592</v>
      </c>
      <c r="E755" s="84">
        <v>274.94821345000003</v>
      </c>
      <c r="F755" s="84">
        <v>274.94821345000003</v>
      </c>
    </row>
    <row r="756" spans="1:6" ht="12.75" customHeight="1" x14ac:dyDescent="0.2">
      <c r="A756" s="83" t="s">
        <v>190</v>
      </c>
      <c r="B756" s="83">
        <v>22</v>
      </c>
      <c r="C756" s="84">
        <v>1874.49593516</v>
      </c>
      <c r="D756" s="84">
        <v>1853.20679879</v>
      </c>
      <c r="E756" s="84">
        <v>279.20625486</v>
      </c>
      <c r="F756" s="84">
        <v>279.20625486</v>
      </c>
    </row>
    <row r="757" spans="1:6" ht="12.75" customHeight="1" x14ac:dyDescent="0.2">
      <c r="A757" s="83" t="s">
        <v>190</v>
      </c>
      <c r="B757" s="83">
        <v>23</v>
      </c>
      <c r="C757" s="84">
        <v>1963.7139177900001</v>
      </c>
      <c r="D757" s="84">
        <v>1942.09886818</v>
      </c>
      <c r="E757" s="84">
        <v>292.59883565000001</v>
      </c>
      <c r="F757" s="84">
        <v>292.59883565000001</v>
      </c>
    </row>
    <row r="758" spans="1:6" ht="12.75" customHeight="1" x14ac:dyDescent="0.2">
      <c r="A758" s="83" t="s">
        <v>190</v>
      </c>
      <c r="B758" s="83">
        <v>24</v>
      </c>
      <c r="C758" s="84">
        <v>1962.7793348499999</v>
      </c>
      <c r="D758" s="84">
        <v>1941.19960313</v>
      </c>
      <c r="E758" s="84">
        <v>292.46335134999998</v>
      </c>
      <c r="F758" s="84">
        <v>292.46335134999998</v>
      </c>
    </row>
  </sheetData>
  <sheetProtection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9525</xdr:colOff>
                <xdr:row>20</xdr:row>
                <xdr:rowOff>209550</xdr:rowOff>
              </from>
              <to>
                <xdr:col>2</xdr:col>
                <xdr:colOff>1047750</xdr:colOff>
                <xdr:row>20</xdr:row>
                <xdr:rowOff>438150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190500</xdr:rowOff>
              </from>
              <to>
                <xdr:col>2</xdr:col>
                <xdr:colOff>904875</xdr:colOff>
                <xdr:row>22</xdr:row>
                <xdr:rowOff>438150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2024-10-24T08:11:22Z</dcterms:modified>
</cp:coreProperties>
</file>